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326"/>
  <workbookPr filterPrivacy="1" codeName="ThisWorkbook"/>
  <bookViews>
    <workbookView xWindow="0" yWindow="0" windowWidth="28800" windowHeight="12210" xr2:uid="{00000000-000D-0000-FFFF-FFFF00000000}"/>
  </bookViews>
  <sheets>
    <sheet name="band-bonus-stock Matrix" sheetId="2" r:id="rId1"/>
    <sheet name="Sheet3" sheetId="9" r:id="rId2"/>
    <sheet name="Sheet1" sheetId="7" state="hidden" r:id="rId3"/>
    <sheet name="Radford" sheetId="5" r:id="rId4"/>
    <sheet name="Sheet4" sheetId="10" state="hidden" r:id="rId5"/>
    <sheet name="Sheet2" sheetId="8" state="hidden" r:id="rId6"/>
    <sheet name="Blinded internal Equity" sheetId="6" r:id="rId7"/>
    <sheet name="Input form" sheetId="1" r:id="rId8"/>
    <sheet name="Resume" sheetId="11" r:id="rId9"/>
    <sheet name="Offer Approval Form" sheetId="3" r:id="rId10"/>
  </sheets>
  <externalReferences>
    <externalReference r:id="rId11"/>
  </externalReferences>
  <definedNames>
    <definedName name="_xlnm._FilterDatabase" localSheetId="6" hidden="1">'Blinded internal Equity'!$F$1:$F$340</definedName>
    <definedName name="benchmark">[1]SCOTTOOL!$H$18</definedName>
    <definedName name="current_lti">[1]SCOTTOOL!$C$34</definedName>
    <definedName name="current_sti">[1]SCOTTOOL!$C$24</definedName>
    <definedName name="date_of_birth">[1]SCOTTOOL!#REF!</definedName>
    <definedName name="glf">[1]SCOTTOOL!$C$6</definedName>
    <definedName name="lti">[1]SCOTTOOL!$H$31</definedName>
    <definedName name="name">[1]SCOTTOOL!$H$4</definedName>
    <definedName name="position">[1]SCOTTOOL!$H$19</definedName>
    <definedName name="range_max">[1]SCOTTOOL!$H$43</definedName>
    <definedName name="range_min">[1]SCOTTOOL!$H$45</definedName>
    <definedName name="sign_on_cash">[1]SCOTTOOL!$H$36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4" i="3" l="1"/>
  <c r="B4" i="3"/>
  <c r="B5" i="3"/>
  <c r="A6" i="3"/>
  <c r="B6" i="3"/>
  <c r="A7" i="3"/>
  <c r="B7" i="3"/>
  <c r="A8" i="3"/>
  <c r="B8" i="3"/>
  <c r="A9" i="3"/>
  <c r="B9" i="3"/>
  <c r="C9" i="3"/>
  <c r="D9" i="3"/>
  <c r="A10" i="3"/>
  <c r="B10" i="3"/>
  <c r="C10" i="3"/>
  <c r="D10" i="3"/>
  <c r="A11" i="3"/>
  <c r="B11" i="3"/>
  <c r="A12" i="3"/>
  <c r="B12" i="3"/>
  <c r="A13" i="3"/>
  <c r="B13" i="3"/>
  <c r="A14" i="3"/>
  <c r="C14" i="3"/>
  <c r="A15" i="3"/>
  <c r="C15" i="3"/>
  <c r="D15" i="3"/>
  <c r="A16" i="3"/>
  <c r="B16" i="3"/>
  <c r="C16" i="3"/>
  <c r="D16" i="3"/>
  <c r="F16" i="3"/>
  <c r="G16" i="3"/>
  <c r="H16" i="3"/>
  <c r="A17" i="3"/>
  <c r="B17" i="3"/>
  <c r="C17" i="3"/>
  <c r="D17" i="3"/>
  <c r="A18" i="3"/>
  <c r="B18" i="3"/>
  <c r="C18" i="3"/>
  <c r="D18" i="3"/>
  <c r="E18" i="3"/>
  <c r="A19" i="3"/>
  <c r="B19" i="3"/>
  <c r="C19" i="3"/>
  <c r="A20" i="3"/>
  <c r="B20" i="3"/>
  <c r="C20" i="3"/>
  <c r="A21" i="3"/>
  <c r="B21" i="3"/>
  <c r="A22" i="3"/>
  <c r="B22" i="3"/>
  <c r="C22" i="3"/>
  <c r="A23" i="3"/>
  <c r="A24" i="3"/>
  <c r="B24" i="3"/>
  <c r="A25" i="3"/>
  <c r="B25" i="3"/>
  <c r="D25" i="3"/>
  <c r="A26" i="3"/>
  <c r="B26" i="3"/>
  <c r="A27" i="3"/>
  <c r="B27" i="3"/>
  <c r="C27" i="3"/>
  <c r="A28" i="3"/>
  <c r="B28" i="3"/>
  <c r="A29" i="3"/>
  <c r="B29" i="3"/>
  <c r="A30" i="3"/>
  <c r="B30" i="3"/>
  <c r="A31" i="3"/>
  <c r="B31" i="3"/>
  <c r="B21" i="1" l="1"/>
  <c r="F21" i="1"/>
  <c r="G341" i="6" l="1"/>
  <c r="B22" i="1" s="1"/>
  <c r="B23" i="3" s="1"/>
  <c r="G340" i="6" l="1"/>
  <c r="B44" i="3" l="1"/>
  <c r="B38" i="3"/>
  <c r="G339" i="6" l="1"/>
  <c r="C16" i="1" l="1"/>
  <c r="C21" i="1"/>
  <c r="B43" i="3" l="1"/>
  <c r="D10" i="1" l="1"/>
  <c r="C10" i="1"/>
  <c r="C11" i="1"/>
  <c r="C12" i="1" s="1"/>
  <c r="C18" i="1" l="1"/>
  <c r="J19" i="1" l="1"/>
  <c r="J21" i="1"/>
  <c r="D21" i="5"/>
  <c r="B40" i="3"/>
  <c r="C15" i="1"/>
  <c r="C19" i="1" s="1"/>
  <c r="C21" i="5"/>
  <c r="D9" i="1"/>
  <c r="C9" i="1"/>
  <c r="E9" i="1"/>
  <c r="B39" i="3"/>
  <c r="B42" i="3"/>
  <c r="B17" i="1"/>
  <c r="B19" i="1" s="1"/>
  <c r="C1" i="1"/>
  <c r="B41" i="3" l="1"/>
  <c r="D15" i="1"/>
  <c r="E15" i="1"/>
  <c r="C17" i="1"/>
  <c r="E17" i="1" s="1"/>
  <c r="E19" i="1" s="1"/>
  <c r="B20" i="1"/>
  <c r="E16" i="1"/>
  <c r="D19" i="1" l="1"/>
  <c r="D17" i="1"/>
</calcChain>
</file>

<file path=xl/sharedStrings.xml><?xml version="1.0" encoding="utf-8"?>
<sst xmlns="http://schemas.openxmlformats.org/spreadsheetml/2006/main" count="8224" uniqueCount="2588">
  <si>
    <t>Action</t>
  </si>
  <si>
    <t>Level</t>
  </si>
  <si>
    <t>Bonus</t>
  </si>
  <si>
    <t>Stock</t>
  </si>
  <si>
    <t>Strike Price</t>
  </si>
  <si>
    <t>Answer</t>
  </si>
  <si>
    <t>Vacation</t>
  </si>
  <si>
    <t>FLSA</t>
  </si>
  <si>
    <t>Location</t>
  </si>
  <si>
    <t>Signature</t>
  </si>
  <si>
    <t>Full Time Employee</t>
  </si>
  <si>
    <t>Director, Clinical Operations (93-979)</t>
  </si>
  <si>
    <t>Executive</t>
  </si>
  <si>
    <t>Yes</t>
  </si>
  <si>
    <t>Employee Referral</t>
  </si>
  <si>
    <t>Exempt</t>
  </si>
  <si>
    <t>Part Time Employee</t>
  </si>
  <si>
    <t>(Contract) Facilities Support Technician (114-979)</t>
  </si>
  <si>
    <t>No</t>
  </si>
  <si>
    <t>Agency</t>
  </si>
  <si>
    <t>non-Exempt</t>
  </si>
  <si>
    <t>Intern/Co-Op</t>
  </si>
  <si>
    <t>Associate Director, Program &amp; Alliance Management, Onkaido (128-979)</t>
  </si>
  <si>
    <t>Advertisement</t>
  </si>
  <si>
    <t>Post Doc</t>
  </si>
  <si>
    <t>Associate Director, Program and Alliance Management (130-979)</t>
  </si>
  <si>
    <t>Direct Referral</t>
  </si>
  <si>
    <t>Other</t>
  </si>
  <si>
    <t>Contract</t>
  </si>
  <si>
    <t>Counsel/Sr. Counsel, Transactions (126-979)</t>
  </si>
  <si>
    <t>Director, Business Development (127-979)</t>
  </si>
  <si>
    <t>(Contract) Production Associate (109-979)</t>
  </si>
  <si>
    <t>(Contract) Senior Research Associate, Nucleic Acid Cloning and Sequence Analysis (115-979)</t>
  </si>
  <si>
    <t>(Contract) Supply Chain Analyst (125-979)</t>
  </si>
  <si>
    <t>Engineer, Production Automation (108-979)</t>
  </si>
  <si>
    <t>Head, Drug Product Development (77-979)</t>
  </si>
  <si>
    <t>Manufacturing Associate / Sr. Manufacturing Associate (111-979)</t>
  </si>
  <si>
    <t>Research Associate/Sr. Research Associate, Platform Analytics (116-979)</t>
  </si>
  <si>
    <t>Facilities</t>
  </si>
  <si>
    <t>Senior Research Associate, Nucleic Acid Cloning and Sequence Analysis (95-979)</t>
  </si>
  <si>
    <t>(Contract) Research Associate, Chemistry (96-979)</t>
  </si>
  <si>
    <t>(Contract) Research Associate, Immuno-Oncology Target Validation, Onkaido (86-979)</t>
  </si>
  <si>
    <t>(Contract) Research Associate, In Vivo Pharmacology, Onkaido (58-979)</t>
  </si>
  <si>
    <t>Associate Director/Director, Immunology, Valera (122-979)</t>
  </si>
  <si>
    <t>Associate Director/Director, Virology &amp; Infectious Diseases, Valera (124-979)</t>
  </si>
  <si>
    <t>Chief Medical Officer, Valera (46-979)</t>
  </si>
  <si>
    <t>Director, Precision Pharmacology, Onkaido (132-979)</t>
  </si>
  <si>
    <t>Principal Research Associate, In Vitro Screening &amp; Assay Development, Valera (44-979)</t>
  </si>
  <si>
    <t>Research Associate, Bioorganic Chemistry (91-979)</t>
  </si>
  <si>
    <t>Research Associate, Immuno-Oncology Target Validation, Onkaido (112-979)</t>
  </si>
  <si>
    <t>Research Associate, In Vivo Pharmacology (49-979)</t>
  </si>
  <si>
    <t>Scientist/Sr. Scientist, Analytical Development (76-979)</t>
  </si>
  <si>
    <t>Scientist/Sr. Scientist, Computational Engineering (75-979)</t>
  </si>
  <si>
    <t>Scientist/Sr. Scientist, Immunology, New Venture Labs (88-979)</t>
  </si>
  <si>
    <t>Scientist/Sr. Scientist, Immunology, Valera (123-979)</t>
  </si>
  <si>
    <t>Scientist/Sr. Scientist, Ophthalmic Formulation Design (60-979)</t>
  </si>
  <si>
    <t>Scientist/Sr. Scientist, Virology (82-979)</t>
  </si>
  <si>
    <t>Sr/Principal Scientist, Vaccine Formulation Design (87-979)</t>
  </si>
  <si>
    <t>Company Code</t>
  </si>
  <si>
    <t>Data Effective Date</t>
  </si>
  <si>
    <t>Data Cut</t>
  </si>
  <si>
    <t>Options Calculation Method</t>
  </si>
  <si>
    <t>Country-Monetary Unit</t>
  </si>
  <si>
    <t>Category</t>
  </si>
  <si>
    <t>Function</t>
  </si>
  <si>
    <t>Survey Job Code</t>
  </si>
  <si>
    <t>Survey Job Title</t>
  </si>
  <si>
    <t>(1) Last Fiscal Year Unit Revenue in USD: Employee (Wtd Avg)</t>
  </si>
  <si>
    <t>(1) Last Fiscal Year Unit Revenue in USD: Employee (Wtd Avg): 50th Percentile</t>
  </si>
  <si>
    <t>(1) Last Fiscal Year Unit Revenue in USD: Employee (Wtd Avg): Co Count</t>
  </si>
  <si>
    <t>(2) Annual Base Salary: Employee (Wtd Avg)</t>
  </si>
  <si>
    <t>(2) Annual Base Salary: Employee (Wtd Avg): 90th Percentile</t>
  </si>
  <si>
    <t>(2) Annual Base Salary: Employee (Wtd Avg): 75th Percentile</t>
  </si>
  <si>
    <t>(2) Annual Base Salary: Employee (Wtd Avg): 60th Percentile</t>
  </si>
  <si>
    <t>(2) Annual Base Salary: Employee (Wtd Avg): 50th Percentile</t>
  </si>
  <si>
    <t>(2) Annual Base Salary: Employee (Wtd Avg): 25th Percentile</t>
  </si>
  <si>
    <t>(2) Annual Base Salary: Employee (Wtd Avg): 10th Percentile</t>
  </si>
  <si>
    <t>(2) Annual Base Salary: Employee (Wtd Avg): Emp Count</t>
  </si>
  <si>
    <t>(2) Annual Base Salary: Employee (Wtd Avg): Co Count</t>
  </si>
  <si>
    <t>(3) Annual Base Salary: Company (Simple Avg)</t>
  </si>
  <si>
    <t>(3) Annual Base Salary: Company (Simple Avg): 90th Percentile</t>
  </si>
  <si>
    <t>(3) Annual Base Salary: Company (Simple Avg): 75th Percentile</t>
  </si>
  <si>
    <t>(3) Annual Base Salary: Company (Simple Avg): 60th Percentile</t>
  </si>
  <si>
    <t>(3) Annual Base Salary: Company (Simple Avg): 50th Percentile</t>
  </si>
  <si>
    <t>(3) Annual Base Salary: Company (Simple Avg): 25th Percentile</t>
  </si>
  <si>
    <t>(3) Annual Base Salary: Company (Simple Avg): 10th Percentile</t>
  </si>
  <si>
    <t>(3) Annual Base Salary: Company (Simple Avg): Emp Count</t>
  </si>
  <si>
    <t>(3) Annual Base Salary: Company (Simple Avg): Co Count</t>
  </si>
  <si>
    <t>(4) Monthly Base Salary: Employee (Wtd Avg)</t>
  </si>
  <si>
    <t xml:space="preserve"> (4) Monthly Base Salary: Employee (Wtd Avg): 90th Percentile</t>
  </si>
  <si>
    <t>(4) Monthly Base Salary: Employee (Wtd Avg): 75th Percentile</t>
  </si>
  <si>
    <t>(4) Monthly Base Salary: Employee (Wtd Avg): 60th Percentile</t>
  </si>
  <si>
    <t>(4) Monthly Base Salary: Employee (Wtd Avg): 50th Percentile</t>
  </si>
  <si>
    <t>(4) Monthly Base Salary: Employee (Wtd Avg): 25th Percentile</t>
  </si>
  <si>
    <t>(4) Monthly Base Salary: Employee (Wtd Avg): 10th Percentile</t>
  </si>
  <si>
    <t>(4) Monthly Base Salary: Employee (Wtd Avg): Emp Count</t>
  </si>
  <si>
    <t>(4) Monthly Base Salary: Employee (Wtd Avg): Co Count</t>
  </si>
  <si>
    <t>(5) Number Of Months: Avg</t>
  </si>
  <si>
    <t>(5) Number Of Months: Emp Count</t>
  </si>
  <si>
    <t>(5) Number Of Months: Co Count</t>
  </si>
  <si>
    <t>(6) Annual Base Salary: Emps Incent Elig: Avg</t>
  </si>
  <si>
    <t>(6) Annual Base Salary: Emps Incent Elig: 90th Percentile</t>
  </si>
  <si>
    <t>(6) Annual Base Salary: Emps Incent Elig: 75th Percentile</t>
  </si>
  <si>
    <t>(6) Annual Base Salary: Emps Incent Elig: 60th Percentile</t>
  </si>
  <si>
    <t>(6) Annual Base Salary: Emps Incent Elig: 50th Percentile</t>
  </si>
  <si>
    <t>(6) Annual Base Salary: Emps Incent Elig: 25th Percentile</t>
  </si>
  <si>
    <t>(6) Annual Base Salary: Emps Incent Elig: 10th Percentile</t>
  </si>
  <si>
    <t>(6) Annual Base Salary: Emps Incent Elig: Emp Count</t>
  </si>
  <si>
    <t>(6) Annual Base Salary: Emps Incent Elig: Co Count</t>
  </si>
  <si>
    <t>(7) Annual Base Salary: Emps Not Incent Elig: Avg</t>
  </si>
  <si>
    <t>(7) Annual Base Salary: Emps Not Incent Elig: 90th Percentile</t>
  </si>
  <si>
    <t>(7) Annual Base Salary: Emps Not Incent Elig: 75th Percentile</t>
  </si>
  <si>
    <t>(7) Annual Base Salary: Emps Not Incent Elig: 60th Percentile</t>
  </si>
  <si>
    <t>(7) Annual Base Salary: Emps Not Incent Elig: 50th Percentile</t>
  </si>
  <si>
    <t>(7) Annual Base Salary: Emps Not Incent Elig: 25th Percentile</t>
  </si>
  <si>
    <t>(7) Annual Base Salary: Emps Not Incent Elig: 10th Percentile</t>
  </si>
  <si>
    <t>(7) Annual Base Salary: Emps Not Incent Elig: Emp Count</t>
  </si>
  <si>
    <t>(7) Annual Base Salary: Emps Not Incent Elig: Co Count</t>
  </si>
  <si>
    <t>(8) Salary Structure Midpoint: Co Avg</t>
  </si>
  <si>
    <t>(8) Salary Structure Midpoint: Emp Count</t>
  </si>
  <si>
    <t>(8) Salary Structure Midpoint: Co Count</t>
  </si>
  <si>
    <t>(9) Overtime Eligibility Status (Canada/US Only) Exempt Status: Co Count</t>
  </si>
  <si>
    <t>(9) Overtime Eligibility Status (Canada/US Only) Nonexempt Status: Co Count</t>
  </si>
  <si>
    <t xml:space="preserve">(10) % Emp Receiving Any Allow (Car or Other): Avg </t>
  </si>
  <si>
    <t>(10) % Emp Receiving Any Allow (Car or Other): Emp Count</t>
  </si>
  <si>
    <t>(10) % Emp Receiving Any Allow (Car or Other): Co Count</t>
  </si>
  <si>
    <t>(11) % Emp Receiving Car Allow or Car: Avg</t>
  </si>
  <si>
    <t>(11) % Emp Receiving Car Allow or Car: Emp Count</t>
  </si>
  <si>
    <t>(11) % Emp Receiving Car Allow or Car: Co Count</t>
  </si>
  <si>
    <t>(12) % Emp Receiving Car Allow Only: Avg</t>
  </si>
  <si>
    <t>(12) % Emp Receiving Car Allow Only: Emp Count</t>
  </si>
  <si>
    <t>(12) % Emp Receiving Car Allow Only: Co Count</t>
  </si>
  <si>
    <t>(13) % Emp Receiving Car Only: Avg</t>
  </si>
  <si>
    <t>(13) % Emp Receiving Car Only: Emp Count</t>
  </si>
  <si>
    <t>(13) % Emp Receiving Car Only: Co Count</t>
  </si>
  <si>
    <t>(14) % Emp Receiving Choice of Car Allow or Car: Avg</t>
  </si>
  <si>
    <t>(14) % Emp Receiving Choice of Car Allow or Car: Emp Count</t>
  </si>
  <si>
    <t>(14) % Emp Receiving Choice of Car Allow or Car: Co Count</t>
  </si>
  <si>
    <t xml:space="preserve">(15) % Emp Receiving Other Reg Allow: Avg </t>
  </si>
  <si>
    <t>(15) % Emp Receiving Other Reg Allow: Emp Count</t>
  </si>
  <si>
    <t>(15) % Emp Receiving Other Reg Allow: Co Count</t>
  </si>
  <si>
    <t>(16) Total Allow Amt: Rptg Emp: Avg</t>
  </si>
  <si>
    <t>(16) Total Allow Amt: Rptg Emp: 90th Percentile</t>
  </si>
  <si>
    <t>(16) Total Allow Amt: Rptg Emp: 75th Percentile</t>
  </si>
  <si>
    <t>(16) Total Allow Amt: Rptg Emp: 60th Percentile</t>
  </si>
  <si>
    <t>(16) Total Allow Amt: Rptg Emp: 50th Percentile</t>
  </si>
  <si>
    <t>(16) Total Allow Amt: Rptg Emp: 25th Percentile</t>
  </si>
  <si>
    <t>(16) Total Allow Amt: Rptg Emp: 10th Percentile</t>
  </si>
  <si>
    <t>(16) Total Allow Amt: Rptg Emp: Emp Count</t>
  </si>
  <si>
    <t>(16) Total Allow Amt: Rptg Emp: Co Count</t>
  </si>
  <si>
    <t>(17) Car Allow/Car Lease Amt: Rptg Emp: Avg</t>
  </si>
  <si>
    <t>(17) Car Allow/Car Lease Amt: Rptg Emp: 90th Percentile</t>
  </si>
  <si>
    <t>(17) Car Allow/Car Lease Amt: Rptg Emp: 75th Percentile</t>
  </si>
  <si>
    <t>(17) Car Allow/Car Lease Amt: Rptg Emp:  60th Percentile</t>
  </si>
  <si>
    <t>(17) Car Allow/Car Lease Amt: Rptg Emp: 50th Percentile</t>
  </si>
  <si>
    <t>(17) Car Allow/Car Lease Amt: Rptg Emp: 25th Percentile</t>
  </si>
  <si>
    <t>(17) Car Allow/Car Lease Amt: Rptg Emp: 10th Percentile</t>
  </si>
  <si>
    <t>(17) Car Allow/Car Lease Amt: Rptg Emp: Emp Count</t>
  </si>
  <si>
    <t>(17) Car Allow/Car Lease Amt: Rptg Emp: Co Count</t>
  </si>
  <si>
    <t>(18) Other Regular Allowances Amt: Rptg Emp: Avg</t>
  </si>
  <si>
    <t>(18) Other Regular Allowances Amt: Rptg Emp: 90th Percentile</t>
  </si>
  <si>
    <t>(18) Other Regular Allowances Amt: Rptg Emp: 75th Percentile</t>
  </si>
  <si>
    <t>(18) Other Regular Allowances Amt: Rptg Emp: 60th Percentile</t>
  </si>
  <si>
    <t>(18) Other Regular Allowances Amt: Rptg Emp: 50th Percentile</t>
  </si>
  <si>
    <t>(18) Other Regular Allowances Amt: Rptg Emp: 25th Percentile</t>
  </si>
  <si>
    <t>(18) Other Regular Allowances Amt: Rptg Emp: 10th Percentile</t>
  </si>
  <si>
    <t>(18) Other Regular Allowances Amt: Rptg Emp: Emp Count</t>
  </si>
  <si>
    <t>(18) Other Regular Allowances Amt: Rptg Emp: Co Count</t>
  </si>
  <si>
    <t>(19) Fixed Comp (Base+Other Allow - Excludes Car): All Emps (Wtd Avg)</t>
  </si>
  <si>
    <t>(19) Fixed Comp (Base+Other Allow - Excludes Car): All Emps (Wtd Avg): 90th Percentile</t>
  </si>
  <si>
    <t>(19) Fixed Comp (Base+Other Allow - Excludes Car): All Emps (Wtd Avg): 75th Percentile</t>
  </si>
  <si>
    <t>(19) Fixed Comp (Base+Other Allow - Excludes Car): All Emps (Wtd Avg): 60th Percentile</t>
  </si>
  <si>
    <t>(19) Fixed Comp (Base+Other Allow - Excludes Car): All Emps (Wtd Avg): 50th Percentile</t>
  </si>
  <si>
    <t>(19) Fixed Comp (Base+Other Allow - Excludes Car): All Emps (Wtd Avg): 25th Percentile</t>
  </si>
  <si>
    <t>(19) Fixed Comp (Base+Other Allow - Excludes Car): All Emps (Wtd Avg): 10th Percentile</t>
  </si>
  <si>
    <t>(19) Fixed Comp (Base+Other Allow - Excludes Car): All Emps (Wtd Avg): Emp Count</t>
  </si>
  <si>
    <t>(19) Fixed Comp (Base+Other Allow - Excludes Car): All Emps (Wtd Avg): Co Count</t>
  </si>
  <si>
    <t>(20) Fixed Comp (Base+Other Allow - Excludes Car): All Emps (Simple Avg)</t>
  </si>
  <si>
    <t>(20) Fixed Comp (Base+Other Allow - Excludes Car): All Emps (Simple Avg): 90th Percentile</t>
  </si>
  <si>
    <t>(20) Fixed Comp (Base+Other Allow - Excludes Car): All Emps (Simple Avg): 75th Percentile</t>
  </si>
  <si>
    <t>(20) Fixed Comp (Base+Other Allow - Excludes Car): All Emps (Simple Avg): 60th Percentile</t>
  </si>
  <si>
    <t>(20) Fixed Comp (Base+Other Allow - Excludes Car): All Emps (Simple Avg): 50th Percentile</t>
  </si>
  <si>
    <t>(20) Fixed Comp (Base+Other Allow - Excludes Car): All Emps (Simple Avg): 25th Percentile</t>
  </si>
  <si>
    <t>(20) Fixed Comp (Base+Other Allow - Excludes Car): All Emps (Simple Avg): 10th Percentile</t>
  </si>
  <si>
    <t>(20) Fixed Comp (Base+Other Allow - Excludes Car): All Emps (Simple Avg): Emp Count</t>
  </si>
  <si>
    <t>(20) Fixed Comp (Base+Other Allow - Excludes Car): All Emps (Simple Avg): Co Count</t>
  </si>
  <si>
    <t>(21) Fixed Comp (Base+Total Allowance - Includes Car): All Emps (Wtd Avg)</t>
  </si>
  <si>
    <t>(21) Fixed Comp (Base+Total Allowance - Includes Car): All Emps (Wtd Avg): 90th Percentile</t>
  </si>
  <si>
    <t>(21) Fixed Comp (Base+Total Allowance - Includes Car): All Emps (Wtd Avg): 75th Percentile</t>
  </si>
  <si>
    <t>(21) Fixed Comp (Base+Total Allowance - Includes Car): All Emps (Wtd Avg): 60th Percentile</t>
  </si>
  <si>
    <t>(21) Fixed Comp (Base+Total Allowance - Includes Car): All Emps (Wtd Avg): 50th Percentile</t>
  </si>
  <si>
    <t>(21) Fixed Comp (Base+Total Allowance - Includes Car): All Emps (Wtd Avg): 25th Percentile</t>
  </si>
  <si>
    <t>(21) Fixed Comp (Base+Total Allowance - Includes Car): All Emps (Wtd Avg): 10th Percentile</t>
  </si>
  <si>
    <t>(21) Fixed Comp (Base+Total Allowance - Includes Car): All Emps (Wtd Avg): Emp Count</t>
  </si>
  <si>
    <t>(21) Fixed Comp (Base+Total Allowance - Includes Car): All Emps (Wtd Avg): Co Count</t>
  </si>
  <si>
    <t>(22) Fixed Comp (Base+Total Allowance - Includes Car): All Emps (Simple Avg)</t>
  </si>
  <si>
    <t>(22) Fixed Comp (Base+Total Allowance - Includes Car): All Emps (Simple Avg): 90th Percentile</t>
  </si>
  <si>
    <t>(22) Fixed Comp (Base+Total Allowance - Includes Car): All Emps (Simple Avg): 75th Percentile</t>
  </si>
  <si>
    <t>(22) Fixed Comp (Base+Total Allowance - Includes Car): All Emps (Simple Avg): 60th Percentile</t>
  </si>
  <si>
    <t>(22) Fixed Comp (Base+Total Allowance - Includes Car): All Emps (Simple Avg): 50th Percentile</t>
  </si>
  <si>
    <t>(22) Fixed Comp (Base+Total Allowance - Includes Car): All Emps (Simple Avg): 25th Percentile</t>
  </si>
  <si>
    <t>(22) Fixed Comp (Base+Total Allowance - Includes Car): All Emps (Simple Avg): 10th Percentile</t>
  </si>
  <si>
    <t>(22) Fixed Comp (Base+Total Allowance - Includes Car): All Emps (Simple Avg): Emp Count</t>
  </si>
  <si>
    <t>(22) Fixed Comp (Base+Total Allowance - Includes Car): All Emps (Simple Avg): Co Count</t>
  </si>
  <si>
    <t>(23) Fixed Comp (Base+Total Allowance - Includes Car) + Retirals: All Emps (Wtd Avg)</t>
  </si>
  <si>
    <t>(23) Fixed Comp (Base+Total Allowance - Includes Car) + Retirals: All Emps (Wtd Avg): 90th Percentile</t>
  </si>
  <si>
    <t>(23) Fixed Comp (Base+Total Allowance - Includes Car) + Retirals: All Emps (Wtd Avg): 75th Percentile</t>
  </si>
  <si>
    <t>(23) Fixed Comp (Base+Total Allowance - Includes Car) + Retirals: All Emps (Wtd Avg): 60th Percentile</t>
  </si>
  <si>
    <t>(23) Fixed Comp (Base+Total Allowance - Includes Car) + Retirals: All Emps (Wtd Avg): 50th Percentile</t>
  </si>
  <si>
    <t>(23) Fixed Comp (Base+Total Allowance - Includes Car) + Retirals: All Emps (Wtd Avg): 25th Percentile</t>
  </si>
  <si>
    <t>(23) Fixed Comp (Base+Total Allowance - Includes Car) + Retirals: All Emps (Wtd Avg): 10th Percentile</t>
  </si>
  <si>
    <t>(23) Fixed Comp (Base+Total Allowance - Includes Car) + Retirals: All Emps (Wtd Avg): Emp Count</t>
  </si>
  <si>
    <t>(23) Fixed Comp (Base+Total Allowance - Includes Car) + Retirals: All Emps (Wtd Avg): Co Count</t>
  </si>
  <si>
    <t>(24) Fixed Comp (Base+Total Allowance - Includes Car) + Retirals: All Emps (Simple Avg)</t>
  </si>
  <si>
    <t>(24) Fixed Comp (Base+Total Allowance - Includes Car) + Retirals: All Emps (Simple Avg): 90th Percentile</t>
  </si>
  <si>
    <t>(24) Fixed Comp (Base+Total Allowance - Includes Car) + Retirals: All Emps (Simple Avg): 75th Percentile</t>
  </si>
  <si>
    <t>(24) Fixed Comp (Base+Total Allowance - Includes Car) + Retirals: All Emps (Simple Avg): 60th Percentile</t>
  </si>
  <si>
    <t>(24) Fixed Comp (Base+Total Allowance - Includes Car) + Retirals: All Emps (Simple Avg): 50th Percentile</t>
  </si>
  <si>
    <t>(24) Fixed Comp (Base+Total Allowance - Includes Car) + Retirals: All Emps (Simple Avg): 25th Percentile</t>
  </si>
  <si>
    <t>(24) Fixed Comp (Base+Total Allowance - Includes Car) + Retirals: All Emps (Simple Avg): 10th Percentile</t>
  </si>
  <si>
    <t>(24) Fixed Comp (Base+Total Allowance - Includes Car) + Retirals: All Emps (Simple Avg): Emp Count</t>
  </si>
  <si>
    <t>(24) Fixed Comp (Base+Total Allowance - Includes Car) + Retirals: All Emps (Simple Avg): Co Count</t>
  </si>
  <si>
    <t>(25) % Emp Elig for Incent: Avg</t>
  </si>
  <si>
    <t>(25) % Emp Elig for Incent: Emp Count</t>
  </si>
  <si>
    <t>(25) % Emp Elig for Incent: Co Count</t>
  </si>
  <si>
    <t>(26) % Emp Recd Incent: Avg</t>
  </si>
  <si>
    <t>(26) % Emp Recd Incent: Emp Count</t>
  </si>
  <si>
    <t>(26) % Emp Recd Incent: Co Count</t>
  </si>
  <si>
    <t>(27) Target Incent Amt: Rptg Emp: Avg</t>
  </si>
  <si>
    <t>(27) Target Incent Amt: Rptg Emp: 90th Percentile</t>
  </si>
  <si>
    <t>(27) Target Incent Amt: Rptg Emp: 75th Percentile</t>
  </si>
  <si>
    <t>(27) Target Incent Amt: Rptg Emp: 60th Percentile</t>
  </si>
  <si>
    <t>(27) Target Incent Amt: Rptg Emp: 50th Percentile</t>
  </si>
  <si>
    <t>(27) Target Incent Amt: Rptg Emp: 25th Percentile</t>
  </si>
  <si>
    <t>(27) Target Incent Amt: Rptg Emp: 10th Percentile</t>
  </si>
  <si>
    <t>(27) Target Incent Amt: Rptg Emp: Emp Count</t>
  </si>
  <si>
    <t>(27) Target Incent Amt: Rptg Emp: Co Count</t>
  </si>
  <si>
    <t>(28) Target Incent: % Salary: Rptg Emps: Avg</t>
  </si>
  <si>
    <t>(28) Target Incent: % Salary: Rptg Emps: 90th Percentile</t>
  </si>
  <si>
    <t>(28) Target Incent: % Salary: Rptg Emps: 75th Percentile</t>
  </si>
  <si>
    <t>(28) Target Incent: % Salary: Rptg Emps: 60th Percentile</t>
  </si>
  <si>
    <t>(28) Target Incent: % Salary: Rptg Emps: 50th Percentile</t>
  </si>
  <si>
    <t>(28) Target Incent: % Salary: Rptg Emps: 25th Percentile</t>
  </si>
  <si>
    <t>(28) Target Incent: % Salary: Rptg Emps: 10th Percentile</t>
  </si>
  <si>
    <t>(28) Target Incent: % Salary: Rptg Emps: Emp Count</t>
  </si>
  <si>
    <t>(28) Target Incent: % Salary: Rptg Emps: Co Count</t>
  </si>
  <si>
    <t>(29) Base/Target Incentive Mix: Avg</t>
  </si>
  <si>
    <t>(29) Base/Target Incentive Mix: Emp Count</t>
  </si>
  <si>
    <t>(29) Base/Target Incentive Mix: Co Count</t>
  </si>
  <si>
    <t>(30) Actual Incent Amt: Rptg Emp: Avg</t>
  </si>
  <si>
    <t>(30) Actual Incent Amt: Rptg Emp: 90th Percentile</t>
  </si>
  <si>
    <t>(30) Actual Incent Amt: Rptg Emp: 75th Percentile</t>
  </si>
  <si>
    <t>(30) Actual Incent Amt: Rptg Emp: 60th Percentile</t>
  </si>
  <si>
    <t>(30) Actual Incent Amt: Rptg Emp: 50th Percentile</t>
  </si>
  <si>
    <t>(30) Actual Incent Amt: Rptg Emp: 25th Percentile</t>
  </si>
  <si>
    <t>(30) Actual Incent Amt: Rptg Emp: 10th Percentile</t>
  </si>
  <si>
    <t>(30) Actual Incent Amt: Rptg Emp: Emp Count</t>
  </si>
  <si>
    <t>(30) Actual Incent Amt: Rptg Emp: Co Count</t>
  </si>
  <si>
    <t>(31) Actual Incent: % Salary: Rptg Emps: Avg</t>
  </si>
  <si>
    <t>(31) Actual Incent: % Salary: Rptg Emps: 90th Percentile</t>
  </si>
  <si>
    <t>(31) Actual Incent: % Salary: Rptg Emps:  75th Percentile</t>
  </si>
  <si>
    <t>(31) Actual Incent: % Salary: Rptg Emps: 60th Percentile</t>
  </si>
  <si>
    <t>(31) Actual Incent: % Salary: Rptg Emps: 50th Percentile</t>
  </si>
  <si>
    <t>(31) Actual Incent: % Salary: Rptg Emps: 25th Percentile</t>
  </si>
  <si>
    <t>(31) Actual Incent: % Salary: Rptg Emps: 10th Percentile</t>
  </si>
  <si>
    <t>(31) Actual Incent: % Salary: Rptg Emps: Emp Count</t>
  </si>
  <si>
    <t>(31) Actual Incent: % Salary: Rptg Emps: Co Count</t>
  </si>
  <si>
    <t>(32) Base/Actual Incentive Mix: Avg</t>
  </si>
  <si>
    <t>(32) Base/Actual Incentive Mix: Emp Count</t>
  </si>
  <si>
    <t>(32) Base/Actual Incentive Mix: Co Count</t>
  </si>
  <si>
    <t>(33) % Emp Recd New-Hire Bonus: Avg</t>
  </si>
  <si>
    <t>(33) % Emp Recd New-Hire Bonus: Emp Count</t>
  </si>
  <si>
    <t>(33) % Emp Recd New-Hire Bonus: Co Count</t>
  </si>
  <si>
    <t>(34) New-Hire Bonus Amt: Rptg Emp: Avg</t>
  </si>
  <si>
    <t>(34) New-Hire Bonus Amt: Rptg Emp: 90th Percentile</t>
  </si>
  <si>
    <t>(34) New-Hire Bonus Amt: Rptg Emp: 75th Percentile</t>
  </si>
  <si>
    <t>(34) New-Hire Bonus Amt: Rptg Emp: 60th Percentile</t>
  </si>
  <si>
    <t>(34) New-Hire Bonus Amt: Rptg Emp: 50th Percentile</t>
  </si>
  <si>
    <t>(34) New-Hire Bonus Amt: Rptg Emp: 25th Percentile</t>
  </si>
  <si>
    <t>(34) New-Hire Bonus Amt: Rptg Emp: 10th Percentile</t>
  </si>
  <si>
    <t>(34) New-Hire Bonus Amt: Rptg Emp: Emp Count</t>
  </si>
  <si>
    <t>(34) New-Hire Bonus Amt: Rptg Emp: Co Count</t>
  </si>
  <si>
    <t>(35) New-Hire Bonus: % Salary: Rptg Emps: Avg</t>
  </si>
  <si>
    <t>(35) New-Hire Bonus: % Salary: Rptg Emps: 90th Percentile</t>
  </si>
  <si>
    <t>(35) New-Hire Bonus: % Salary: Rptg Emps: 75th Percentile</t>
  </si>
  <si>
    <t>(35) New-Hire Bonus: % Salary: Rptg Emps: 60th Percentile</t>
  </si>
  <si>
    <t>(35) New-Hire Bonus: % Salary: Rptg Emps: 50th Percentile</t>
  </si>
  <si>
    <t>(35) New-Hire Bonus: % Salary: Rptg Emps: 25th Percentile</t>
  </si>
  <si>
    <t>(35) New-Hire Bonus: % Salary: Rptg Emps: 10th Percentile</t>
  </si>
  <si>
    <t>(35) New-Hire Bonus: % Salary: Rptg Emps: Emp Count</t>
  </si>
  <si>
    <t>(35) New-Hire Bonus: % Salary: Rptg Emps: Co Count</t>
  </si>
  <si>
    <t>Job Code Order Number</t>
  </si>
  <si>
    <t>099 MASSACHUSETTS</t>
  </si>
  <si>
    <t>BLACK SCHOLES</t>
  </si>
  <si>
    <t>United States-US Dollar</t>
  </si>
  <si>
    <t>S</t>
  </si>
  <si>
    <t>RD</t>
  </si>
  <si>
    <t>LAB ASSISTANT 1</t>
  </si>
  <si>
    <t>94.29/5.71</t>
  </si>
  <si>
    <t>94.52/5.48</t>
  </si>
  <si>
    <t>LAB ASSISTANT 2</t>
  </si>
  <si>
    <t>95.17/4.83</t>
  </si>
  <si>
    <t>95.8/4.2</t>
  </si>
  <si>
    <t>LAB ASSISTANT 3</t>
  </si>
  <si>
    <t>93.53/6.47</t>
  </si>
  <si>
    <t>95.72/4.28</t>
  </si>
  <si>
    <t>LAB ASSISTANT 4</t>
  </si>
  <si>
    <t>93.07/6.93</t>
  </si>
  <si>
    <t>96.51/3.49</t>
  </si>
  <si>
    <t>ANIMAL TECHNICIAN 1</t>
  </si>
  <si>
    <t>93.92/6.08</t>
  </si>
  <si>
    <t>ANIMAL TECHNICIAN 2</t>
  </si>
  <si>
    <t>94.31/5.69</t>
  </si>
  <si>
    <t>93.89/6.11</t>
  </si>
  <si>
    <t>ANIMAL TECHNICIAN 3</t>
  </si>
  <si>
    <t>94.86/5.14</t>
  </si>
  <si>
    <t>95.73/4.27</t>
  </si>
  <si>
    <t>ANIMAL TECHNICIAN 4</t>
  </si>
  <si>
    <t>92.51/7.49</t>
  </si>
  <si>
    <t>94.43/5.57</t>
  </si>
  <si>
    <t>M</t>
  </si>
  <si>
    <t>LAB SERVICES MANAGEMENT 1</t>
  </si>
  <si>
    <t>95.02/4.98</t>
  </si>
  <si>
    <t>95.52/4.48</t>
  </si>
  <si>
    <t>LAB SERVICES MANAGEMENT 2</t>
  </si>
  <si>
    <t>90.66/9.34</t>
  </si>
  <si>
    <t>92.04/7.96</t>
  </si>
  <si>
    <t>LAB SERVICES MANAGEMENT 3</t>
  </si>
  <si>
    <t>88.14/11.86</t>
  </si>
  <si>
    <t>91.7/8.3</t>
  </si>
  <si>
    <t>P</t>
  </si>
  <si>
    <t>RESEARCH ASSOCIATE 1</t>
  </si>
  <si>
    <t>93.24/6.76</t>
  </si>
  <si>
    <t>92.6/7.4</t>
  </si>
  <si>
    <t>RESEARCH ASSOCIATE 2</t>
  </si>
  <si>
    <t>91.85/8.15</t>
  </si>
  <si>
    <t>90.63/9.37</t>
  </si>
  <si>
    <t>RESEARCH ASSOCIATE 3</t>
  </si>
  <si>
    <t>92/8</t>
  </si>
  <si>
    <t>91.06/8.94</t>
  </si>
  <si>
    <t>RESEARCH ASSOCIATE 4</t>
  </si>
  <si>
    <t>89.49/10.51</t>
  </si>
  <si>
    <t>89.6/10.4</t>
  </si>
  <si>
    <t>SCIENTIST 1</t>
  </si>
  <si>
    <t>91.53/8.47</t>
  </si>
  <si>
    <t>91.28/8.72</t>
  </si>
  <si>
    <t>SCIENTIST 2</t>
  </si>
  <si>
    <t>89.37/10.63</t>
  </si>
  <si>
    <t>89.61/10.39</t>
  </si>
  <si>
    <t>SCIENTIST 3</t>
  </si>
  <si>
    <t>87.64/12.36</t>
  </si>
  <si>
    <t>87.7/12.3</t>
  </si>
  <si>
    <t>SCIENTIST 4</t>
  </si>
  <si>
    <t>86.86/13.14</t>
  </si>
  <si>
    <t>86.74/13.26</t>
  </si>
  <si>
    <t>SCIENTIST 5</t>
  </si>
  <si>
    <t>85.27/14.73</t>
  </si>
  <si>
    <t>84.11/15.89</t>
  </si>
  <si>
    <t>RESEARCH FELLOW</t>
  </si>
  <si>
    <t>81.54/18.46</t>
  </si>
  <si>
    <t>81.32/18.68</t>
  </si>
  <si>
    <t>SCIENTIFIC MANAGEMENT 1</t>
  </si>
  <si>
    <t>91.01/8.99</t>
  </si>
  <si>
    <t>87.93/12.07</t>
  </si>
  <si>
    <t>SCIENTIFIC MANAGEMENT 2</t>
  </si>
  <si>
    <t>85.13/14.87</t>
  </si>
  <si>
    <t>85.04/14.96</t>
  </si>
  <si>
    <t>SCIENTIFIC MANAGEMENT 3</t>
  </si>
  <si>
    <t>85.4/14.6</t>
  </si>
  <si>
    <t>85.35/14.65</t>
  </si>
  <si>
    <t>SCIENTIFIC MANAGEMENT 4</t>
  </si>
  <si>
    <t>81.69/18.31</t>
  </si>
  <si>
    <t>82.7/17.3</t>
  </si>
  <si>
    <t>SCIENTIFIC MANAGEMENT 5</t>
  </si>
  <si>
    <t>80.49/19.51</t>
  </si>
  <si>
    <t>83.28/16.72</t>
  </si>
  <si>
    <t>PRODUCT DEVELOPMENT MANAGEMENT 4</t>
  </si>
  <si>
    <t>81.67/18.33</t>
  </si>
  <si>
    <t>79.28/20.72</t>
  </si>
  <si>
    <t>PRODUCT DEVELOPMENT MANAGEMENT 5</t>
  </si>
  <si>
    <t>80.55/19.45</t>
  </si>
  <si>
    <t>79/21</t>
  </si>
  <si>
    <t>ANIMAL CARE MANAGEMENT 1</t>
  </si>
  <si>
    <t>91.42/8.58</t>
  </si>
  <si>
    <t>94.38/5.62</t>
  </si>
  <si>
    <t>ANIMAL CARE MANAGEMENT 2</t>
  </si>
  <si>
    <t>88.69/11.31</t>
  </si>
  <si>
    <t>89.38/10.62</t>
  </si>
  <si>
    <t>BIOINFORMATICS PROGRAMMER ANALYST 1</t>
  </si>
  <si>
    <t>91.81/8.19</t>
  </si>
  <si>
    <t>89.28/10.72</t>
  </si>
  <si>
    <t>BIOINFORMATICS PROGRAMMER ANALYST 2</t>
  </si>
  <si>
    <t>90.28/9.72</t>
  </si>
  <si>
    <t>92.78/7.22</t>
  </si>
  <si>
    <t>BIOINFORMATICS PROGRAMMER ANALYST 3</t>
  </si>
  <si>
    <t>89.47/10.53</t>
  </si>
  <si>
    <t>90.49/9.51</t>
  </si>
  <si>
    <t>BIOINFORMATICS PROGRAMMER ANALYST 4</t>
  </si>
  <si>
    <t>87.59/12.41</t>
  </si>
  <si>
    <t>89.36/10.64</t>
  </si>
  <si>
    <t>BIOINFORMATICS PROGRAMMER ANALYST 5</t>
  </si>
  <si>
    <t>84.42/15.58</t>
  </si>
  <si>
    <t>87.13/12.87</t>
  </si>
  <si>
    <t>BIOINFORMATICS MANAGEMENT 3</t>
  </si>
  <si>
    <t>86.58/13.42</t>
  </si>
  <si>
    <t>87.26/12.74</t>
  </si>
  <si>
    <t>BIOINFORMATICS MANAGEMENT 4</t>
  </si>
  <si>
    <t>83.35/16.65</t>
  </si>
  <si>
    <t>86.76/13.24</t>
  </si>
  <si>
    <t>BIOINFORMATICS MANAGEMENT 5</t>
  </si>
  <si>
    <t>81.2/18.8</t>
  </si>
  <si>
    <t>82.92/17.08</t>
  </si>
  <si>
    <t>PROJECT (R&amp;D) MANAGER 1</t>
  </si>
  <si>
    <t>91.75/8.25</t>
  </si>
  <si>
    <t>91.67/8.33</t>
  </si>
  <si>
    <t>PROJECT (R&amp;D) MANAGER 2</t>
  </si>
  <si>
    <t>92.58/7.42</t>
  </si>
  <si>
    <t>93.19/6.81</t>
  </si>
  <si>
    <t>PROJECT (R&amp;D) MANAGER 3</t>
  </si>
  <si>
    <t>88.51/11.49</t>
  </si>
  <si>
    <t>89.13/10.87</t>
  </si>
  <si>
    <t>PROJECT (R&amp;D) MANAGER 4</t>
  </si>
  <si>
    <t>84.68/15.32</t>
  </si>
  <si>
    <t>84.93/15.07</t>
  </si>
  <si>
    <t>PROJECT/PROGRAM (R&amp;D) MANAGEMENT 2</t>
  </si>
  <si>
    <t>87.91/12.09</t>
  </si>
  <si>
    <t>88.26/11.74</t>
  </si>
  <si>
    <t>PROJECT/PROGRAM (R&amp;D) MANAGEMENT 3</t>
  </si>
  <si>
    <t>86.35/13.65</t>
  </si>
  <si>
    <t>85.66/14.34</t>
  </si>
  <si>
    <t>PROJECT/PROGRAM (R&amp;D) MANAGEMENT 4</t>
  </si>
  <si>
    <t>82.54/17.46</t>
  </si>
  <si>
    <t>83.1/16.9</t>
  </si>
  <si>
    <t>PROJECT/PROGRAM (R&amp;D) MANAGEMENT 5</t>
  </si>
  <si>
    <t>80.98/19.02</t>
  </si>
  <si>
    <t>79.74/20.26</t>
  </si>
  <si>
    <t>BIO-ASSAY/BIO-MARKER ASSOCIATE 2</t>
  </si>
  <si>
    <t>93.66/6.34</t>
  </si>
  <si>
    <t>92.1/7.9</t>
  </si>
  <si>
    <t>BIO-ASSAY/BIO-MARKER ASSOCIATE 3</t>
  </si>
  <si>
    <t>91.64/8.36</t>
  </si>
  <si>
    <t>91.43/8.57</t>
  </si>
  <si>
    <t>BIO-ASSAY/BIO-MARKER ASSOCIATE 4</t>
  </si>
  <si>
    <t>91.33/8.67</t>
  </si>
  <si>
    <t>84.79/15.21</t>
  </si>
  <si>
    <t>BIO-ASSAY/BIO-MARKER SCIENTIST 1</t>
  </si>
  <si>
    <t>89.72/10.28</t>
  </si>
  <si>
    <t>88.27/11.73</t>
  </si>
  <si>
    <t>BIO-ASSAY/BIO-MARKER SCIENTIST 2</t>
  </si>
  <si>
    <t>88.56/11.44</t>
  </si>
  <si>
    <t>87.07/12.93</t>
  </si>
  <si>
    <t>BIO-ASSAY/BIO-MARKER SCIENTIST 3</t>
  </si>
  <si>
    <t>90.84/9.16</t>
  </si>
  <si>
    <t>BIO-ASSAY/BIO-MARKER SCIENTIST 4</t>
  </si>
  <si>
    <t>85.56/14.44</t>
  </si>
  <si>
    <t>84.73/15.27</t>
  </si>
  <si>
    <t>RESEARCH/DEVELOPMENT TECHNICIAN 2</t>
  </si>
  <si>
    <t>95.11/4.89</t>
  </si>
  <si>
    <t>91.46/8.54</t>
  </si>
  <si>
    <t>SCIENTIFIC MANAGEMENT - BIOLOGY 3</t>
  </si>
  <si>
    <t>AD</t>
  </si>
  <si>
    <t>85.24/14.76</t>
  </si>
  <si>
    <t>85.9/14.1</t>
  </si>
  <si>
    <t>SCIENTIFIC MANAGEMENT - BIOLOGY 4</t>
  </si>
  <si>
    <t>D</t>
  </si>
  <si>
    <t>83.34/16.66</t>
  </si>
  <si>
    <t>84.5/15.5</t>
  </si>
  <si>
    <t>SCIENTIFIC MANAGEMENT - BIOLOGY 5</t>
  </si>
  <si>
    <t>Sr Dir</t>
  </si>
  <si>
    <t>81.35/18.65</t>
  </si>
  <si>
    <t>83.43/16.57</t>
  </si>
  <si>
    <t>MOLECULAR BIOLOGY - ASSOCIATE 1</t>
  </si>
  <si>
    <t>93.34/6.66</t>
  </si>
  <si>
    <t>93.32/6.68</t>
  </si>
  <si>
    <t>MOLECULAR BIOLOGY - ASSOCIATE 2</t>
  </si>
  <si>
    <t>93/7</t>
  </si>
  <si>
    <t>93.29/6.71</t>
  </si>
  <si>
    <t>MOLECULAR BIOLOGY - ASSOCIATE 3</t>
  </si>
  <si>
    <t>93.83/6.17</t>
  </si>
  <si>
    <t>93.3/6.7</t>
  </si>
  <si>
    <t>MOLECULAR BIOLOGY - ASSOCIATE 4</t>
  </si>
  <si>
    <t>92.94/7.06</t>
  </si>
  <si>
    <t>MOLECULAR BIOLOGY - SCIENTIST 1</t>
  </si>
  <si>
    <t>91.32/8.68</t>
  </si>
  <si>
    <t>MOLECULAR BIOLOGY - SCIENTIST 2</t>
  </si>
  <si>
    <t>89.76/10.24</t>
  </si>
  <si>
    <t>90.23/9.77</t>
  </si>
  <si>
    <t>MOLECULAR BIOLOGY - SCIENTIST 3</t>
  </si>
  <si>
    <t>87.66/12.34</t>
  </si>
  <si>
    <t>88.76/11.24</t>
  </si>
  <si>
    <t>MOLECULAR BIOLOGY - SCIENTIST 4</t>
  </si>
  <si>
    <t>84.33/15.67</t>
  </si>
  <si>
    <t>85.51/14.49</t>
  </si>
  <si>
    <t>CELL BIOLOGY - ASSOCIATE 1</t>
  </si>
  <si>
    <t>93.81/6.19</t>
  </si>
  <si>
    <t>92.5/7.5</t>
  </si>
  <si>
    <t>CELL BIOLOGY - ASSOCIATE 2</t>
  </si>
  <si>
    <t>93.23/6.77</t>
  </si>
  <si>
    <t>92.89/7.11</t>
  </si>
  <si>
    <t>CELL BIOLOGY - ASSOCIATE 3</t>
  </si>
  <si>
    <t>92.33/7.67</t>
  </si>
  <si>
    <t>92.65/7.35</t>
  </si>
  <si>
    <t>CELL BIOLOGY - ASSOCIATE 4</t>
  </si>
  <si>
    <t>93.21/6.79</t>
  </si>
  <si>
    <t>92.47/7.53</t>
  </si>
  <si>
    <t>CELL BIOLOGY - SCIENTIST 1</t>
  </si>
  <si>
    <t>92.13/7.87</t>
  </si>
  <si>
    <t>91.19/8.81</t>
  </si>
  <si>
    <t>CELL BIOLOGY - SCIENTIST 2</t>
  </si>
  <si>
    <t>90.11/9.89</t>
  </si>
  <si>
    <t>89.15/10.85</t>
  </si>
  <si>
    <t>CELL BIOLOGY - SCIENTIST 3</t>
  </si>
  <si>
    <t>89.12/10.88</t>
  </si>
  <si>
    <t>89.7/10.3</t>
  </si>
  <si>
    <t>CELL BIOLOGY - SCIENTIST 4</t>
  </si>
  <si>
    <t>85.38/14.62</t>
  </si>
  <si>
    <t>88.12/11.88</t>
  </si>
  <si>
    <t>PHARMACOLOGY - ASSOCIATE 1</t>
  </si>
  <si>
    <t>93.48/6.52</t>
  </si>
  <si>
    <t>94.17/5.83</t>
  </si>
  <si>
    <t>PHARMACOLOGY - ASSOCIATE 2</t>
  </si>
  <si>
    <t>92.79/7.21</t>
  </si>
  <si>
    <t>92.87/7.13</t>
  </si>
  <si>
    <t>PHARMACOLOGY - ASSOCIATE 3</t>
  </si>
  <si>
    <t>91.68/8.32</t>
  </si>
  <si>
    <t>91.18/8.82</t>
  </si>
  <si>
    <t>PHARMACOLOGY - ASSOCIATE 4</t>
  </si>
  <si>
    <t>PHARMACOLOGY - SCIENTIST 1</t>
  </si>
  <si>
    <t>89.83/10.17</t>
  </si>
  <si>
    <t>89.9/10.1</t>
  </si>
  <si>
    <t>PHARMACOLOGY - SCIENTIST 2</t>
  </si>
  <si>
    <t>88.8/11.2</t>
  </si>
  <si>
    <t>88.09/11.91</t>
  </si>
  <si>
    <t>PHARMACOLOGY - SCIENTIST 3</t>
  </si>
  <si>
    <t>87.1/12.9</t>
  </si>
  <si>
    <t>86.9/13.1</t>
  </si>
  <si>
    <t>PHARMACOLOGY - SCIENTIST 4</t>
  </si>
  <si>
    <t>85.97/14.03</t>
  </si>
  <si>
    <t>85/15</t>
  </si>
  <si>
    <t>FORMULATION ASSOCIATE 4</t>
  </si>
  <si>
    <t>94.37/5.63</t>
  </si>
  <si>
    <t>FORMULATION SCIENTIST 1</t>
  </si>
  <si>
    <t>90.71/9.29</t>
  </si>
  <si>
    <t>87.21/12.79</t>
  </si>
  <si>
    <t>FORMULATION SCIENTIST 2</t>
  </si>
  <si>
    <t>90.12/9.88</t>
  </si>
  <si>
    <t>87.75/12.25</t>
  </si>
  <si>
    <t>FORMULATION SCIENTIST 3</t>
  </si>
  <si>
    <t>91.87/8.13</t>
  </si>
  <si>
    <t>FORMULATION SCIENTIST 4</t>
  </si>
  <si>
    <t>86.27/13.73</t>
  </si>
  <si>
    <t>88.85/11.15</t>
  </si>
  <si>
    <t>SCIENTIFIC MANAGEMENT - CHEMISTRY 2</t>
  </si>
  <si>
    <t>89.29/10.71</t>
  </si>
  <si>
    <t>86.4/13.6</t>
  </si>
  <si>
    <t>SCIENTIFIC MANAGEMENT - CHEMISTRY 3</t>
  </si>
  <si>
    <t>84.21/15.79</t>
  </si>
  <si>
    <t>84.35/15.65</t>
  </si>
  <si>
    <t>SCIENTIFIC MANAGEMENT - CHEMISTRY 4</t>
  </si>
  <si>
    <t>82.82/17.18</t>
  </si>
  <si>
    <t>83.75/16.25</t>
  </si>
  <si>
    <t>SCIENTIFIC MANAGEMENT - CHEMISTRY 5</t>
  </si>
  <si>
    <t>81.34/18.66</t>
  </si>
  <si>
    <t>81.66/18.34</t>
  </si>
  <si>
    <t>CHEMISTRY (GENERIC) - ASSOCIATE 2</t>
  </si>
  <si>
    <t>92.42/7.58</t>
  </si>
  <si>
    <t>CHEMISTRY (GENERIC) - SCIENTIST 1</t>
  </si>
  <si>
    <t>89.44/10.56</t>
  </si>
  <si>
    <t>CHEMISTRY (GENERIC) - SCIENTIST 2</t>
  </si>
  <si>
    <t>89.41/10.59</t>
  </si>
  <si>
    <t>88.99/11.01</t>
  </si>
  <si>
    <t>CHEMISTRY (GENERIC) - SCIENTIST 3</t>
  </si>
  <si>
    <t>88.04/11.96</t>
  </si>
  <si>
    <t>CHEMISTRY (GENERIC) - SCIENTIST 4</t>
  </si>
  <si>
    <t>85.68/14.32</t>
  </si>
  <si>
    <t>90.55/9.45</t>
  </si>
  <si>
    <t>MEDICINAL CHEMISTRY - SCIENTIST 1</t>
  </si>
  <si>
    <t>90.51/9.49</t>
  </si>
  <si>
    <t>MEDICINAL CHEMISTRY - SCIENTIST 2</t>
  </si>
  <si>
    <t>87.79/12.21</t>
  </si>
  <si>
    <t>88.11/11.89</t>
  </si>
  <si>
    <t>MEDICINAL CHEMISTRY - SCIENTIST 3</t>
  </si>
  <si>
    <t>87.14/12.86</t>
  </si>
  <si>
    <t>88.3/11.7</t>
  </si>
  <si>
    <t>MEDICINAL CHEMISTRY - SCIENTIST 4</t>
  </si>
  <si>
    <t>86/14</t>
  </si>
  <si>
    <t>86.52/13.48</t>
  </si>
  <si>
    <t>COMPUTATIONAL CHEMISTRY - SCIENTIST 3</t>
  </si>
  <si>
    <t>88.62/11.38</t>
  </si>
  <si>
    <t>88.55/11.45</t>
  </si>
  <si>
    <t>ANALYTICAL CHEMISTRY - ASSOCIATE 2</t>
  </si>
  <si>
    <t>93.69/6.31</t>
  </si>
  <si>
    <t>90.98/9.02</t>
  </si>
  <si>
    <t>ANALYTICAL CHEMISTRY - ASSOCIATE 3</t>
  </si>
  <si>
    <t>92.2/7.8</t>
  </si>
  <si>
    <t>91.47/8.53</t>
  </si>
  <si>
    <t>ANALYTICAL CHEMISTRY - ASSOCIATE 4</t>
  </si>
  <si>
    <t>93.1/6.9</t>
  </si>
  <si>
    <t>ANALYTICAL CHEMISTRY - SCIENTIST 1</t>
  </si>
  <si>
    <t>91.57/8.43</t>
  </si>
  <si>
    <t>90.43/9.57</t>
  </si>
  <si>
    <t>ANALYTICAL CHEMISTRY - SCIENTIST 2</t>
  </si>
  <si>
    <t>87.92/12.08</t>
  </si>
  <si>
    <t>ANALYTICAL CHEMISTRY - SCIENTIST 3</t>
  </si>
  <si>
    <t>88.81/11.19</t>
  </si>
  <si>
    <t>ANALYTICAL CHEMISTRY - SCIENTIST 4</t>
  </si>
  <si>
    <t>85.3/14.7</t>
  </si>
  <si>
    <t>85.82/14.18</t>
  </si>
  <si>
    <t>(PROTEIN) BIO CHEMISTRY - ASSOCIATE 2</t>
  </si>
  <si>
    <t>93.88/6.12</t>
  </si>
  <si>
    <t>94.12/5.88</t>
  </si>
  <si>
    <t>(PROTEIN) BIO CHEMISTRY - ASSOCIATE 3</t>
  </si>
  <si>
    <t>91.09/8.91</t>
  </si>
  <si>
    <t>92.38/7.62</t>
  </si>
  <si>
    <t>(PROTEIN) BIO CHEMISTRY - ASSOCIATE 4</t>
  </si>
  <si>
    <t>92.06/7.94</t>
  </si>
  <si>
    <t>90.77/9.23</t>
  </si>
  <si>
    <t>(PROTEIN) BIO CHEMISTRY - SCIENTIST 1</t>
  </si>
  <si>
    <t>93.5/6.5</t>
  </si>
  <si>
    <t>93.68/6.32</t>
  </si>
  <si>
    <t>(PROTEIN) BIO CHEMISTRY - SCIENTIST 2</t>
  </si>
  <si>
    <t>91.34/8.66</t>
  </si>
  <si>
    <t>89.95/10.05</t>
  </si>
  <si>
    <t>(PROTEIN) BIO CHEMISTRY - SCIENTIST 3</t>
  </si>
  <si>
    <t>89.58/10.42</t>
  </si>
  <si>
    <t>89.54/10.46</t>
  </si>
  <si>
    <t>TOXICOLOGY - SCIENTIST 2</t>
  </si>
  <si>
    <t>88.77/11.23</t>
  </si>
  <si>
    <t>86.73/13.27</t>
  </si>
  <si>
    <t>TOXICOLOGY - SCIENTIST 3</t>
  </si>
  <si>
    <t>87.53/12.47</t>
  </si>
  <si>
    <t>TOXICOLOGY - SCIENTIST 4</t>
  </si>
  <si>
    <t>PATHOLOGY - SCIENTIST 4</t>
  </si>
  <si>
    <t>83.96/16.04</t>
  </si>
  <si>
    <t>86.33/13.67</t>
  </si>
  <si>
    <t>SCIENTIFIC MANAGEMENT - TOXICOLOGY 4</t>
  </si>
  <si>
    <t>83.55/16.45</t>
  </si>
  <si>
    <t>86.36/13.64</t>
  </si>
  <si>
    <t>SCIENTIFIC MANAGEMENT - TOXICOLOGY 5</t>
  </si>
  <si>
    <t>82.24/17.76</t>
  </si>
  <si>
    <t>PHARMACOKINETICS - ASSOCIATE 1</t>
  </si>
  <si>
    <t>92.14/7.86</t>
  </si>
  <si>
    <t>PHARMACOKINETICS - ASSOCIATE 2</t>
  </si>
  <si>
    <t>91.99/8.01</t>
  </si>
  <si>
    <t>93.01/6.99</t>
  </si>
  <si>
    <t>PHARMACOKINETICS - ASSOCIATE 3</t>
  </si>
  <si>
    <t>91.73/8.27</t>
  </si>
  <si>
    <t>PHARMACOKINETICS - ASSOCIATE 4</t>
  </si>
  <si>
    <t>92.43/7.57</t>
  </si>
  <si>
    <t>92.86/7.14</t>
  </si>
  <si>
    <t>PHARMACOKINETICS - SCIENTIST 1</t>
  </si>
  <si>
    <t>90.01/9.99</t>
  </si>
  <si>
    <t>90.09/9.91</t>
  </si>
  <si>
    <t>PHARMACOKINETICS - SCIENTIST 2</t>
  </si>
  <si>
    <t>88.38/11.62</t>
  </si>
  <si>
    <t>PHARMACOKINETICS - SCIENTIST 3</t>
  </si>
  <si>
    <t>86.69/13.31</t>
  </si>
  <si>
    <t>PHARMACOKINETICS - SCIENTIST 4</t>
  </si>
  <si>
    <t>84.2/15.8</t>
  </si>
  <si>
    <t>PHARMACOKINETICS - SCIENTIST 5</t>
  </si>
  <si>
    <t>83.59/16.41</t>
  </si>
  <si>
    <t>86.2/13.8</t>
  </si>
  <si>
    <t>TRANSLATIONAL MEDICINE MANAGEMENT 4</t>
  </si>
  <si>
    <t>81.13/18.87</t>
  </si>
  <si>
    <t>82.26/17.74</t>
  </si>
  <si>
    <t>TRANSLATIONAL MEDICINE MANAGEMENT 5</t>
  </si>
  <si>
    <t>79.33/20.67</t>
  </si>
  <si>
    <t>79.72/20.28</t>
  </si>
  <si>
    <t>QU</t>
  </si>
  <si>
    <t>QUALITY CONTROL INSPECTOR 3</t>
  </si>
  <si>
    <t>95.98/4.02</t>
  </si>
  <si>
    <t>QUALITY CONTROL ANALYST 1</t>
  </si>
  <si>
    <t>94.47/5.53</t>
  </si>
  <si>
    <t>QUALITY CONTROL ANALYST 2</t>
  </si>
  <si>
    <t>94.49/5.51</t>
  </si>
  <si>
    <t>94.36/5.64</t>
  </si>
  <si>
    <t>QUALITY CONTROL ANALYST 3</t>
  </si>
  <si>
    <t>91.92/8.08</t>
  </si>
  <si>
    <t>92.18/7.82</t>
  </si>
  <si>
    <t>QUALITY CONTROL ANALYST 4</t>
  </si>
  <si>
    <t>90.22/9.78</t>
  </si>
  <si>
    <t>91.38/8.62</t>
  </si>
  <si>
    <t>QUALITY CONTROL MANAGEMENT 1</t>
  </si>
  <si>
    <t>90.07/9.93</t>
  </si>
  <si>
    <t>QUALITY CONTROL MANAGEMENT 2</t>
  </si>
  <si>
    <t>88.2/11.8</t>
  </si>
  <si>
    <t>QUALITY CONTROL MANAGEMENT 3</t>
  </si>
  <si>
    <t>85.6/14.4</t>
  </si>
  <si>
    <t>83.87/16.13</t>
  </si>
  <si>
    <t>QUALITY CONTROL MANAGEMENT 4</t>
  </si>
  <si>
    <t>82.27/17.73</t>
  </si>
  <si>
    <t>82.31/17.69</t>
  </si>
  <si>
    <t>QUALITY CONTROL ENGINEER 3</t>
  </si>
  <si>
    <t>90.32/9.68</t>
  </si>
  <si>
    <t>88.97/11.03</t>
  </si>
  <si>
    <t>QUALITY CONTROL ENGINEER 4</t>
  </si>
  <si>
    <t>86.84/13.16</t>
  </si>
  <si>
    <t>85.86/14.14</t>
  </si>
  <si>
    <t>QUALITY ASSURANCE SPECIALIST 1</t>
  </si>
  <si>
    <t>94.35/5.65</t>
  </si>
  <si>
    <t>94.8/5.2</t>
  </si>
  <si>
    <t>QUALITY ASSURANCE SPECIALIST 2</t>
  </si>
  <si>
    <t>92.24/7.76</t>
  </si>
  <si>
    <t>92.98/7.02</t>
  </si>
  <si>
    <t>QUALITY ASSURANCE SPECIALIST 3</t>
  </si>
  <si>
    <t>90.06/9.94</t>
  </si>
  <si>
    <t>91.3/8.7</t>
  </si>
  <si>
    <t>QUALITY ASSURANCE SPECIALIST 4</t>
  </si>
  <si>
    <t>91.1/8.9</t>
  </si>
  <si>
    <t>91.84/8.16</t>
  </si>
  <si>
    <t>QUALITY ASSURANCE MANAGEMENT 1</t>
  </si>
  <si>
    <t>90.57/9.43</t>
  </si>
  <si>
    <t>90.38/9.62</t>
  </si>
  <si>
    <t>QUALITY ASSURANCE MANAGEMENT 2</t>
  </si>
  <si>
    <t>86.66/13.34</t>
  </si>
  <si>
    <t>QUALITY ASSURANCE MANAGEMENT 3</t>
  </si>
  <si>
    <t>QUALITY ASSURANCE MANAGEMENT 4</t>
  </si>
  <si>
    <t>82.57/17.43</t>
  </si>
  <si>
    <t>82.44/17.56</t>
  </si>
  <si>
    <t>QUALITY ASSURANCE MANAGEMENT 5</t>
  </si>
  <si>
    <t>80.62/19.38</t>
  </si>
  <si>
    <t>80.89/19.11</t>
  </si>
  <si>
    <t>REGULATORY DOCUMENT SPECIALIST 1</t>
  </si>
  <si>
    <t>94.05/5.95</t>
  </si>
  <si>
    <t>90.87/9.13</t>
  </si>
  <si>
    <t>REGULATORY DOCUMENT SPECIALIST 2</t>
  </si>
  <si>
    <t>93.95/6.05</t>
  </si>
  <si>
    <t>REGULATORY DOCUMENT SPECIALIST 3</t>
  </si>
  <si>
    <t>93.27/6.73</t>
  </si>
  <si>
    <t>93.82/6.18</t>
  </si>
  <si>
    <t>QA AUDITOR 3</t>
  </si>
  <si>
    <t>89.98/10.02</t>
  </si>
  <si>
    <t>QA AUDITOR 4</t>
  </si>
  <si>
    <t>89.16/10.84</t>
  </si>
  <si>
    <t>85.45/14.55</t>
  </si>
  <si>
    <t>QUALITY ASSURANCE ENGINEER 2</t>
  </si>
  <si>
    <t>91.89/8.11</t>
  </si>
  <si>
    <t>QUALITY ASSURANCE ENGINEER 3</t>
  </si>
  <si>
    <t>89.97/10.03</t>
  </si>
  <si>
    <t>VALIDATION ENGINEER 1</t>
  </si>
  <si>
    <t>95.31/4.69</t>
  </si>
  <si>
    <t>95.65/4.35</t>
  </si>
  <si>
    <t>VALIDATION ENGINEER 2</t>
  </si>
  <si>
    <t>92.07/7.93</t>
  </si>
  <si>
    <t>91.27/8.73</t>
  </si>
  <si>
    <t>VALIDATION ENGINEER 3</t>
  </si>
  <si>
    <t>91.04/8.96</t>
  </si>
  <si>
    <t>90.44/9.56</t>
  </si>
  <si>
    <t>VALIDATION ENGINEER 4</t>
  </si>
  <si>
    <t>87.17/12.83</t>
  </si>
  <si>
    <t>88.4/11.6</t>
  </si>
  <si>
    <t>VALIDATION MANAGEMENT 2</t>
  </si>
  <si>
    <t>87.52/12.48</t>
  </si>
  <si>
    <t>87.23/12.77</t>
  </si>
  <si>
    <t>VALIDATION MANAGEMENT 3</t>
  </si>
  <si>
    <t>84.9/15.1</t>
  </si>
  <si>
    <t>CL</t>
  </si>
  <si>
    <t>MEDICAL WRITER 2</t>
  </si>
  <si>
    <t>92.62/7.38</t>
  </si>
  <si>
    <t>92.66/7.34</t>
  </si>
  <si>
    <t>MEDICAL WRITER 3</t>
  </si>
  <si>
    <t>89.53/10.47</t>
  </si>
  <si>
    <t>89.45/10.55</t>
  </si>
  <si>
    <t>MEDICAL WRITER 4</t>
  </si>
  <si>
    <t>86.28/13.72</t>
  </si>
  <si>
    <t>86.45/13.55</t>
  </si>
  <si>
    <t>CLINICAL DATA OPERATOR 3</t>
  </si>
  <si>
    <t>CLINICAL RESEARCH ASSOCIATE 1</t>
  </si>
  <si>
    <t>92.77/7.23</t>
  </si>
  <si>
    <t>CLINICAL RESEARCH ASSOCIATE 2</t>
  </si>
  <si>
    <t>91.41/8.59</t>
  </si>
  <si>
    <t>CLINICAL RESEARCH ASSOCIATE 3</t>
  </si>
  <si>
    <t>CLINICAL RESEARCH ASSOCIATE 4</t>
  </si>
  <si>
    <t>89.32/10.68</t>
  </si>
  <si>
    <t>BIOSTATISTICIAN 1</t>
  </si>
  <si>
    <t>BIOSTATISTICIAN 2</t>
  </si>
  <si>
    <t>87.95/12.05</t>
  </si>
  <si>
    <t>BIOSTATISTICIAN 3</t>
  </si>
  <si>
    <t>89.2/10.8</t>
  </si>
  <si>
    <t>BIOSTATISTICIAN 4</t>
  </si>
  <si>
    <t>86.14/13.86</t>
  </si>
  <si>
    <t>85.7/14.3</t>
  </si>
  <si>
    <t>BIOSTATISTICIAN 5</t>
  </si>
  <si>
    <t>84.02/15.98</t>
  </si>
  <si>
    <t>82.67/17.33</t>
  </si>
  <si>
    <t>BIOSTATISTICIAN MANAGEMENT 2</t>
  </si>
  <si>
    <t>86.44/13.56</t>
  </si>
  <si>
    <t>88.46/11.54</t>
  </si>
  <si>
    <t>BIOSTATISTICIAN MANAGEMENT 3</t>
  </si>
  <si>
    <t>84.84/15.16</t>
  </si>
  <si>
    <t>BIOSTATISTICIAN MANAGEMENT 4</t>
  </si>
  <si>
    <t>82.41/17.59</t>
  </si>
  <si>
    <t>82.72/17.28</t>
  </si>
  <si>
    <t>BIOSTATISTICIAN MANAGEMENT 5</t>
  </si>
  <si>
    <t>80.6/19.4</t>
  </si>
  <si>
    <t>PHARMACOVIGILANCE/DRUG SAFETY MANAGEMENT 2</t>
  </si>
  <si>
    <t>89.19/10.81</t>
  </si>
  <si>
    <t>90.21/9.79</t>
  </si>
  <si>
    <t>PHARMACOVIGILANCE/DRUG SAFETY MANAGEMENT 3</t>
  </si>
  <si>
    <t>85.1/14.9</t>
  </si>
  <si>
    <t>PHARMACOVIGILANCE/DRUG SAFETY MANAGEMENT 4</t>
  </si>
  <si>
    <t>82.13/17.87</t>
  </si>
  <si>
    <t>79.67/20.33</t>
  </si>
  <si>
    <t>PHARMACOVIGILANCE/DRUG SAFETY MANAGEMENT 5</t>
  </si>
  <si>
    <t>80.03/19.97</t>
  </si>
  <si>
    <t>80.86/19.14</t>
  </si>
  <si>
    <t>CLINICAL RESEARCH MANAGEMENT 1</t>
  </si>
  <si>
    <t>CLINICAL RESEARCH MANAGEMENT 2</t>
  </si>
  <si>
    <t>87.55/12.45</t>
  </si>
  <si>
    <t>89.86/10.14</t>
  </si>
  <si>
    <t>CLINICAL RESEARCH MANAGEMENT 3</t>
  </si>
  <si>
    <t>87.46/12.54</t>
  </si>
  <si>
    <t>88.74/11.26</t>
  </si>
  <si>
    <t>CLINICAL RESEARCH MANAGEMENT 4</t>
  </si>
  <si>
    <t>81.93/18.07</t>
  </si>
  <si>
    <t>82.83/17.17</t>
  </si>
  <si>
    <t>CLINICAL RESEARCH MANAGEMENT 5</t>
  </si>
  <si>
    <t>80.69/19.31</t>
  </si>
  <si>
    <t>MEDICAL AFFAIRS MANAGEMENT (MD) 3</t>
  </si>
  <si>
    <t>85.48/14.52</t>
  </si>
  <si>
    <t>MEDICAL AFFAIRS MANAGEMENT (MD) 4</t>
  </si>
  <si>
    <t>81.37/18.63</t>
  </si>
  <si>
    <t>80.51/19.49</t>
  </si>
  <si>
    <t>MEDICAL AFFAIRS MANAGEMENT (MD) 5</t>
  </si>
  <si>
    <t>79.92/20.08</t>
  </si>
  <si>
    <t>81.03/18.97</t>
  </si>
  <si>
    <t>PHARMACOVIGILANCE/DRUG SAFETY SPECIALIST 1</t>
  </si>
  <si>
    <t>92.08/7.92</t>
  </si>
  <si>
    <t>PHARMACOVIGILANCE/DRUG SAFETY SPECIALIST 2</t>
  </si>
  <si>
    <t>91.12/8.88</t>
  </si>
  <si>
    <t>92.35/7.65</t>
  </si>
  <si>
    <t>PHARMACOVIGILANCE/DRUG SAFETY SPECIALIST 3</t>
  </si>
  <si>
    <t>90.08/9.92</t>
  </si>
  <si>
    <t>PHARMACOVIGILANCE/DRUG SAFETY SPECIALIST 4</t>
  </si>
  <si>
    <t>85.92/14.08</t>
  </si>
  <si>
    <t>86.13/13.87</t>
  </si>
  <si>
    <t>CLINICAL PROGRAMMER ANALYST 2</t>
  </si>
  <si>
    <t>92.53/7.47</t>
  </si>
  <si>
    <t>CLINICAL PROGRAMMER ANALYST 3</t>
  </si>
  <si>
    <t>90.34/9.66</t>
  </si>
  <si>
    <t>CLINICAL PROGRAMMER ANALYST 4</t>
  </si>
  <si>
    <t>86.62/13.38</t>
  </si>
  <si>
    <t>86.75/13.25</t>
  </si>
  <si>
    <t>CLINICAL PROGRAMMER ANALYST 5</t>
  </si>
  <si>
    <t>83.93/16.07</t>
  </si>
  <si>
    <t>84.41/15.59</t>
  </si>
  <si>
    <t>CLINICAL DATA SPECIALIST 1</t>
  </si>
  <si>
    <t>93.06/6.94</t>
  </si>
  <si>
    <t>CLINICAL DATA SPECIALIST 2</t>
  </si>
  <si>
    <t>90.41/9.59</t>
  </si>
  <si>
    <t>CLINICAL DATA SPECIALIST 3</t>
  </si>
  <si>
    <t>90.04/9.96</t>
  </si>
  <si>
    <t>CLINICAL DATA SPECIALIST 4</t>
  </si>
  <si>
    <t>88/12</t>
  </si>
  <si>
    <t>89.07/10.93</t>
  </si>
  <si>
    <t>CLINICAL DATA SPECIALIST 5</t>
  </si>
  <si>
    <t>87.37/12.63</t>
  </si>
  <si>
    <t>CLINICAL DATA MANAGEMENT 2</t>
  </si>
  <si>
    <t>88.73/11.27</t>
  </si>
  <si>
    <t>90.39/9.61</t>
  </si>
  <si>
    <t>CLINICAL DATA MANAGEMENT 3</t>
  </si>
  <si>
    <t>85.57/14.43</t>
  </si>
  <si>
    <t>84.32/15.68</t>
  </si>
  <si>
    <t>CLINICAL DATA MANAGEMENT 4</t>
  </si>
  <si>
    <t>82.93/17.07</t>
  </si>
  <si>
    <t>CLINICAL DATA MANAGEMENT 5</t>
  </si>
  <si>
    <t>81.31/18.69</t>
  </si>
  <si>
    <t>78.28/21.72</t>
  </si>
  <si>
    <t>CLINICAL ASSISTANT 1</t>
  </si>
  <si>
    <t>92.05/7.95</t>
  </si>
  <si>
    <t>CLINICAL ASSISTANT 2</t>
  </si>
  <si>
    <t>93.49/6.51</t>
  </si>
  <si>
    <t>94.66/5.34</t>
  </si>
  <si>
    <t>CLINICAL ASSISTANT 3</t>
  </si>
  <si>
    <t>94.39/5.61</t>
  </si>
  <si>
    <t>CLINICAL ASSISTANT 4</t>
  </si>
  <si>
    <t>92.63/7.37</t>
  </si>
  <si>
    <t>PROJECT (CLINICAL) MANAGER 2</t>
  </si>
  <si>
    <t>91.76/8.24</t>
  </si>
  <si>
    <t>92.37/7.63</t>
  </si>
  <si>
    <t>PROJECT (CLINICAL) MANAGER 3</t>
  </si>
  <si>
    <t>90.14/9.86</t>
  </si>
  <si>
    <t>PROJECT (CLINICAL) MANAGER 4</t>
  </si>
  <si>
    <t>89.64/10.36</t>
  </si>
  <si>
    <t>MEDICAL AFFAIRS MANAGEMENT (NON MD) 3</t>
  </si>
  <si>
    <t>84.78/15.22</t>
  </si>
  <si>
    <t>MEDICAL AFFAIRS MANAGEMENT (NON MD) 4</t>
  </si>
  <si>
    <t>81.97/18.03</t>
  </si>
  <si>
    <t>81.47/18.53</t>
  </si>
  <si>
    <t>MEDICAL AFFAIRS MANAGEMENT (NON MD) 5</t>
  </si>
  <si>
    <t>80.07/19.93</t>
  </si>
  <si>
    <t>77.54/22.46</t>
  </si>
  <si>
    <t>CLINICAL DEVELOPMENT MANAGEMENT 3</t>
  </si>
  <si>
    <t>86.42/13.58</t>
  </si>
  <si>
    <t>89.18/10.82</t>
  </si>
  <si>
    <t>CLINICAL DEVELOPMENT MANAGEMENT 4</t>
  </si>
  <si>
    <t>82.85/17.15</t>
  </si>
  <si>
    <t>84.18/15.82</t>
  </si>
  <si>
    <t>CLINICAL DEVELOPMENT MANAGEMENT 5</t>
  </si>
  <si>
    <t>79.83/20.17</t>
  </si>
  <si>
    <t>79.77/20.23</t>
  </si>
  <si>
    <t>CLINICAL TRIALS MANAGEMENT 1</t>
  </si>
  <si>
    <t>90.03/9.97</t>
  </si>
  <si>
    <t>CLINICAL TRIALS MANAGEMENT 2</t>
  </si>
  <si>
    <t>88.65/11.35</t>
  </si>
  <si>
    <t>88.37/11.63</t>
  </si>
  <si>
    <t>CLINICAL TRIALS MANAGEMENT 3</t>
  </si>
  <si>
    <t>85.61/14.39</t>
  </si>
  <si>
    <t>84.71/15.29</t>
  </si>
  <si>
    <t>CLINICAL TRIALS MANAGEMENT 4</t>
  </si>
  <si>
    <t>82.68/17.32</t>
  </si>
  <si>
    <t>CLINICAL TRIALS MANAGEMENT 5</t>
  </si>
  <si>
    <t>81.4/18.6</t>
  </si>
  <si>
    <t>82.61/17.39</t>
  </si>
  <si>
    <t>CLINICAL TRIALS ADMINISTRATOR 1</t>
  </si>
  <si>
    <t>CLINICAL TRIALS ADMINISTRATOR 2</t>
  </si>
  <si>
    <t>93.75/6.25</t>
  </si>
  <si>
    <t>CLINICAL TRIALS ADMINISTRATOR 3</t>
  </si>
  <si>
    <t>89.03/10.97</t>
  </si>
  <si>
    <t>CLINICAL TRIALS ADMINISTRATOR 4</t>
  </si>
  <si>
    <t>90.4/9.6</t>
  </si>
  <si>
    <t>90.64/9.36</t>
  </si>
  <si>
    <t>CLINICAL RESEARCH MONITOR 3</t>
  </si>
  <si>
    <t>90.74/9.26</t>
  </si>
  <si>
    <t>92.23/7.77</t>
  </si>
  <si>
    <t>CLINICAL RESEARCH SCIENTIST 2</t>
  </si>
  <si>
    <t>CLINICAL RESEARCH SCIENTIST 4</t>
  </si>
  <si>
    <t>83.97/16.03</t>
  </si>
  <si>
    <t>82.33/17.67</t>
  </si>
  <si>
    <t>CLINICAL RESEARCH SCIENTIST 5</t>
  </si>
  <si>
    <t>82.22/17.78</t>
  </si>
  <si>
    <t>81.51/18.49</t>
  </si>
  <si>
    <t>MEDICAL WRITER MANAGEMENT 3</t>
  </si>
  <si>
    <t>85.2/14.8</t>
  </si>
  <si>
    <t>83.82/16.18</t>
  </si>
  <si>
    <t>MEDICAL WRITER MANAGEMENT 4</t>
  </si>
  <si>
    <t>82.42/17.58</t>
  </si>
  <si>
    <t>82.58/17.42</t>
  </si>
  <si>
    <t>TECHNICAL WRITER 2</t>
  </si>
  <si>
    <t>91.74/8.26</t>
  </si>
  <si>
    <t>TECHNICAL WRITER 3</t>
  </si>
  <si>
    <t>89.33/10.67</t>
  </si>
  <si>
    <t>89.55/10.45</t>
  </si>
  <si>
    <t>CLINICAL PHARMACOLOGY MANAGEMENT 2</t>
  </si>
  <si>
    <t>86.96/13.04</t>
  </si>
  <si>
    <t>CLINICAL PHARMACOLOGY MANAGEMENT 3</t>
  </si>
  <si>
    <t>84.23/15.77</t>
  </si>
  <si>
    <t>CLINICAL PHARMACOLOGY MANAGEMENT 4</t>
  </si>
  <si>
    <t>82.16/17.84</t>
  </si>
  <si>
    <t>82.59/17.41</t>
  </si>
  <si>
    <t>CLINICAL PHARMACOLOGY MANAGEMENT 5</t>
  </si>
  <si>
    <t>80.85/19.15</t>
  </si>
  <si>
    <t>81.96/18.04</t>
  </si>
  <si>
    <t>RG</t>
  </si>
  <si>
    <t>REGULATORY AFFAIRS SPECIALIST 1</t>
  </si>
  <si>
    <t>REGULATORY AFFAIRS SPECIALIST 2</t>
  </si>
  <si>
    <t>91.44/8.56</t>
  </si>
  <si>
    <t>91.71/8.29</t>
  </si>
  <si>
    <t>REGULATORY AFFAIRS SPECIALIST 3</t>
  </si>
  <si>
    <t>90.29/9.71</t>
  </si>
  <si>
    <t>REGULATORY AFFAIRS SPECIALIST 4</t>
  </si>
  <si>
    <t>86.38/13.62</t>
  </si>
  <si>
    <t>REGULATORY AFFAIRS MANAGEMENT 2</t>
  </si>
  <si>
    <t>87.27/12.73</t>
  </si>
  <si>
    <t>REGULATORY AFFAIRS MANAGEMENT 3</t>
  </si>
  <si>
    <t>84.91/15.09</t>
  </si>
  <si>
    <t>REGULATORY AFFAIRS MANAGEMENT 4</t>
  </si>
  <si>
    <t>80.78/19.22</t>
  </si>
  <si>
    <t>REGULATORY AFFAIRS MANAGEMENT 5</t>
  </si>
  <si>
    <t>79.52/20.48</t>
  </si>
  <si>
    <t>78.07/21.93</t>
  </si>
  <si>
    <t>DOCUMENTATION COORDINATOR/PROCESSOR 1</t>
  </si>
  <si>
    <t>94.53/5.47</t>
  </si>
  <si>
    <t>96.32/3.68</t>
  </si>
  <si>
    <t>DOCUMENTATION COORDINATOR/PROCESSOR 2</t>
  </si>
  <si>
    <t>94.97/5.03</t>
  </si>
  <si>
    <t>95.68/4.32</t>
  </si>
  <si>
    <t>DOCUMENTATION COORDINATOR/PROCESSOR 3</t>
  </si>
  <si>
    <t>94.68/5.32</t>
  </si>
  <si>
    <t>ELECTRONIC SUBMISSION SPECIALIST 2</t>
  </si>
  <si>
    <t>90.27/9.73</t>
  </si>
  <si>
    <t>ELECTRONIC SUBMISSION SPECIALIST 3</t>
  </si>
  <si>
    <t>91.26/8.74</t>
  </si>
  <si>
    <t>92.27/7.73</t>
  </si>
  <si>
    <t>COMPLIANCE SPECIALIST 2</t>
  </si>
  <si>
    <t>91.48/8.52</t>
  </si>
  <si>
    <t>91.94/8.06</t>
  </si>
  <si>
    <t>COMPLIANCE SPECIALIST 3</t>
  </si>
  <si>
    <t>92.64/7.36</t>
  </si>
  <si>
    <t>93.05/6.95</t>
  </si>
  <si>
    <t>COMPLIANCE MANAGEMENT 2</t>
  </si>
  <si>
    <t>88.91/11.09</t>
  </si>
  <si>
    <t>COMPLIANCE MANAGEMENT 3</t>
  </si>
  <si>
    <t>84.6/15.4</t>
  </si>
  <si>
    <t>82.34/17.66</t>
  </si>
  <si>
    <t>PD</t>
  </si>
  <si>
    <t>PROCESS DEVELOPMENT ASSOCIATE 1</t>
  </si>
  <si>
    <t>93.26/6.74</t>
  </si>
  <si>
    <t>PROCESS DEVELOPMENT ASSOCIATE 2</t>
  </si>
  <si>
    <t>92.7/7.3</t>
  </si>
  <si>
    <t>PROCESS DEVELOPMENT ASSOCIATE 3</t>
  </si>
  <si>
    <t>92.88/7.12</t>
  </si>
  <si>
    <t>PROCESS DEVELOPMENT ASSOCIATE 4</t>
  </si>
  <si>
    <t>90.78/9.22</t>
  </si>
  <si>
    <t>PROCESS DEVELOPMENT ENGINEER 1</t>
  </si>
  <si>
    <t>93.85/6.15</t>
  </si>
  <si>
    <t>92.17/7.83</t>
  </si>
  <si>
    <t>PROCESS DEVELOPMENT ENGINEER 2</t>
  </si>
  <si>
    <t>93.15/6.85</t>
  </si>
  <si>
    <t>PROCESS DEVELOPMENT ENGINEER 3</t>
  </si>
  <si>
    <t>92.02/7.98</t>
  </si>
  <si>
    <t>90.9/9.1</t>
  </si>
  <si>
    <t>PROCESS DEVELOPMENT ENGINEER 4</t>
  </si>
  <si>
    <t>87.69/12.31</t>
  </si>
  <si>
    <t>86.82/13.18</t>
  </si>
  <si>
    <t>PROCESS DEVELOPMENT ENGINEER 5</t>
  </si>
  <si>
    <t>84.63/15.37</t>
  </si>
  <si>
    <t>PROCESS DEVELOPMENT SCIENTIST 1</t>
  </si>
  <si>
    <t>PROCESS DEVELOPMENT SCIENTIST 2</t>
  </si>
  <si>
    <t>89.51/10.49</t>
  </si>
  <si>
    <t>PROCESS DEVELOPMENT SCIENTIST 3</t>
  </si>
  <si>
    <t>88.64/11.36</t>
  </si>
  <si>
    <t>PROCESS DEVELOPMENT SCIENTIST 4</t>
  </si>
  <si>
    <t>86.15/13.85</t>
  </si>
  <si>
    <t>PROCESS DEVELOPMENT SCIENTIST 5</t>
  </si>
  <si>
    <t>85.03/14.97</t>
  </si>
  <si>
    <t>PROCESS DEVELOPMENT MANAGEMENT 1</t>
  </si>
  <si>
    <t>91.03/8.97</t>
  </si>
  <si>
    <t>PROCESS DEVELOPMENT MANAGEMENT 2</t>
  </si>
  <si>
    <t>87.78/12.22</t>
  </si>
  <si>
    <t>87.32/12.68</t>
  </si>
  <si>
    <t>PROCESS DEVELOPMENT MANAGEMENT 3</t>
  </si>
  <si>
    <t>PROCESS DEVELOPMENT MANAGEMENT 3/4</t>
  </si>
  <si>
    <t>85.73/14.27</t>
  </si>
  <si>
    <t>PROCESS DEVELOPMENT MANAGEMENT 4</t>
  </si>
  <si>
    <t>82.56/17.44</t>
  </si>
  <si>
    <t>81.64/18.36</t>
  </si>
  <si>
    <t>PROCESS DEVELOPMENT MANAGEMENT 5</t>
  </si>
  <si>
    <t>80.84/19.16</t>
  </si>
  <si>
    <t>79.91/20.09</t>
  </si>
  <si>
    <t>CHEMICAL PROCESS ENGINEER 3</t>
  </si>
  <si>
    <t>90.42/9.58</t>
  </si>
  <si>
    <t>91.93/8.07</t>
  </si>
  <si>
    <t>ENGINEERING TECHNICIAN 2</t>
  </si>
  <si>
    <t>ENGINEERING TECHNICIAN 3</t>
  </si>
  <si>
    <t>95.7/4.3</t>
  </si>
  <si>
    <t>ENGINEERING TECHNICIAN 4</t>
  </si>
  <si>
    <t>94/6</t>
  </si>
  <si>
    <t>96.44/3.56</t>
  </si>
  <si>
    <t>MANUFACTURING EQUIPMENT ENGINEER 4</t>
  </si>
  <si>
    <t>87.6/12.4</t>
  </si>
  <si>
    <t>89.93/10.07</t>
  </si>
  <si>
    <t>ENGINEERING MANAGEMENT 2</t>
  </si>
  <si>
    <t>86.06/13.94</t>
  </si>
  <si>
    <t>90/10</t>
  </si>
  <si>
    <t>ENGINEERING MANAGEMENT 3</t>
  </si>
  <si>
    <t>86.95/13.05</t>
  </si>
  <si>
    <t>90.37/9.63</t>
  </si>
  <si>
    <t>ENGINEERING MANAGEMENT 4</t>
  </si>
  <si>
    <t>82.46/17.54</t>
  </si>
  <si>
    <t>85.42/14.58</t>
  </si>
  <si>
    <t>MANUFACTURING ENGINEER MANAGEMENT 2</t>
  </si>
  <si>
    <t>AUTOMATION ENGINEER 2</t>
  </si>
  <si>
    <t>AUTOMATION ENGINEER 3</t>
  </si>
  <si>
    <t>AUTOMATION ENGINEER 4</t>
  </si>
  <si>
    <t>86.51/13.49</t>
  </si>
  <si>
    <t>SOFTWARE ENGINEER 1</t>
  </si>
  <si>
    <t>SOFTWARE ENGINEER 2</t>
  </si>
  <si>
    <t>SOFTWARE ENGINEER 3</t>
  </si>
  <si>
    <t>89.89/10.11</t>
  </si>
  <si>
    <t>94.42/5.58</t>
  </si>
  <si>
    <t>SOFTWARE ENGINEER 4</t>
  </si>
  <si>
    <t>90.26/9.74</t>
  </si>
  <si>
    <t>93.74/6.26</t>
  </si>
  <si>
    <t>PRODUCTION PLANNER/SCHEDULER 2</t>
  </si>
  <si>
    <t>93.65/6.35</t>
  </si>
  <si>
    <t>PRODUCTION PLANNER/SCHEDULER 3</t>
  </si>
  <si>
    <t>90.56/9.44</t>
  </si>
  <si>
    <t>BUYER/PLANNER 1</t>
  </si>
  <si>
    <t>94.26/5.74</t>
  </si>
  <si>
    <t>BUYER/PLANNER 2</t>
  </si>
  <si>
    <t>BUYER/PLANNER 3</t>
  </si>
  <si>
    <t>90.85/9.15</t>
  </si>
  <si>
    <t>BUYER/PLANNER 4</t>
  </si>
  <si>
    <t>88.75/11.25</t>
  </si>
  <si>
    <t>86.94/13.06</t>
  </si>
  <si>
    <t>BUYER 1</t>
  </si>
  <si>
    <t>93.57/6.43</t>
  </si>
  <si>
    <t>94.08/5.92</t>
  </si>
  <si>
    <t>BUYER 2</t>
  </si>
  <si>
    <t>92.85/7.15</t>
  </si>
  <si>
    <t>93.86/6.14</t>
  </si>
  <si>
    <t>BUYER 3</t>
  </si>
  <si>
    <t>90.76/9.24</t>
  </si>
  <si>
    <t>93.12/6.88</t>
  </si>
  <si>
    <t>BUYER 4</t>
  </si>
  <si>
    <t>88.43/11.57</t>
  </si>
  <si>
    <t>PURCHASING MANAGEMENT 2</t>
  </si>
  <si>
    <t>PURCHASING MANAGEMENT 3</t>
  </si>
  <si>
    <t>85.46/14.54</t>
  </si>
  <si>
    <t>PURCHASING MANAGEMENT 4</t>
  </si>
  <si>
    <t>82.11/17.89</t>
  </si>
  <si>
    <t>79.97/20.03</t>
  </si>
  <si>
    <t>PURCHASING MANAGEMENT 5</t>
  </si>
  <si>
    <t>77.12/22.88</t>
  </si>
  <si>
    <t>78.23/21.77</t>
  </si>
  <si>
    <t>LOGISTICS ANALYST 1</t>
  </si>
  <si>
    <t>LOGISTICS ANALYST 2</t>
  </si>
  <si>
    <t>92.9/7.1</t>
  </si>
  <si>
    <t>LOGISTICS ANALYST 3</t>
  </si>
  <si>
    <t>90.16/9.84</t>
  </si>
  <si>
    <t>90.17/9.83</t>
  </si>
  <si>
    <t>LOGISTICS ANALYST 4</t>
  </si>
  <si>
    <t>87.49/12.51</t>
  </si>
  <si>
    <t>LOGISTICS MANAGEMENT 1</t>
  </si>
  <si>
    <t>94.03/5.97</t>
  </si>
  <si>
    <t>LOGISTICS MANAGEMENT 2</t>
  </si>
  <si>
    <t>87.72/12.28</t>
  </si>
  <si>
    <t>88.7/11.3</t>
  </si>
  <si>
    <t>LOGISTICS MANAGEMENT 3</t>
  </si>
  <si>
    <t>LOGISTICS MANAGEMENT 4</t>
  </si>
  <si>
    <t>LOGISTICS MANAGEMENT 5</t>
  </si>
  <si>
    <t>78.52/21.48</t>
  </si>
  <si>
    <t>MATERIAL HANDLER 1</t>
  </si>
  <si>
    <t>95.62/4.38</t>
  </si>
  <si>
    <t>91.9/8.1</t>
  </si>
  <si>
    <t>MATERIAL HANDLER 2</t>
  </si>
  <si>
    <t>95.32/4.68</t>
  </si>
  <si>
    <t>95.77/4.23</t>
  </si>
  <si>
    <t>MATERIAL HANDLER 3</t>
  </si>
  <si>
    <t>95.19/4.81</t>
  </si>
  <si>
    <t>94.85/5.15</t>
  </si>
  <si>
    <t>MATERIAL HANDLER 4</t>
  </si>
  <si>
    <t>94.24/5.76</t>
  </si>
  <si>
    <t>SHIPPING/RECEIVING/STORES MANAGEMENT 1</t>
  </si>
  <si>
    <t>91.37/8.63</t>
  </si>
  <si>
    <t>MATERIALS MANAGEMENT 1</t>
  </si>
  <si>
    <t>91.54/8.46</t>
  </si>
  <si>
    <t>MATERIALS MANAGEMENT 2</t>
  </si>
  <si>
    <t>87.56/12.44</t>
  </si>
  <si>
    <t>88.01/11.99</t>
  </si>
  <si>
    <t>MATERIALS MANAGEMENT 3</t>
  </si>
  <si>
    <t>85.83/14.17</t>
  </si>
  <si>
    <t>86.12/13.88</t>
  </si>
  <si>
    <t>MATERIALS MANAGEMENT 4</t>
  </si>
  <si>
    <t>80.67/19.33</t>
  </si>
  <si>
    <t>PACKAGER 2</t>
  </si>
  <si>
    <t>96.43/3.57</t>
  </si>
  <si>
    <t>96.14/3.86</t>
  </si>
  <si>
    <t>PACKAGER 3</t>
  </si>
  <si>
    <t>96.03/3.97</t>
  </si>
  <si>
    <t>91.97/8.03</t>
  </si>
  <si>
    <t>INSTRUMENTATION/CALIBRATION TECH 2</t>
  </si>
  <si>
    <t>95.35/4.65</t>
  </si>
  <si>
    <t>95.34/4.66</t>
  </si>
  <si>
    <t>INSTRUMENTATION/CALIBRATION TECH 3</t>
  </si>
  <si>
    <t>95.25/4.75</t>
  </si>
  <si>
    <t>95.24/4.76</t>
  </si>
  <si>
    <t>INSTRUMENTATION/CALIBRATION TECH 4</t>
  </si>
  <si>
    <t>94.88/5.12</t>
  </si>
  <si>
    <t>OPERATIONS MANAGEMENT 4</t>
  </si>
  <si>
    <t>82.19/17.81</t>
  </si>
  <si>
    <t>83.06/16.94</t>
  </si>
  <si>
    <t>OPERATIONS MANAGEMENT 5</t>
  </si>
  <si>
    <t>81.5/18.5</t>
  </si>
  <si>
    <t>PROCESS TECHNICIAN 2</t>
  </si>
  <si>
    <t>95.86/4.14</t>
  </si>
  <si>
    <t>96.24/3.76</t>
  </si>
  <si>
    <t>PROCESS TECHNICIAN 3</t>
  </si>
  <si>
    <t>96.02/3.98</t>
  </si>
  <si>
    <t>95.56/4.44</t>
  </si>
  <si>
    <t>PROCESS TECHNICIAN 4</t>
  </si>
  <si>
    <t>95.2/4.8</t>
  </si>
  <si>
    <t>MANUFACTURING TECHNICIAN 1</t>
  </si>
  <si>
    <t>MANUFACTURING TECHNICIAN 2</t>
  </si>
  <si>
    <t>MANUFACTURING TECHNICIAN 3</t>
  </si>
  <si>
    <t>95.14/4.86</t>
  </si>
  <si>
    <t>94.79/5.21</t>
  </si>
  <si>
    <t>MANUFACTURING ASSOCIATE 1</t>
  </si>
  <si>
    <t>94.56/5.44</t>
  </si>
  <si>
    <t>96.2/3.8</t>
  </si>
  <si>
    <t>MANUFACTURING ASSOCIATE 2</t>
  </si>
  <si>
    <t>94.3/5.7</t>
  </si>
  <si>
    <t>MANUFACTURING ASSOCIATE 3</t>
  </si>
  <si>
    <t>94.72/5.28</t>
  </si>
  <si>
    <t>MANUFACTURING ASSOCIATE 4</t>
  </si>
  <si>
    <t>94.23/5.77</t>
  </si>
  <si>
    <t>93.6/6.4</t>
  </si>
  <si>
    <t>MANUFACTURING MANAGEMENT 1</t>
  </si>
  <si>
    <t>MANUFACTURING MANAGEMENT 2</t>
  </si>
  <si>
    <t>86.01/13.99</t>
  </si>
  <si>
    <t>MANUFACTURING MANAGEMENT 3</t>
  </si>
  <si>
    <t>86.6/13.4</t>
  </si>
  <si>
    <t>MANUFACTURING MANAGEMENT 4</t>
  </si>
  <si>
    <t>83.18/16.82</t>
  </si>
  <si>
    <t>83.45/16.55</t>
  </si>
  <si>
    <t>MANUFACTURING MANAGEMENT 5</t>
  </si>
  <si>
    <t>79.42/20.58</t>
  </si>
  <si>
    <t>78.67/21.33</t>
  </si>
  <si>
    <t>IT</t>
  </si>
  <si>
    <t>DATABASE ADMINISTRATOR 2</t>
  </si>
  <si>
    <t>93.96/6.04</t>
  </si>
  <si>
    <t>DATABASE ADMINISTRATOR 3</t>
  </si>
  <si>
    <t>DATABASE ADMINISTRATOR 4</t>
  </si>
  <si>
    <t>87.65/12.35</t>
  </si>
  <si>
    <t>85.95/14.05</t>
  </si>
  <si>
    <t>INFORMATION TECHNOLOGY/SYSTEMS MANAGEMENT 2</t>
  </si>
  <si>
    <t>87.84/12.16</t>
  </si>
  <si>
    <t>INFORMATION TECHNOLOGY/SYSTEMS MANAGEMENT 3</t>
  </si>
  <si>
    <t>85.34/14.66</t>
  </si>
  <si>
    <t>84.88/15.12</t>
  </si>
  <si>
    <t>INFORMATION TECHNOLOGY/SYSTEMS MANAGEMENT 4</t>
  </si>
  <si>
    <t>81.83/18.17</t>
  </si>
  <si>
    <t>81.94/18.06</t>
  </si>
  <si>
    <t>INFORMATION TECHNOLOGY/SYSTEMS MANAGEMENT 5</t>
  </si>
  <si>
    <t>79.75/20.25</t>
  </si>
  <si>
    <t>81.42/18.58</t>
  </si>
  <si>
    <t>NETWORK SYSTEMS ADMINISTRATOR 1</t>
  </si>
  <si>
    <t>94.16/5.84</t>
  </si>
  <si>
    <t>96.23/3.77</t>
  </si>
  <si>
    <t>NETWORK SYSTEMS ADMINISTRATOR 2</t>
  </si>
  <si>
    <t>91.86/8.14</t>
  </si>
  <si>
    <t>NETWORK SYSTEMS ADMINISTRATOR 3</t>
  </si>
  <si>
    <t>NETWORK SYSTEMS ADMINISTRATOR 4</t>
  </si>
  <si>
    <t>87.86/12.14</t>
  </si>
  <si>
    <t>86.39/13.61</t>
  </si>
  <si>
    <t>INFORMATION SERVICES TECHNICIAN 1</t>
  </si>
  <si>
    <t>INFORMATION SERVICES TECHNICIAN 2</t>
  </si>
  <si>
    <t>92.99/7.01</t>
  </si>
  <si>
    <t>94.13/5.87</t>
  </si>
  <si>
    <t>INFORMATION SERVICES TECHNICIAN 3</t>
  </si>
  <si>
    <t>93.64/6.36</t>
  </si>
  <si>
    <t>INFORMATION SERVICES TECHNICIAN 4</t>
  </si>
  <si>
    <t>91.65/8.35</t>
  </si>
  <si>
    <t>PROGRAMMER ANALYST 1</t>
  </si>
  <si>
    <t>95.08/4.92</t>
  </si>
  <si>
    <t>85.06/14.94</t>
  </si>
  <si>
    <t>PROGRAMMER ANALYST 2</t>
  </si>
  <si>
    <t>93.91/6.09</t>
  </si>
  <si>
    <t>PROGRAMMER ANALYST 3</t>
  </si>
  <si>
    <t>PROGRAMMER ANALYST 4</t>
  </si>
  <si>
    <t>86.72/13.28</t>
  </si>
  <si>
    <t>87.76/12.24</t>
  </si>
  <si>
    <t>PROGRAMMER ANALYST 5</t>
  </si>
  <si>
    <t>84.98/15.02</t>
  </si>
  <si>
    <t>86.55/13.45</t>
  </si>
  <si>
    <t>BUSINESS SYSTEMS ANALYST 1</t>
  </si>
  <si>
    <t>92.55/7.45</t>
  </si>
  <si>
    <t>BUSINESS SYSTEMS ANALYST 2</t>
  </si>
  <si>
    <t>92.91/7.09</t>
  </si>
  <si>
    <t>93.28/6.72</t>
  </si>
  <si>
    <t>BUSINESS SYSTEMS ANALYST 3</t>
  </si>
  <si>
    <t>89.92/10.08</t>
  </si>
  <si>
    <t>BUSINESS SYSTEMS ANALYST 4</t>
  </si>
  <si>
    <t>87.43/12.57</t>
  </si>
  <si>
    <t>88.17/11.83</t>
  </si>
  <si>
    <t>PROJECT (ADMIN) MANAGER 1</t>
  </si>
  <si>
    <t>93.93/6.07</t>
  </si>
  <si>
    <t>93.39/6.61</t>
  </si>
  <si>
    <t>PROJECT (ADMIN) MANAGER 2</t>
  </si>
  <si>
    <t>PROJECT (ADMIN) MANAGER 3</t>
  </si>
  <si>
    <t>89.8/10.2</t>
  </si>
  <si>
    <t>PROJECT (ADMIN) MANAGER 4</t>
  </si>
  <si>
    <t>85.93/14.07</t>
  </si>
  <si>
    <t>84.19/15.81</t>
  </si>
  <si>
    <t>PROJECT/PROGRAM (ADMIN) MANAGEMENT 2</t>
  </si>
  <si>
    <t>89.06/10.94</t>
  </si>
  <si>
    <t>PROJECT/PROGRAM (ADMIN) MANAGEMENT 3</t>
  </si>
  <si>
    <t>84.82/15.18</t>
  </si>
  <si>
    <t>PROJECT/PROGRAM (ADMIN) MANAGEMENT 4</t>
  </si>
  <si>
    <t>84.36/15.64</t>
  </si>
  <si>
    <t>PROJECT/PROGRAM (ADMIN) MANAGEMENT 5</t>
  </si>
  <si>
    <t>80.25/19.75</t>
  </si>
  <si>
    <t>80.9/19.1</t>
  </si>
  <si>
    <t>INFORMATION SYSTEMS ENGINEER 3</t>
  </si>
  <si>
    <t>90.25/9.75</t>
  </si>
  <si>
    <t>89.75/10.25</t>
  </si>
  <si>
    <t>INFORMATION SYSTEMS ENGINEER 4</t>
  </si>
  <si>
    <t>ENTERPRISEWIDE PROGRAMMER/ANALYST 3</t>
  </si>
  <si>
    <t>DESKTOP SYSTEMS SPECIALIST 2</t>
  </si>
  <si>
    <t>91.59/8.41</t>
  </si>
  <si>
    <t>DESKTOP SYSTEMS SPECIALIST 3</t>
  </si>
  <si>
    <t>92.54/7.46</t>
  </si>
  <si>
    <t>MK</t>
  </si>
  <si>
    <t>CONTRACTS ADMINISTRATOR 1</t>
  </si>
  <si>
    <t>93.59/6.41</t>
  </si>
  <si>
    <t>CONTRACTS ADMINISTRATOR 2</t>
  </si>
  <si>
    <t>93.22/6.78</t>
  </si>
  <si>
    <t>CONTRACTS ADMINISTRATOR 3</t>
  </si>
  <si>
    <t>90.45/9.55</t>
  </si>
  <si>
    <t>CONTRACTS ADMINISTRATOR 4</t>
  </si>
  <si>
    <t>84.54/15.46</t>
  </si>
  <si>
    <t>CONTRACTS MANAGEMENT 2</t>
  </si>
  <si>
    <t>88.94/11.06</t>
  </si>
  <si>
    <t>CONTRACTS MANAGEMENT 3</t>
  </si>
  <si>
    <t>86.81/13.19</t>
  </si>
  <si>
    <t>87.36/12.64</t>
  </si>
  <si>
    <t>CONTRACTS MANAGEMENT 4</t>
  </si>
  <si>
    <t>84.52/15.48</t>
  </si>
  <si>
    <t>85.16/14.84</t>
  </si>
  <si>
    <t>STRATEGIC BUSINESS DEVELOPER 3</t>
  </si>
  <si>
    <t>88.24/11.76</t>
  </si>
  <si>
    <t>88.07/11.93</t>
  </si>
  <si>
    <t>STRATEGIC BUSINESS DEVELOPER 4</t>
  </si>
  <si>
    <t>86.59/13.41</t>
  </si>
  <si>
    <t>STRATEGIC BUSINESS DEVELOPMENT MANAGEMENT 2</t>
  </si>
  <si>
    <t>90.82/9.18</t>
  </si>
  <si>
    <t>STRATEGIC BUSINESS DEVELOPMENT MANAGEMENT 3</t>
  </si>
  <si>
    <t>86.88/13.12</t>
  </si>
  <si>
    <t>86.18/13.82</t>
  </si>
  <si>
    <t>STRATEGIC BUSINESS DEVELOPMENT MANAGEMENT 4</t>
  </si>
  <si>
    <t>81.87/18.13</t>
  </si>
  <si>
    <t>82.94/17.06</t>
  </si>
  <si>
    <t>STRATEGIC BUSINESS DEVELOPMENT MANAGEMENT 5</t>
  </si>
  <si>
    <t>79.29/20.71</t>
  </si>
  <si>
    <t>HEALTH ECONOMICS AND OUTCOME RESEARCH MANANAGEMENT 3</t>
  </si>
  <si>
    <t>82.49/17.51</t>
  </si>
  <si>
    <t>80.63/19.37</t>
  </si>
  <si>
    <t>HEALTH ECONOMICS AND OUTCOME RESEARCH MANANAGEMENT 4</t>
  </si>
  <si>
    <t>81.08/18.92</t>
  </si>
  <si>
    <t>82.25/17.75</t>
  </si>
  <si>
    <t>HEALTH ECONOMICS AND OUTCOME RESEARCH MANANAGEMENT 5</t>
  </si>
  <si>
    <t>80.66/19.34</t>
  </si>
  <si>
    <t>BUSINESS PROCESS MANAGEMENT 4</t>
  </si>
  <si>
    <t>81.82/18.18</t>
  </si>
  <si>
    <t>81.76/18.24</t>
  </si>
  <si>
    <t>PRODUCT MANAGER 1</t>
  </si>
  <si>
    <t>87.22/12.78</t>
  </si>
  <si>
    <t>PRODUCT MANAGER 2</t>
  </si>
  <si>
    <t>92.15/7.85</t>
  </si>
  <si>
    <t>93.31/6.69</t>
  </si>
  <si>
    <t>PRODUCT MANAGER 3</t>
  </si>
  <si>
    <t>90.48/9.52</t>
  </si>
  <si>
    <t>PRODUCT MANAGER 4</t>
  </si>
  <si>
    <t>86.32/13.68</t>
  </si>
  <si>
    <t>PRODUCT MANAGER 5</t>
  </si>
  <si>
    <t>83.15/16.85</t>
  </si>
  <si>
    <t>84/16</t>
  </si>
  <si>
    <t>MARKET RESEARCH ANALYST 2</t>
  </si>
  <si>
    <t>94.69/5.31</t>
  </si>
  <si>
    <t>MARKET RESEARCH ANALYST 4</t>
  </si>
  <si>
    <t>84.95/15.05</t>
  </si>
  <si>
    <t>83.65/16.35</t>
  </si>
  <si>
    <t>MARKET RESEARCH MANAGEMENT 2</t>
  </si>
  <si>
    <t>MARKET RESEARCH MANAGEMENT 3</t>
  </si>
  <si>
    <t>85.17/14.83</t>
  </si>
  <si>
    <t>MARKET RESEARCH MANAGEMENT 4</t>
  </si>
  <si>
    <t>81.89/18.11</t>
  </si>
  <si>
    <t>MARKET RESEARCH MANAGEMENT 5</t>
  </si>
  <si>
    <t>79.08/20.92</t>
  </si>
  <si>
    <t>PRODUCT MARKETING MANAGEMENT 2</t>
  </si>
  <si>
    <t>86.64/13.36</t>
  </si>
  <si>
    <t>89.69/10.31</t>
  </si>
  <si>
    <t>PRODUCT MARKETING MANAGEMENT 3</t>
  </si>
  <si>
    <t>PRODUCT MARKETING MANAGEMENT 4</t>
  </si>
  <si>
    <t>81.36/18.64</t>
  </si>
  <si>
    <t>80.96/19.04</t>
  </si>
  <si>
    <t>PRODUCT MARKETING MANAGEMENT 5</t>
  </si>
  <si>
    <t>79.6/20.4</t>
  </si>
  <si>
    <t>78.81/21.19</t>
  </si>
  <si>
    <t>MARKETING COMMUNICATIONS MANAGEMENT 2</t>
  </si>
  <si>
    <t>90.02/9.98</t>
  </si>
  <si>
    <t>97.79/2.21</t>
  </si>
  <si>
    <t>MARKETING COMMUNICATIONS MANAGEMENT 3</t>
  </si>
  <si>
    <t>85.98/14.02</t>
  </si>
  <si>
    <t>86.53/13.47</t>
  </si>
  <si>
    <t>MARKETING COMMUNICATIONS MANAGEMENT 4</t>
  </si>
  <si>
    <t>80.68/19.32</t>
  </si>
  <si>
    <t>77.42/22.58</t>
  </si>
  <si>
    <t>MARKETING COMMUNICATIONS SPECIALIST 2</t>
  </si>
  <si>
    <t>93.73/6.27</t>
  </si>
  <si>
    <t>92.93/7.07</t>
  </si>
  <si>
    <t>MARKETING COMMUNICATIONS SPECIALIST 3</t>
  </si>
  <si>
    <t>90.81/9.19</t>
  </si>
  <si>
    <t>TRADE SHOW/EVENT COORDINATOR 2</t>
  </si>
  <si>
    <t>94.71/5.29</t>
  </si>
  <si>
    <t>TRADE SHOW/EVENT COORDINATOR 3</t>
  </si>
  <si>
    <t>GRAPHIC DESIGNER 2</t>
  </si>
  <si>
    <t>92.97/7.03</t>
  </si>
  <si>
    <t>GRAPHIC DESIGNER 3</t>
  </si>
  <si>
    <t>CUSTOMER SERVICE SUPPORT 1</t>
  </si>
  <si>
    <t>96.92/3.08</t>
  </si>
  <si>
    <t>97.34/2.66</t>
  </si>
  <si>
    <t>CUSTOMER SERVICE SUPPORT 2</t>
  </si>
  <si>
    <t>96.06/3.94</t>
  </si>
  <si>
    <t>96.94/3.06</t>
  </si>
  <si>
    <t>CUSTOMER SERVICE SUPPORT 3</t>
  </si>
  <si>
    <t>96.36/3.64</t>
  </si>
  <si>
    <t>96.38/3.62</t>
  </si>
  <si>
    <t>CUSTOMER SERVICE SUPPORT 4</t>
  </si>
  <si>
    <t>95.44/4.56</t>
  </si>
  <si>
    <t>95.28/4.72</t>
  </si>
  <si>
    <t>CUSTOMER SERVICE MANAGEMENT 1</t>
  </si>
  <si>
    <t>92.59/7.41</t>
  </si>
  <si>
    <t>CUSTOMER SERVICE MANAGEMENT 2</t>
  </si>
  <si>
    <t>89.25/10.75</t>
  </si>
  <si>
    <t>89.46/10.54</t>
  </si>
  <si>
    <t>CUSTOMER SERVICE MANAGEMENT 4</t>
  </si>
  <si>
    <t>84.24/15.76</t>
  </si>
  <si>
    <t>86.61/13.39</t>
  </si>
  <si>
    <t>TRAINER/EDUCATOR 2</t>
  </si>
  <si>
    <t>92.3/7.7</t>
  </si>
  <si>
    <t>TRAINER/EDUCATOR 3</t>
  </si>
  <si>
    <t>89.02/10.98</t>
  </si>
  <si>
    <t>91.49/8.51</t>
  </si>
  <si>
    <t>CUSTOMER/TECHNICAL TRAINING MANAGEMENT 3</t>
  </si>
  <si>
    <t>86.46/13.54</t>
  </si>
  <si>
    <t>CUSTOMER/TECHNICAL TRAINING MANAGEMENT 4</t>
  </si>
  <si>
    <t>81.26/18.74</t>
  </si>
  <si>
    <t>83.32/16.68</t>
  </si>
  <si>
    <t>MEDICAL/CLINICAL SCIENCE LIAISON 3</t>
  </si>
  <si>
    <t>85.81/14.19</t>
  </si>
  <si>
    <t>MEDICAL/CLINICAL SCIENCE LIAISON 4</t>
  </si>
  <si>
    <t>84.89/15.11</t>
  </si>
  <si>
    <t>MEDICAL/CLINICAL SCIENCE LIAISON 5</t>
  </si>
  <si>
    <t>85.59/14.41</t>
  </si>
  <si>
    <t>MEDICAL/CLINICAL SCIENCE LIAISON MANAGEMENT 3</t>
  </si>
  <si>
    <t>85.58/14.42</t>
  </si>
  <si>
    <t>85.14/14.86</t>
  </si>
  <si>
    <t>MEDICAL/CLINICAL SCIENCE LIAISON MANAGEMENT 4</t>
  </si>
  <si>
    <t>MEDICAL/CLINICAL SCIENCE LIAISON MANAGEMENT 5</t>
  </si>
  <si>
    <t>79.94/20.06</t>
  </si>
  <si>
    <t>80.08/19.92</t>
  </si>
  <si>
    <t>REIMBURSEMENT SPECIALIST 2</t>
  </si>
  <si>
    <t>REIMBURSEMENT MANAGEMENT 3</t>
  </si>
  <si>
    <t>REIMBURSEMENT MANAGEMENT 4</t>
  </si>
  <si>
    <t>82.52/17.48</t>
  </si>
  <si>
    <t>82.08/17.92</t>
  </si>
  <si>
    <t>REIMBURSEMENT MANAGEMENT 5</t>
  </si>
  <si>
    <t>81.11/18.89</t>
  </si>
  <si>
    <t>82.65/17.35</t>
  </si>
  <si>
    <t>FA</t>
  </si>
  <si>
    <t>ACCOUNTANT 1</t>
  </si>
  <si>
    <t>92.39/7.61</t>
  </si>
  <si>
    <t>ACCOUNTANT 2</t>
  </si>
  <si>
    <t>ACCOUNTANT 3</t>
  </si>
  <si>
    <t>91.63/8.37</t>
  </si>
  <si>
    <t>ACCOUNTANT 4</t>
  </si>
  <si>
    <t>88.92/11.08</t>
  </si>
  <si>
    <t>88.57/11.43</t>
  </si>
  <si>
    <t>ACCOUNTING MANAGEMENT 1</t>
  </si>
  <si>
    <t>90.8/9.2</t>
  </si>
  <si>
    <t>ACCOUNTING MANAGEMENT 2</t>
  </si>
  <si>
    <t>88.93/11.07</t>
  </si>
  <si>
    <t>ACCOUNTING MANAGEMENT 3</t>
  </si>
  <si>
    <t>85.49/14.51</t>
  </si>
  <si>
    <t>ACCOUNTING MANAGEMENT 4</t>
  </si>
  <si>
    <t>82.39/17.61</t>
  </si>
  <si>
    <t>CONTROLLER 2</t>
  </si>
  <si>
    <t>87.96/12.04</t>
  </si>
  <si>
    <t>CONTROLLER 3</t>
  </si>
  <si>
    <t>87.58/12.42</t>
  </si>
  <si>
    <t>CONTROLLER 4</t>
  </si>
  <si>
    <t>84.38/15.62</t>
  </si>
  <si>
    <t>85.23/14.77</t>
  </si>
  <si>
    <t>CONTROLLER 5</t>
  </si>
  <si>
    <t>79.35/20.65</t>
  </si>
  <si>
    <t>82.45/17.55</t>
  </si>
  <si>
    <t>FINANCE MANAGEMENT 2</t>
  </si>
  <si>
    <t>88.13/11.87</t>
  </si>
  <si>
    <t>FINANCE MANAGEMENT 3</t>
  </si>
  <si>
    <t>84.92/15.08</t>
  </si>
  <si>
    <t>FINANCE MANAGEMENT 4</t>
  </si>
  <si>
    <t>81.58/18.42</t>
  </si>
  <si>
    <t>80.24/19.76</t>
  </si>
  <si>
    <t>FINANCE MANAGEMENT 5</t>
  </si>
  <si>
    <t>79.54/20.46</t>
  </si>
  <si>
    <t>CORPORATE COMMUNICATIONS/INVESTOR RELATIONS REP 2</t>
  </si>
  <si>
    <t>CORPORATE COMMUNICATIONS/INVESTOR RELATIONS MGMT 2</t>
  </si>
  <si>
    <t>87.44/12.56</t>
  </si>
  <si>
    <t>CORPORATE COMMUNICATIONS/INVESTOR RELATIONS MGMT 3</t>
  </si>
  <si>
    <t>83.77/16.23</t>
  </si>
  <si>
    <t>CORPORATE COMMUNICATIONS/INVESTOR RELATIONS MGMT 4</t>
  </si>
  <si>
    <t>84.01/15.99</t>
  </si>
  <si>
    <t>84.94/15.06</t>
  </si>
  <si>
    <t>CORPORATE COMMUNICATIONS/INVESTOR RELATIONS MGMT 5</t>
  </si>
  <si>
    <t>FINANCIAL ANALYST 1</t>
  </si>
  <si>
    <t>95.55/4.45</t>
  </si>
  <si>
    <t>FINANCIAL ANALYST 2</t>
  </si>
  <si>
    <t>FINANCIAL ANALYST 3</t>
  </si>
  <si>
    <t>90.62/9.38</t>
  </si>
  <si>
    <t>91.95/8.05</t>
  </si>
  <si>
    <t>FINANCIAL ANALYST 4</t>
  </si>
  <si>
    <t>87.35/12.65</t>
  </si>
  <si>
    <t>87.97/12.03</t>
  </si>
  <si>
    <t>ACCOUNTING/PAYROLL SUPPORT 1</t>
  </si>
  <si>
    <t>ACCOUNTING/PAYROLL SUPPORT 2</t>
  </si>
  <si>
    <t>93.99/6.01</t>
  </si>
  <si>
    <t>ACCOUNTING/PAYROLL SUPPORT 3</t>
  </si>
  <si>
    <t>96.07/3.93</t>
  </si>
  <si>
    <t>ACCOUNTING/PAYROLL SUPPORT 4</t>
  </si>
  <si>
    <t>93.97/6.03</t>
  </si>
  <si>
    <t>TAX MANAGEMENT 2</t>
  </si>
  <si>
    <t>TAX MANAGEMENT 4</t>
  </si>
  <si>
    <t>81.61/18.39</t>
  </si>
  <si>
    <t>82.97/17.03</t>
  </si>
  <si>
    <t>HR</t>
  </si>
  <si>
    <t>HUMAN RESOURCES REPRESENTATIVE 1</t>
  </si>
  <si>
    <t>92.69/7.31</t>
  </si>
  <si>
    <t>92.52/7.48</t>
  </si>
  <si>
    <t>HUMAN RESOURCES REPRESENTATIVE 2</t>
  </si>
  <si>
    <t>HUMAN RESOURCES REPRESENTATIVE 3</t>
  </si>
  <si>
    <t>91.6/8.4</t>
  </si>
  <si>
    <t>HUMAN RESOURCES REPRESENTATIVE 4</t>
  </si>
  <si>
    <t>88.31/11.69</t>
  </si>
  <si>
    <t>HUMAN RESOURCES MANAGEMENT 2</t>
  </si>
  <si>
    <t>HUMAN RESOURCES MANAGEMENT 3</t>
  </si>
  <si>
    <t>85.74/14.26</t>
  </si>
  <si>
    <t>85.67/14.33</t>
  </si>
  <si>
    <t>HUMAN RESOURCES MANAGEMENT 4</t>
  </si>
  <si>
    <t>83.46/16.54</t>
  </si>
  <si>
    <t>84.48/15.52</t>
  </si>
  <si>
    <t>HUMAN RESOURCES MANAGEMENT 5</t>
  </si>
  <si>
    <t>79.4/20.6</t>
  </si>
  <si>
    <t>STAFFING/EMPLOYMENT MANAGEMENT 2</t>
  </si>
  <si>
    <t>88.86/11.14</t>
  </si>
  <si>
    <t>STAFFING/EMPLOYMENT MANAGEMENT 3</t>
  </si>
  <si>
    <t>85.64/14.36</t>
  </si>
  <si>
    <t>STAFFING/EMPLOYMENT MANAGEMENT 4</t>
  </si>
  <si>
    <t>80.8/19.2</t>
  </si>
  <si>
    <t>78.9/21.1</t>
  </si>
  <si>
    <t>COMPENSATION MANAGEMENT 3</t>
  </si>
  <si>
    <t>84.37/15.63</t>
  </si>
  <si>
    <t>COMPENSATION MANAGEMENT 4</t>
  </si>
  <si>
    <t>82/18</t>
  </si>
  <si>
    <t>80.22/19.78</t>
  </si>
  <si>
    <t>HUMAN RESOURCES BUSINESS PARTNER MANAGEMENT 3</t>
  </si>
  <si>
    <t>HUMAN RESOURCES BUSINESS PARTNER MANAGEMENT 4</t>
  </si>
  <si>
    <t>81.33/18.67</t>
  </si>
  <si>
    <t>83.33/16.67</t>
  </si>
  <si>
    <t>ORGANIZATIONAL LEARNING AND DEVELOPMENT MANAGEMENT 4</t>
  </si>
  <si>
    <t>80.94/19.06</t>
  </si>
  <si>
    <t>79.41/20.59</t>
  </si>
  <si>
    <t>STAFFING/EMPLOYMENT REPRESENTATIVE 2</t>
  </si>
  <si>
    <t>89.79/10.21</t>
  </si>
  <si>
    <t>STAFFING/EMPLOYMENT REPRESENTATIVE 3</t>
  </si>
  <si>
    <t>90.73/9.27</t>
  </si>
  <si>
    <t>COMPENSATION ANALYST 2</t>
  </si>
  <si>
    <t>92.95/7.05</t>
  </si>
  <si>
    <t>BENEFITS ANALYST 2</t>
  </si>
  <si>
    <t>90.91/9.09</t>
  </si>
  <si>
    <t>HUMAN RESOURCES BUSINESS PARTNER 3</t>
  </si>
  <si>
    <t>89.43/10.57</t>
  </si>
  <si>
    <t>HUMAN RESOURCES BUSINESS PARTNER 4</t>
  </si>
  <si>
    <t>HUMAN RESOURCES BUSINESS PARTNER 5</t>
  </si>
  <si>
    <t>82.01/17.99</t>
  </si>
  <si>
    <t>82.09/17.91</t>
  </si>
  <si>
    <t>RECEPTIONIST/SWITCHBOARD OPERATOR 1</t>
  </si>
  <si>
    <t>95.37/4.63</t>
  </si>
  <si>
    <t>96.37/3.63</t>
  </si>
  <si>
    <t>RECEPTIONIST/SWITCHBOARD OPERATOR 2</t>
  </si>
  <si>
    <t>93.11/6.89</t>
  </si>
  <si>
    <t>ADMINISTRATIVE SERVICES MANAGEMENT 1</t>
  </si>
  <si>
    <t>ADMINISTRATIVE SUPPORT 1</t>
  </si>
  <si>
    <t>93.35/6.65</t>
  </si>
  <si>
    <t>ADMINISTRATIVE SUPPORT 2</t>
  </si>
  <si>
    <t>94.98/5.02</t>
  </si>
  <si>
    <t>95.53/4.47</t>
  </si>
  <si>
    <t>ADMINISTRATIVE SUPPORT 3</t>
  </si>
  <si>
    <t>ADMINISTRATIVE SUPPORT 4</t>
  </si>
  <si>
    <t>94.32/5.68</t>
  </si>
  <si>
    <t>EXECUTIVE ASSISTANT 3</t>
  </si>
  <si>
    <t>93.7/6.3</t>
  </si>
  <si>
    <t>EXECUTIVE ASSISTANT 4</t>
  </si>
  <si>
    <t>PARALEGAL 1</t>
  </si>
  <si>
    <t>92.84/7.16</t>
  </si>
  <si>
    <t>PARALEGAL 2</t>
  </si>
  <si>
    <t>PARALEGAL 3</t>
  </si>
  <si>
    <t>91.13/8.87</t>
  </si>
  <si>
    <t>PARALEGAL 4</t>
  </si>
  <si>
    <t>89.63/10.37</t>
  </si>
  <si>
    <t>88.83/11.17</t>
  </si>
  <si>
    <t>INTELLECTUAL PROPERTY SPECIALIST/PATENT AGENT 2</t>
  </si>
  <si>
    <t>88.44/11.56</t>
  </si>
  <si>
    <t>89.48/10.52</t>
  </si>
  <si>
    <t>INTELLECTUAL PROPERTY SPECIALIST/PATENT AGENT 3</t>
  </si>
  <si>
    <t>89.04/10.96</t>
  </si>
  <si>
    <t>INTELLECTUAL PROPERTY/PATENT ATTORNEY 3</t>
  </si>
  <si>
    <t>83.2/16.8</t>
  </si>
  <si>
    <t>INTELLECTUAL PROPERTY/PATENT ATTORNEY 4</t>
  </si>
  <si>
    <t>82.07/17.93</t>
  </si>
  <si>
    <t>INTELLECTUAL PROPERTY/PATENT ATTORNEY 5</t>
  </si>
  <si>
    <t>78.96/21.04</t>
  </si>
  <si>
    <t>75.19/24.81</t>
  </si>
  <si>
    <t>INTELLECTUAL PROPERTY/PATENT MANAGEMENT 4</t>
  </si>
  <si>
    <t>83.58/16.42</t>
  </si>
  <si>
    <t>84.61/15.39</t>
  </si>
  <si>
    <t>INTELLECTUAL PROPERTY/PATENT MANAGEMENT 5</t>
  </si>
  <si>
    <t>81.92/18.08</t>
  </si>
  <si>
    <t>LEGAL COUNSEL MANAGEMENT 3</t>
  </si>
  <si>
    <t>84.97/15.03</t>
  </si>
  <si>
    <t>LEGAL COUNSEL MANAGEMENT 4</t>
  </si>
  <si>
    <t>79.63/20.37</t>
  </si>
  <si>
    <t>LEGAL COUNSEL MANAGEMENT 5</t>
  </si>
  <si>
    <t>79.03/20.97</t>
  </si>
  <si>
    <t>LEGAL COUNSEL 3</t>
  </si>
  <si>
    <t>LEGAL COUNSEL 4</t>
  </si>
  <si>
    <t>82.15/17.85</t>
  </si>
  <si>
    <t>ENVIRONMENTAL HEALTH &amp; SAFETY ENGINEER 2</t>
  </si>
  <si>
    <t>92.73/7.27</t>
  </si>
  <si>
    <t>ENVIRONMENTAL HEALTH &amp; SAFETY ENGINEER 3</t>
  </si>
  <si>
    <t>90.35/9.65</t>
  </si>
  <si>
    <t>89.91/10.09</t>
  </si>
  <si>
    <t>ENVIRONMENTAL HEALTH &amp; SAFETY MANAGEMENT 2</t>
  </si>
  <si>
    <t>ENVIRONMENTAL HEALTH &amp; SAFETY MANAGEMENT 3</t>
  </si>
  <si>
    <t>85.43/14.57</t>
  </si>
  <si>
    <t>84.57/15.43</t>
  </si>
  <si>
    <t>ENVIRONMENTAL HEALTH &amp; SAFETY MANAGEMENT 4</t>
  </si>
  <si>
    <t>FACILITIES/MAINTENANCE MECHANIC 1</t>
  </si>
  <si>
    <t>95.09/4.91</t>
  </si>
  <si>
    <t>95.16/4.84</t>
  </si>
  <si>
    <t>FACILITIES/MAINTENANCE MECHANIC 2</t>
  </si>
  <si>
    <t>94.57/5.43</t>
  </si>
  <si>
    <t>FACILITIES/MAINTENANCE MECHANIC 3</t>
  </si>
  <si>
    <t>95.59/4.41</t>
  </si>
  <si>
    <t>FACILITIES/MAINTENANCE MECHANIC 4</t>
  </si>
  <si>
    <t>94.6/5.4</t>
  </si>
  <si>
    <t>FACILITIES SPECIALIST 1</t>
  </si>
  <si>
    <t>92.74/7.26</t>
  </si>
  <si>
    <t>FACILITIES SPECIALIST 2</t>
  </si>
  <si>
    <t>93.41/6.59</t>
  </si>
  <si>
    <t>FACILITIES SPECIALIST 3</t>
  </si>
  <si>
    <t>FACILITIES SPECIALIST 4</t>
  </si>
  <si>
    <t>87.31/12.69</t>
  </si>
  <si>
    <t>89.05/10.95</t>
  </si>
  <si>
    <t>FACILITIES MANAGEMENT 1</t>
  </si>
  <si>
    <t>89.85/10.15</t>
  </si>
  <si>
    <t>FACILITIES MANAGEMENT 2</t>
  </si>
  <si>
    <t>86.79/13.21</t>
  </si>
  <si>
    <t>FACILITIES MANAGEMENT 3</t>
  </si>
  <si>
    <t>85.39/14.61</t>
  </si>
  <si>
    <t>86.87/13.13</t>
  </si>
  <si>
    <t>FACILITIES MANAGEMENT 4</t>
  </si>
  <si>
    <t>82.47/17.53</t>
  </si>
  <si>
    <t>81.21/18.79</t>
  </si>
  <si>
    <t>FACILITIES MANAGEMENT 5</t>
  </si>
  <si>
    <t>80.32/19.68</t>
  </si>
  <si>
    <t>79.79/20.21</t>
  </si>
  <si>
    <t>OCCUPATIONAL HEALTH &amp; SAFETY SPECIALIST 1</t>
  </si>
  <si>
    <t>92.72/7.28</t>
  </si>
  <si>
    <t>OCCUPATIONAL HEALTH &amp; SAFETY SPECIALIST 2</t>
  </si>
  <si>
    <t>RM01011</t>
  </si>
  <si>
    <t>ADMINISTRATION MANAGEMENT - ROLL UP 1</t>
  </si>
  <si>
    <t>RM01012</t>
  </si>
  <si>
    <t>ADMINISTRATION MANAGEMENT - ROLL UP 2</t>
  </si>
  <si>
    <t>87.3/12.7</t>
  </si>
  <si>
    <t>87.12/12.88</t>
  </si>
  <si>
    <t>RM01013</t>
  </si>
  <si>
    <t>ADMINISTRATION MANAGEMENT - ROLL UP 3</t>
  </si>
  <si>
    <t>85.5/14.5</t>
  </si>
  <si>
    <t>RM01014</t>
  </si>
  <si>
    <t>ADMINISTRATION MANAGEMENT - ROLL UP 4</t>
  </si>
  <si>
    <t>82.99/17.01</t>
  </si>
  <si>
    <t>82.69/17.31</t>
  </si>
  <si>
    <t>RM01015</t>
  </si>
  <si>
    <t>ADMINISTRATION MANAGEMENT - ROLL UP 5</t>
  </si>
  <si>
    <t>80.05/19.95</t>
  </si>
  <si>
    <t>78.86/21.14</t>
  </si>
  <si>
    <t>RM00801</t>
  </si>
  <si>
    <t>FINANCE/ACCOUNTING MANAGEMENT - ROLL UP 1</t>
  </si>
  <si>
    <t>89.73/10.27</t>
  </si>
  <si>
    <t>91.82/8.18</t>
  </si>
  <si>
    <t>RM00802</t>
  </si>
  <si>
    <t>FINANCE/ACCOUNTING MANAGEMENT - ROLL UP 2</t>
  </si>
  <si>
    <t>88.36/11.64</t>
  </si>
  <si>
    <t>88.89/11.11</t>
  </si>
  <si>
    <t>RM00803</t>
  </si>
  <si>
    <t>FINANCE/ACCOUNTING MANAGEMENT - ROLL UP 3</t>
  </si>
  <si>
    <t>RM00804</t>
  </si>
  <si>
    <t>FINANCE/ACCOUNTING MANAGEMENT - ROLL UP 4</t>
  </si>
  <si>
    <t>RM00805</t>
  </si>
  <si>
    <t>FINANCE/ACCOUNTING MANAGEMENT - ROLL UP 5</t>
  </si>
  <si>
    <t>79.9/20.1</t>
  </si>
  <si>
    <t>80.88/19.12</t>
  </si>
  <si>
    <t>RM00902</t>
  </si>
  <si>
    <t>HUMAN RESOURCE MANAGEMENT - ROLL UP 2</t>
  </si>
  <si>
    <t>90.31/9.69</t>
  </si>
  <si>
    <t>RM00903</t>
  </si>
  <si>
    <t>HUMAN RESOURCE MANAGEMENT - ROLL UP 3</t>
  </si>
  <si>
    <t>85.79/14.21</t>
  </si>
  <si>
    <t>85.62/14.38</t>
  </si>
  <si>
    <t>RM00904</t>
  </si>
  <si>
    <t>HUMAN RESOURCE MANAGEMENT - ROLL UP 4</t>
  </si>
  <si>
    <t>82.14/17.86</t>
  </si>
  <si>
    <t>82.5/17.5</t>
  </si>
  <si>
    <t>RM00905</t>
  </si>
  <si>
    <t>HUMAN RESOURCE MANAGEMENT - ROLL UP 5</t>
  </si>
  <si>
    <t>79.05/20.95</t>
  </si>
  <si>
    <t>RM01002</t>
  </si>
  <si>
    <t>LEGAL MANAGEMENT - ROLL UP 2</t>
  </si>
  <si>
    <t>87.57/12.43</t>
  </si>
  <si>
    <t>RM01003</t>
  </si>
  <si>
    <t>LEGAL MANAGEMENT - ROLL UP 3</t>
  </si>
  <si>
    <t>RM01004</t>
  </si>
  <si>
    <t>LEGAL MANAGEMENT - ROLL UP 4</t>
  </si>
  <si>
    <t>81.48/18.52</t>
  </si>
  <si>
    <t>80.54/19.46</t>
  </si>
  <si>
    <t>RM01005</t>
  </si>
  <si>
    <t>LEGAL MANAGEMENT - ROLL UP 5</t>
  </si>
  <si>
    <t>79.8/20.2</t>
  </si>
  <si>
    <t>80.1/19.9</t>
  </si>
  <si>
    <t>RP01001</t>
  </si>
  <si>
    <t>ADMINISTRATIVE PROFESSIONAL INDIVIDUAL CONTRIBUTOR - ROLL UP 1</t>
  </si>
  <si>
    <t>93.18/6.82</t>
  </si>
  <si>
    <t>RP01002</t>
  </si>
  <si>
    <t>ADMINISTRATIVE PROFESSIONAL INDIVIDUAL CONTRIBUTOR - ROLL UP 2</t>
  </si>
  <si>
    <t>RP01003</t>
  </si>
  <si>
    <t>ADMINISTRATIVE PROFESSIONAL INDIVIDUAL CONTRIBUTOR - ROLL UP 3</t>
  </si>
  <si>
    <t>RP01004</t>
  </si>
  <si>
    <t>ADMINISTRATIVE PROFESSIONAL INDIVIDUAL CONTRIBUTOR - ROLL UP 4</t>
  </si>
  <si>
    <t>87.01/12.99</t>
  </si>
  <si>
    <t>88.49/11.51</t>
  </si>
  <si>
    <t>RP00801</t>
  </si>
  <si>
    <t>FINANCE/ACCOUNTING PROFESSIONAL INDIVIDUAL CONTRIBUTOR - ROLL UP 1</t>
  </si>
  <si>
    <t>94.07/5.93</t>
  </si>
  <si>
    <t>95.27/4.73</t>
  </si>
  <si>
    <t>RP00802</t>
  </si>
  <si>
    <t>FINANCE/ACCOUNTING PROFESSIONAL INDIVIDUAL CONTRIBUTOR - ROLL UP 2</t>
  </si>
  <si>
    <t>92.36/7.64</t>
  </si>
  <si>
    <t>RP00803</t>
  </si>
  <si>
    <t>FINANCE/ACCOUNTING PROFESSIONAL INDIVIDUAL CONTRIBUTOR - ROLL UP 3</t>
  </si>
  <si>
    <t>RP00804</t>
  </si>
  <si>
    <t>FINANCE/ACCOUNTING PROFESSIONAL INDIVIDUAL CONTRIBUTOR - ROLL UP 4</t>
  </si>
  <si>
    <t>87.8/12.2</t>
  </si>
  <si>
    <t>RP00901</t>
  </si>
  <si>
    <t>HUMAN RESOURCES PROFESSIONAL INDIVIDUAL CONTRIBUTOR - ROLL UP 1</t>
  </si>
  <si>
    <t>93.72/6.28</t>
  </si>
  <si>
    <t>RP00902</t>
  </si>
  <si>
    <t>HUMAN RESOURCES PROFESSIONAL INDIVIDUAL CONTRIBUTOR - ROLL UP 2</t>
  </si>
  <si>
    <t>91.79/8.21</t>
  </si>
  <si>
    <t>92.26/7.74</t>
  </si>
  <si>
    <t>RP00903</t>
  </si>
  <si>
    <t>HUMAN RESOURCES PROFESSIONAL INDIVIDUAL CONTRIBUTOR - ROLL UP 3</t>
  </si>
  <si>
    <t>90.53/9.47</t>
  </si>
  <si>
    <t>91/9</t>
  </si>
  <si>
    <t>RP00904</t>
  </si>
  <si>
    <t>HUMAN RESOURCES PROFESSIONAL INDIVIDUAL CONTRIBUTOR - ROLL UP 4</t>
  </si>
  <si>
    <t>86.99/13.01</t>
  </si>
  <si>
    <t>88.35/11.65</t>
  </si>
  <si>
    <t>RP00905</t>
  </si>
  <si>
    <t>HUMAN RESOURCES PROFESSIONAL INDIVIDUAL CONTRIBUTOR - ROLL UP 5</t>
  </si>
  <si>
    <t>82.64/17.36</t>
  </si>
  <si>
    <t>RM00301</t>
  </si>
  <si>
    <t>CLINICAL MANAGEMENT - ROLL UP 1</t>
  </si>
  <si>
    <t>89.99/10.01</t>
  </si>
  <si>
    <t>90.24/9.76</t>
  </si>
  <si>
    <t>RM00302</t>
  </si>
  <si>
    <t>CLINICAL MANAGEMENT - ROLL UP 2</t>
  </si>
  <si>
    <t>RM00303</t>
  </si>
  <si>
    <t>CLINICAL MANAGEMENT - ROLL UP 3</t>
  </si>
  <si>
    <t>85.37/14.63</t>
  </si>
  <si>
    <t>RM00304</t>
  </si>
  <si>
    <t>CLINICAL MANAGEMENT - ROLL UP 4</t>
  </si>
  <si>
    <t>RM00305</t>
  </si>
  <si>
    <t>CLINICAL MANAGEMENT - ROLL UP 5</t>
  </si>
  <si>
    <t>80.12/19.88</t>
  </si>
  <si>
    <t>RP00301</t>
  </si>
  <si>
    <t>CLINICAL ANAYLYST/SPECIALIST PROFESSIONAL INDIVIDUAL CONTRIBUTOR - ROLL UP 1</t>
  </si>
  <si>
    <t>95.75/4.25</t>
  </si>
  <si>
    <t>96.25/3.75</t>
  </si>
  <si>
    <t>RP00302</t>
  </si>
  <si>
    <t>CLINICAL ANAYLYST/SPECIALIST PROFESSIONAL INDIVIDUAL CONTRIBUTOR - ROLL UP 2</t>
  </si>
  <si>
    <t>95.03/4.97</t>
  </si>
  <si>
    <t>RP00303</t>
  </si>
  <si>
    <t>CLINICAL ANAYLYST/SPECIALIST PROFESSIONAL INDIVIDUAL CONTRIBUTOR - ROLL UP 3</t>
  </si>
  <si>
    <t>92.25/7.75</t>
  </si>
  <si>
    <t>RP00304</t>
  </si>
  <si>
    <t>CLINICAL ANAYLYST/SPECIALIST PROFESSIONAL INDIVIDUAL CONTRIBUTOR - ROLL UP 4</t>
  </si>
  <si>
    <t>86.98/13.02</t>
  </si>
  <si>
    <t>87.16/12.84</t>
  </si>
  <si>
    <t>RP00305</t>
  </si>
  <si>
    <t>CLINICAL ANAYLYST/SPECIALIST PROFESSIONAL INDIVIDUAL CONTRIBUTOR - ROLL UP 5</t>
  </si>
  <si>
    <t>83.76/16.24</t>
  </si>
  <si>
    <t>82.53/17.47</t>
  </si>
  <si>
    <t>RP00311</t>
  </si>
  <si>
    <t>CLINICAL RES ASSOC/MONITOR PROFESSIONAL INDIVIDUAL CONTRIBUTOR - ROLL UP 1</t>
  </si>
  <si>
    <t>92.76/7.24</t>
  </si>
  <si>
    <t>RP00312</t>
  </si>
  <si>
    <t>CLINICAL RES ASSOC/MONITOR PROFESSIONAL INDIVIDUAL CONTRIBUTOR - ROLL UP 2</t>
  </si>
  <si>
    <t>92.09/7.91</t>
  </si>
  <si>
    <t>91.69/8.31</t>
  </si>
  <si>
    <t>RP00313</t>
  </si>
  <si>
    <t>CLINICAL RES ASSOC/MONITOR PROFESSIONAL INDIVIDUAL CONTRIBUTOR - ROLL UP 3</t>
  </si>
  <si>
    <t>RP00314</t>
  </si>
  <si>
    <t>CLINICAL RES ASSOC/MONITOR PROFESSIONAL INDIVIDUAL CONTRIBUTOR - ROLL UP 4</t>
  </si>
  <si>
    <t>RS00201</t>
  </si>
  <si>
    <t>SUPPORT - ADMIN/OTHER - ALL FUNCTIONS - ROLL UP 1</t>
  </si>
  <si>
    <t>94.61/5.39</t>
  </si>
  <si>
    <t>RS00202</t>
  </si>
  <si>
    <t>SUPPORT - ADMIN/OTHER - ALL FUNCTIONS - ROLL UP 2</t>
  </si>
  <si>
    <t>94.74/5.26</t>
  </si>
  <si>
    <t>RS00203</t>
  </si>
  <si>
    <t>SUPPORT - ADMIN/OTHER - ALL FUNCTIONS - ROLL UP 3</t>
  </si>
  <si>
    <t>94.44/5.56</t>
  </si>
  <si>
    <t>RS00204</t>
  </si>
  <si>
    <t>SUPPORT - ADMIN/OTHER - ALL FUNCTIONS - ROLL UP 4</t>
  </si>
  <si>
    <t>94.11/5.89</t>
  </si>
  <si>
    <t>RM00601</t>
  </si>
  <si>
    <t>INFO SYSTEMS MANAGEMENT - ROLL UP 1</t>
  </si>
  <si>
    <t>89.11/10.89</t>
  </si>
  <si>
    <t>89.96/10.04</t>
  </si>
  <si>
    <t>RM00602</t>
  </si>
  <si>
    <t>INFO SYSTEMS MANAGEMENT - ROLL UP 2</t>
  </si>
  <si>
    <t>88.02/11.98</t>
  </si>
  <si>
    <t>87.06/12.94</t>
  </si>
  <si>
    <t>RM00603</t>
  </si>
  <si>
    <t>INFO SYSTEMS MANAGEMENT - ROLL UP 3</t>
  </si>
  <si>
    <t>85.18/14.82</t>
  </si>
  <si>
    <t>RM00604</t>
  </si>
  <si>
    <t>INFO SYSTEMS MANAGEMENT - ROLL UP 4</t>
  </si>
  <si>
    <t>83.26/16.74</t>
  </si>
  <si>
    <t>RM00605</t>
  </si>
  <si>
    <t>INFO SYSTEMS MANAGEMENT - ROLL UP 5</t>
  </si>
  <si>
    <t>RP00601</t>
  </si>
  <si>
    <t>INFORMATION SYSTEMS PROFESSIONAL INDIVIDUAL CONTRIBUTOR - ROLL UP 1</t>
  </si>
  <si>
    <t>94.06/5.94</t>
  </si>
  <si>
    <t>RP00602</t>
  </si>
  <si>
    <t>INFORMATION SYSTEMS PROFESSIONAL INDIVIDUAL CONTRIBUTOR - ROLL UP 2</t>
  </si>
  <si>
    <t>RP00603</t>
  </si>
  <si>
    <t>INFORMATION SYSTEMS PROFESSIONAL INDIVIDUAL CONTRIBUTOR - ROLL UP 3</t>
  </si>
  <si>
    <t>90.1/9.9</t>
  </si>
  <si>
    <t>RP00604</t>
  </si>
  <si>
    <t>INFORMATION SYSTEMS PROFESSIONAL INDIVIDUAL CONTRIBUTOR - ROLL UP 4</t>
  </si>
  <si>
    <t>86.89/13.11</t>
  </si>
  <si>
    <t>RP00605</t>
  </si>
  <si>
    <t>INFORMATION SYSTEMS PROFESSIONAL INDIVIDUAL CONTRIBUTOR - ROLL UP 5</t>
  </si>
  <si>
    <t>84.87/15.13</t>
  </si>
  <si>
    <t>RM00701</t>
  </si>
  <si>
    <t>BUSINESS/MARKETING MANAGEMENT - ROLL UP 1</t>
  </si>
  <si>
    <t>RM00702</t>
  </si>
  <si>
    <t>BUSINESS/MARKETING MANAGEMENT - ROLL UP 2</t>
  </si>
  <si>
    <t>87.99/12.01</t>
  </si>
  <si>
    <t>89/11</t>
  </si>
  <si>
    <t>RM00703</t>
  </si>
  <si>
    <t>BUSINESS/MARKETING MANAGEMENT - ROLL UP 3</t>
  </si>
  <si>
    <t>84.56/15.44</t>
  </si>
  <si>
    <t>RM00704</t>
  </si>
  <si>
    <t>BUSINESS/MARKETING MANAGEMENT - ROLL UP 4</t>
  </si>
  <si>
    <t>81.65/18.35</t>
  </si>
  <si>
    <t>RM00705</t>
  </si>
  <si>
    <t>BUSINESS/MARKETING MANAGEMENT - ROLL UP 5</t>
  </si>
  <si>
    <t>79.64/20.36</t>
  </si>
  <si>
    <t>79.5/20.5</t>
  </si>
  <si>
    <t>RM00711</t>
  </si>
  <si>
    <t>SALES SUPPORT/SERVICES MANAGEMENT - ROLL UP 1</t>
  </si>
  <si>
    <t>93.87/6.13</t>
  </si>
  <si>
    <t>95.05/4.95</t>
  </si>
  <si>
    <t>RM00712</t>
  </si>
  <si>
    <t>SALES SUPPORT/SERVICES MANAGEMENT - ROLL UP 2</t>
  </si>
  <si>
    <t>87.61/12.39</t>
  </si>
  <si>
    <t>RM00713</t>
  </si>
  <si>
    <t>SALES SUPPORT/SERVICES MANAGEMENT - ROLL UP 3</t>
  </si>
  <si>
    <t>86.23/13.77</t>
  </si>
  <si>
    <t>RM00714</t>
  </si>
  <si>
    <t>SALES SUPPORT/SERVICES MANAGEMENT - ROLL UP 4</t>
  </si>
  <si>
    <t>82.79/17.21</t>
  </si>
  <si>
    <t>82.75/17.25</t>
  </si>
  <si>
    <t>RM00715</t>
  </si>
  <si>
    <t>SALES SUPPORT/SERVICES MANAGEMENT - ROLL UP 5</t>
  </si>
  <si>
    <t>80.57/19.43</t>
  </si>
  <si>
    <t>81.07/18.93</t>
  </si>
  <si>
    <t>RP00701</t>
  </si>
  <si>
    <t>BUSINESS DEV/MARKETING PROFESSIONAL INDIVIDUAL CONTRIBUTOR - ROLL UP 1</t>
  </si>
  <si>
    <t>RP00702</t>
  </si>
  <si>
    <t>BUSINESS DEV/MARKETING PROFESSIONAL INDIVIDUAL CONTRIBUTOR - ROLL UP 2</t>
  </si>
  <si>
    <t>RP00703</t>
  </si>
  <si>
    <t>BUSINESS DEV/MARKETING PROFESSIONAL INDIVIDUAL CONTRIBUTOR - ROLL UP 3</t>
  </si>
  <si>
    <t>RP00704</t>
  </si>
  <si>
    <t>BUSINESS DEV/MARKETING PROFESSIONAL INDIVIDUAL CONTRIBUTOR - ROLL UP 4</t>
  </si>
  <si>
    <t>85.09/14.91</t>
  </si>
  <si>
    <t>85.36/14.64</t>
  </si>
  <si>
    <t>RP00705</t>
  </si>
  <si>
    <t>BUSINESS DEV/MARKETING PROFESSIONAL INDIVIDUAL CONTRIBUTOR - ROLL UP 5</t>
  </si>
  <si>
    <t>83.02/16.98</t>
  </si>
  <si>
    <t>84.14/15.86</t>
  </si>
  <si>
    <t>RP00711</t>
  </si>
  <si>
    <t>SALES SUPPORT SERVICES PROFESSIONAL INDIVIDUAL CONTRIBUTOR  - ROLL UP 1</t>
  </si>
  <si>
    <t>RP00712</t>
  </si>
  <si>
    <t>SALES SUPPORT SERVICES PROFESSIONAL INDIVIDUAL CONTRIBUTOR  - ROLL UP 2</t>
  </si>
  <si>
    <t>90.67/9.33</t>
  </si>
  <si>
    <t>RP00713</t>
  </si>
  <si>
    <t>SALES SUPPORT SERVICES PROFESSIONAL INDIVIDUAL CONTRIBUTOR  - ROLL UP 3</t>
  </si>
  <si>
    <t>88.63/11.37</t>
  </si>
  <si>
    <t>RP00714</t>
  </si>
  <si>
    <t>SALES SUPPORT SERVICES PROFESSIONAL INDIVIDUAL CONTRIBUTOR  - ROLL UP 4</t>
  </si>
  <si>
    <t>85.53/14.47</t>
  </si>
  <si>
    <t>RP00715</t>
  </si>
  <si>
    <t>SALES SUPPORT SERVICES PROFESSIONAL INDIVIDUAL CONTRIBUTOR  - ROLL UP 5</t>
  </si>
  <si>
    <t>85.07/14.93</t>
  </si>
  <si>
    <t>RM00511</t>
  </si>
  <si>
    <t>DEVELOPMENT ENGINEERING MANAGEMENT - ROLL UP 1</t>
  </si>
  <si>
    <t>92.44/7.56</t>
  </si>
  <si>
    <t>RM00512</t>
  </si>
  <si>
    <t>DEVELOPMENT ENGINEERING MANAGEMENT - ROLL UP 2</t>
  </si>
  <si>
    <t>RM00513</t>
  </si>
  <si>
    <t>DEVELOPMENT ENGINEERING MANAGEMENT - ROLL UP 3</t>
  </si>
  <si>
    <t>RM00514</t>
  </si>
  <si>
    <t>DEVELOPMENT ENGINEERING MANAGEMENT - ROLL UP 4</t>
  </si>
  <si>
    <t>RM00515</t>
  </si>
  <si>
    <t>DEVELOPMENT ENGINEERING MANAGEMENT - ROLL UP 5</t>
  </si>
  <si>
    <t>78.8/21.2</t>
  </si>
  <si>
    <t>RM00501</t>
  </si>
  <si>
    <t>PROCESS/MANUFACTURING MANAGEMENT - ROLL UP 1</t>
  </si>
  <si>
    <t>90.36/9.64</t>
  </si>
  <si>
    <t>RM00502</t>
  </si>
  <si>
    <t>PROCESS/MANUFACTURING MANAGEMENT - ROLL UP 2</t>
  </si>
  <si>
    <t>87.33/12.67</t>
  </si>
  <si>
    <t>RM00503</t>
  </si>
  <si>
    <t>PROCESS/MANUFACTURING MANAGEMENT - ROLL UP 3</t>
  </si>
  <si>
    <t>86.08/13.92</t>
  </si>
  <si>
    <t>86.17/13.83</t>
  </si>
  <si>
    <t>RM00504</t>
  </si>
  <si>
    <t>PROCESS/MANUFACTURING MANAGEMENT - ROLL UP 4</t>
  </si>
  <si>
    <t>82.63/17.37</t>
  </si>
  <si>
    <t>RM00505</t>
  </si>
  <si>
    <t>PROCESS/MANUFACTURING MANAGEMENT - ROLL UP 5</t>
  </si>
  <si>
    <t>RP00501</t>
  </si>
  <si>
    <t>PROCESS/DEV/MFG ENGINEER PROFESSIONAL INDIVIDUAL CONTRIBUTOR - ROLL UP 1</t>
  </si>
  <si>
    <t>94.73/5.27</t>
  </si>
  <si>
    <t>RP00502</t>
  </si>
  <si>
    <t>PROCESS/DEV/MFG ENGINEER PROFESSIONAL INDIVIDUAL CONTRIBUTOR - ROLL UP 2</t>
  </si>
  <si>
    <t>93.25/6.75</t>
  </si>
  <si>
    <t>RP00503</t>
  </si>
  <si>
    <t>PROCESS/DEV/MFG ENGINEER PROFESSIONAL INDIVIDUAL CONTRIBUTOR - ROLL UP 3</t>
  </si>
  <si>
    <t>RP00504</t>
  </si>
  <si>
    <t>PROCESS/DEV/MFG ENGINEER PROFESSIONAL INDIVIDUAL CONTRIBUTOR - ROLL UP 4</t>
  </si>
  <si>
    <t>87.9/12.1</t>
  </si>
  <si>
    <t>87.82/12.18</t>
  </si>
  <si>
    <t>RP00505</t>
  </si>
  <si>
    <t>PROCESS/DEV/MFG ENGINEER PROFESSIONAL INDIVIDUAL CONTRIBUTOR - ROLL UP 5</t>
  </si>
  <si>
    <t>RP00511</t>
  </si>
  <si>
    <t>PROCESS/DEV/MFG PROFESSIONAL INDIVIDUAL CONTRIBUTOR - ROLL UP 1</t>
  </si>
  <si>
    <t>94.82/5.18</t>
  </si>
  <si>
    <t>RP00512</t>
  </si>
  <si>
    <t>PROCESS/DEV/MFG PROFESSIONAL INDIVIDUAL CONTRIBUTOR - ROLL UP 2</t>
  </si>
  <si>
    <t>93.78/6.22</t>
  </si>
  <si>
    <t>RP00513</t>
  </si>
  <si>
    <t>PROCESS/DEV/MFG PROFESSIONAL INDIVIDUAL CONTRIBUTOR - ROLL UP 3</t>
  </si>
  <si>
    <t>93.58/6.42</t>
  </si>
  <si>
    <t>RP00514</t>
  </si>
  <si>
    <t>PROCESS/DEV/MFG PROFESSIONAL INDIVIDUAL CONTRIBUTOR - ROLL UP 4</t>
  </si>
  <si>
    <t>RM00201</t>
  </si>
  <si>
    <t>QUALITY CONTROL/ASSURANCE MANAGEMENT - ROLL UP 1</t>
  </si>
  <si>
    <t>RM00202</t>
  </si>
  <si>
    <t>QUALITY CONTROL/ASSURANCE MANAGEMENT - ROLL UP 2</t>
  </si>
  <si>
    <t>RM00203</t>
  </si>
  <si>
    <t>QUALITY CONTROL/ASSURANCE MANAGEMENT - ROLL UP 3</t>
  </si>
  <si>
    <t>84.99/15.01</t>
  </si>
  <si>
    <t>RM00204</t>
  </si>
  <si>
    <t>QUALITY CONTROL/ASSURANCE MANAGEMENT - ROLL UP 4</t>
  </si>
  <si>
    <t>82.51/17.49</t>
  </si>
  <si>
    <t>82.4/17.6</t>
  </si>
  <si>
    <t>RM00205</t>
  </si>
  <si>
    <t>QUALITY CONTROL/ASSURANCE MANAGEMENT - ROLL UP 5</t>
  </si>
  <si>
    <t>81.16/18.84</t>
  </si>
  <si>
    <t>RP00201</t>
  </si>
  <si>
    <t>QUALITY PROFESSIONAL INDIVIDUAL CONTRIBUTOR - ROLL UP 1</t>
  </si>
  <si>
    <t>94.94/5.06</t>
  </si>
  <si>
    <t>93.84/6.16</t>
  </si>
  <si>
    <t>RP00202</t>
  </si>
  <si>
    <t>QUALITY PROFESSIONAL INDIVIDUAL CONTRIBUTOR - ROLL UP 2</t>
  </si>
  <si>
    <t>RP00203</t>
  </si>
  <si>
    <t>QUALITY PROFESSIONAL INDIVIDUAL CONTRIBUTOR - ROLL UP 3</t>
  </si>
  <si>
    <t>RP00204</t>
  </si>
  <si>
    <t>QUALITY PROFESSIONAL INDIVIDUAL CONTRIBUTOR - ROLL UP 4</t>
  </si>
  <si>
    <t>89.35/10.65</t>
  </si>
  <si>
    <t>RM00401</t>
  </si>
  <si>
    <t>REGULATORY/COMPLIANCE MANAGEMENT - ROLL UP 1</t>
  </si>
  <si>
    <t>RM00402</t>
  </si>
  <si>
    <t>REGULATORY/COMPLIANCE MANAGEMENT - ROLL UP 2</t>
  </si>
  <si>
    <t>RM00403</t>
  </si>
  <si>
    <t>REGULATORY/COMPLIANCE MANAGEMENT - ROLL UP 3</t>
  </si>
  <si>
    <t>84.09/15.91</t>
  </si>
  <si>
    <t>RM00404</t>
  </si>
  <si>
    <t>REGULATORY/COMPLIANCE MANAGEMENT - ROLL UP 4</t>
  </si>
  <si>
    <t>RM00405</t>
  </si>
  <si>
    <t>REGULATORY/COMPLIANCE MANAGEMENT - ROLL UP 5</t>
  </si>
  <si>
    <t>79.56/20.44</t>
  </si>
  <si>
    <t>78.04/21.96</t>
  </si>
  <si>
    <t>RP00401</t>
  </si>
  <si>
    <t>REGULATORY AFFAIRS PROFESSIONAL INDIVIDUAL CONTRIBUTOR - ROLL UP 1</t>
  </si>
  <si>
    <t>RP00402</t>
  </si>
  <si>
    <t>REGULATORY AFFAIRS PROFESSIONAL INDIVIDUAL CONTRIBUTOR - ROLL UP 2</t>
  </si>
  <si>
    <t>91.31/8.69</t>
  </si>
  <si>
    <t>91.61/8.39</t>
  </si>
  <si>
    <t>RP00403</t>
  </si>
  <si>
    <t>REGULATORY AFFAIRS PROFESSIONAL INDIVIDUAL CONTRIBUTOR - ROLL UP 3</t>
  </si>
  <si>
    <t>91.02/8.98</t>
  </si>
  <si>
    <t>RP00404</t>
  </si>
  <si>
    <t>REGULATORY AFFAIRS PROFESSIONAL INDIVIDUAL CONTRIBUTOR - ROLL UP 4</t>
  </si>
  <si>
    <t>85.33/14.67</t>
  </si>
  <si>
    <t>RM00101</t>
  </si>
  <si>
    <t>RESEARCH &amp; DEVELOPMENT MANAGEMENT - ROLL UP 1</t>
  </si>
  <si>
    <t>RM00102</t>
  </si>
  <si>
    <t>RESEARCH &amp; DEVELOPMENT MANAGEMENT - ROLL UP 2</t>
  </si>
  <si>
    <t>RM00103</t>
  </si>
  <si>
    <t>RESEARCH &amp; DEVELOPMENT MANAGEMENT - ROLL UP 3</t>
  </si>
  <si>
    <t>85.69/14.31</t>
  </si>
  <si>
    <t>RM00104</t>
  </si>
  <si>
    <t>RESEARCH &amp; DEVELOPMENT MANAGEMENT - ROLL UP 4</t>
  </si>
  <si>
    <t>83.37/16.63</t>
  </si>
  <si>
    <t>RM00105</t>
  </si>
  <si>
    <t>RESEARCH &amp; DEVELOPMENT MANAGEMENT - ROLL UP 5</t>
  </si>
  <si>
    <t>80.87/19.13</t>
  </si>
  <si>
    <t>82.23/17.77</t>
  </si>
  <si>
    <t>RP00111</t>
  </si>
  <si>
    <t>RESEARCH ASSOCIATE PROFESSIONAL INDIVIDUAL CONTRIBUTOR - ROLL UP 1</t>
  </si>
  <si>
    <t>RP00112</t>
  </si>
  <si>
    <t>RESEARCH ASSOCIATE PROFESSIONAL INDIVIDUAL CONTRIBUTOR - ROLL UP 2</t>
  </si>
  <si>
    <t>92.29/7.71</t>
  </si>
  <si>
    <t>RP00113</t>
  </si>
  <si>
    <t>RESEARCH ASSOCIATE PROFESSIONAL INDIVIDUAL CONTRIBUTOR - ROLL UP 3</t>
  </si>
  <si>
    <t>91.72/8.28</t>
  </si>
  <si>
    <t>91.36/8.64</t>
  </si>
  <si>
    <t>RP00114</t>
  </si>
  <si>
    <t>RESEARCH ASSOCIATE PROFESSIONAL INDIVIDUAL CONTRIBUTOR - ROLL UP 4</t>
  </si>
  <si>
    <t>90.86/9.14</t>
  </si>
  <si>
    <t>RP00101</t>
  </si>
  <si>
    <t>RESEARCH SCIENTIST PROFESSIONAL INDIVIDUAL CONTRIBUTOR - ROLL UP 1</t>
  </si>
  <si>
    <t>91.17/8.83</t>
  </si>
  <si>
    <t>RP00102</t>
  </si>
  <si>
    <t>RESEARCH SCIENTIST PROFESSIONAL INDIVIDUAL CONTRIBUTOR - ROLL UP 2</t>
  </si>
  <si>
    <t>88.88/11.12</t>
  </si>
  <si>
    <t>RP00103</t>
  </si>
  <si>
    <t>RESEARCH SCIENTIST PROFESSIONAL INDIVIDUAL CONTRIBUTOR - ROLL UP 3</t>
  </si>
  <si>
    <t>87.88/12.12</t>
  </si>
  <si>
    <t>88.25/11.75</t>
  </si>
  <si>
    <t>RP00104</t>
  </si>
  <si>
    <t>RESEARCH SCIENTIST PROFESSIONAL INDIVIDUAL CONTRIBUTOR - ROLL UP 4</t>
  </si>
  <si>
    <t>85.29/14.71</t>
  </si>
  <si>
    <t>RP00105</t>
  </si>
  <si>
    <t>RESEARCH SCIENTIST PROFESSIONAL INDIVIDUAL CONTRIBUTOR - ROLL UP 5</t>
  </si>
  <si>
    <t>83.99/16.01</t>
  </si>
  <si>
    <t>1A</t>
  </si>
  <si>
    <t>MF</t>
  </si>
  <si>
    <t>RM10001A</t>
  </si>
  <si>
    <t>ALL MANAGEMENT - ALL FUNCTIONS - ROLL UP - LEVEL 1A</t>
  </si>
  <si>
    <t>91.62/8.38</t>
  </si>
  <si>
    <t>96.47/3.53</t>
  </si>
  <si>
    <t>RM10001</t>
  </si>
  <si>
    <t>ALL MANAGEMENT - ALL FUNCTIONS - ROLL UP - LEVEL 1</t>
  </si>
  <si>
    <t>90.2/9.8</t>
  </si>
  <si>
    <t>RM10002</t>
  </si>
  <si>
    <t>ALL MANAGEMENT - ALL FUNCTIONS - ROLL UP - LEVEL 2</t>
  </si>
  <si>
    <t>87.83/12.17</t>
  </si>
  <si>
    <t>RM10003</t>
  </si>
  <si>
    <t>ALL MANAGEMENT - ALL FUNCTIONS - ROLL UP - LEVEL 3</t>
  </si>
  <si>
    <t>RM10004</t>
  </si>
  <si>
    <t>ALL MANAGEMENT - ALL FUNCTIONS - ROLL UP - LEVEL 4</t>
  </si>
  <si>
    <t>82.35/17.65</t>
  </si>
  <si>
    <t>RM10005</t>
  </si>
  <si>
    <t>ALL MANAGEMENT - ALL FUNCTIONS - ROLL UP - LEVEL 5</t>
  </si>
  <si>
    <t>RM10201A</t>
  </si>
  <si>
    <t>MANAGEMENT - ALL NON TECHNICAL - ROLL UP - 1A</t>
  </si>
  <si>
    <t>RM10201</t>
  </si>
  <si>
    <t>MANAGEMENT - ALL NON TECHNICAL - ROLL UP - 1</t>
  </si>
  <si>
    <t>RM10202</t>
  </si>
  <si>
    <t>MANAGEMENT - ALL NON TECHNICAL - ROLL UP - 2</t>
  </si>
  <si>
    <t>RM10203</t>
  </si>
  <si>
    <t>MANAGEMENT - ALL NON TECHNICAL - ROLL UP - 3</t>
  </si>
  <si>
    <t>RM10204</t>
  </si>
  <si>
    <t>MANAGEMENT - ALL NON TECHNICAL - ROLL UP - 4</t>
  </si>
  <si>
    <t>RM10205</t>
  </si>
  <si>
    <t>MANAGEMENT - ALL NON TECHNICAL - ROLL UP - 5</t>
  </si>
  <si>
    <t>79.82/20.18</t>
  </si>
  <si>
    <t>79.89/20.11</t>
  </si>
  <si>
    <t>RM10101</t>
  </si>
  <si>
    <t>MANAGEMENT - ALL TECHNICAL - ROLL UP - 1</t>
  </si>
  <si>
    <t>91.24/8.76</t>
  </si>
  <si>
    <t>RM10102</t>
  </si>
  <si>
    <t>MANAGEMENT - ALL TECHNICAL - ROLL UP - 2</t>
  </si>
  <si>
    <t>88.06/11.94</t>
  </si>
  <si>
    <t>88.53/11.47</t>
  </si>
  <si>
    <t>RM10103</t>
  </si>
  <si>
    <t>MANAGEMENT - ALL TECHNICAL - ROLL UP - 3</t>
  </si>
  <si>
    <t>85.32/14.68</t>
  </si>
  <si>
    <t>RM10104</t>
  </si>
  <si>
    <t>MANAGEMENT - ALL TECHNICAL - ROLL UP - 4</t>
  </si>
  <si>
    <t>RM10105</t>
  </si>
  <si>
    <t>MANAGEMENT - ALL TECHNICAL - ROLL UP - 5</t>
  </si>
  <si>
    <t>RP10201</t>
  </si>
  <si>
    <t>PROFESSIONAL INDIVIDUAL CONTRIBUTOR - ALL NON TECHNICAL - ROLL UP - 1</t>
  </si>
  <si>
    <t>94.15/5.85</t>
  </si>
  <si>
    <t>RP10202</t>
  </si>
  <si>
    <t>PROFESSIONAL INDIVIDUAL CONTRIBUTOR - ALL NON TECHNICAL - ROLL UP - 2</t>
  </si>
  <si>
    <t>RP10203</t>
  </si>
  <si>
    <t>PROFESSIONAL INDIVIDUAL CONTRIBUTOR - ALL NON TECHNICAL - ROLL UP - 3</t>
  </si>
  <si>
    <t>91.5/8.5</t>
  </si>
  <si>
    <t>RP10204</t>
  </si>
  <si>
    <t>PROFESSIONAL INDIVIDUAL CONTRIBUTOR - ALL NON TECHNICAL - ROLL UP - 4</t>
  </si>
  <si>
    <t>88.98/11.02</t>
  </si>
  <si>
    <t>RP10205</t>
  </si>
  <si>
    <t>PROFESSIONAL INDIVIDUAL CONTRIBUTOR - ALL NON TECHNICAL - ROLL UP - 5</t>
  </si>
  <si>
    <t>82.98/17.02</t>
  </si>
  <si>
    <t>RP10101</t>
  </si>
  <si>
    <t>PROFESSIONAL INDIVIDUAL CONTRIBUTOR - ALL TECHNICAL - ROLL UP - 1</t>
  </si>
  <si>
    <t>RP10102</t>
  </si>
  <si>
    <t>PROFESSIONAL INDIVIDUAL CONTRIBUTOR - ALL TECHNICAL - ROLL UP - 2</t>
  </si>
  <si>
    <t>RP10103</t>
  </si>
  <si>
    <t>PROFESSIONAL INDIVIDUAL CONTRIBUTOR - ALL TECHNICAL - ROLL UP - 3</t>
  </si>
  <si>
    <t>90.92/9.08</t>
  </si>
  <si>
    <t>91.14/8.86</t>
  </si>
  <si>
    <t>RP10104</t>
  </si>
  <si>
    <t>PROFESSIONAL INDIVIDUAL CONTRIBUTOR - ALL TECHNICAL - ROLL UP - 4</t>
  </si>
  <si>
    <t>RP10105</t>
  </si>
  <si>
    <t>PROFESSIONAL INDIVIDUAL CONTRIBUTOR - ALL TECHNICAL - ROLL UP - 5</t>
  </si>
  <si>
    <t>84.72/15.28</t>
  </si>
  <si>
    <t>RP10106</t>
  </si>
  <si>
    <t>PROFESSIONAL INDIVIDUAL CONTRIBUTOR - ALL TECHNICAL - ROLL UP - 6</t>
  </si>
  <si>
    <t>85.75/14.25</t>
  </si>
  <si>
    <t>RS00001</t>
  </si>
  <si>
    <t>SUPPORT - ALL FUNCTIONS - ROLL UP - 1</t>
  </si>
  <si>
    <t>95.83/4.17</t>
  </si>
  <si>
    <t>RS00002</t>
  </si>
  <si>
    <t>SUPPORT - ALL FUNCTIONS - ROLL UP - 2</t>
  </si>
  <si>
    <t>95.84/4.16</t>
  </si>
  <si>
    <t>RS00003</t>
  </si>
  <si>
    <t>SUPPORT - ALL FUNCTIONS - ROLL UP - 3</t>
  </si>
  <si>
    <t>RS00004</t>
  </si>
  <si>
    <t>SUPPORT - ALL FUNCTIONS - ROLL UP - 4</t>
  </si>
  <si>
    <t>94.67/5.33</t>
  </si>
  <si>
    <t>94.5/5.5</t>
  </si>
  <si>
    <t>RS00101</t>
  </si>
  <si>
    <t>SUPPORT - TECHNICIANS - ALL FUNCTIONS - ROLL UP - 1</t>
  </si>
  <si>
    <t>95.58/4.42</t>
  </si>
  <si>
    <t>RS00102</t>
  </si>
  <si>
    <t>SUPPORT - TECHNICIANS - ALL FUNCTIONS - ROLL UP - 2</t>
  </si>
  <si>
    <t>96.17/3.83</t>
  </si>
  <si>
    <t>RS00103</t>
  </si>
  <si>
    <t>SUPPORT - TECHNICIANS - ALL FUNCTIONS - ROLL UP - 3</t>
  </si>
  <si>
    <t>95.87/4.13</t>
  </si>
  <si>
    <t>96.16/3.84</t>
  </si>
  <si>
    <t>RS00104</t>
  </si>
  <si>
    <t>SUPPORT - TECHNICIANS - ALL FUNCTIONS - ROLL UP - 4</t>
  </si>
  <si>
    <t>95.38/4.62</t>
  </si>
  <si>
    <t>95.4/4.6</t>
  </si>
  <si>
    <t>Time Type</t>
  </si>
  <si>
    <t>Worker Type</t>
  </si>
  <si>
    <t>Hire Date</t>
  </si>
  <si>
    <t>Length of Service</t>
  </si>
  <si>
    <t>Job Profile</t>
  </si>
  <si>
    <t>Compensation Grade</t>
  </si>
  <si>
    <t>Total Base Pay - Amount</t>
  </si>
  <si>
    <t>Assignment Details</t>
  </si>
  <si>
    <t>Manager</t>
  </si>
  <si>
    <t>Full time</t>
  </si>
  <si>
    <t>Employee</t>
  </si>
  <si>
    <t>Head of Formulations</t>
  </si>
  <si>
    <t>Grade10</t>
  </si>
  <si>
    <t>30% Annual: Individual Target</t>
  </si>
  <si>
    <t>Senior Research Associate, Molecular Biology/Informatics</t>
  </si>
  <si>
    <t>Grade5</t>
  </si>
  <si>
    <t>5% Annual</t>
  </si>
  <si>
    <t>Principal Research Associate, Cell Biology</t>
  </si>
  <si>
    <t>Grade6</t>
  </si>
  <si>
    <t>10% Annual</t>
  </si>
  <si>
    <t>Principal Research Associate, Process Innovation</t>
  </si>
  <si>
    <t>Senior Research Associate</t>
  </si>
  <si>
    <t>Senior Director, Business Development</t>
  </si>
  <si>
    <t>Grade9</t>
  </si>
  <si>
    <t>15% Annual</t>
  </si>
  <si>
    <t>Senior Research Associate, Platform Analytics</t>
  </si>
  <si>
    <t>Scientist, Preclinical CV-RD Pharmacology</t>
  </si>
  <si>
    <t>Grade7</t>
  </si>
  <si>
    <t>Of Counsel, Intellectual Property</t>
  </si>
  <si>
    <t>Head of New Venture Labs</t>
  </si>
  <si>
    <t>20% Annual</t>
  </si>
  <si>
    <t>Principal Scientist</t>
  </si>
  <si>
    <t>Grade8</t>
  </si>
  <si>
    <t>Head of Platform Analytics</t>
  </si>
  <si>
    <t>Senior Manager, Facilities</t>
  </si>
  <si>
    <t>Head of BioInformatics</t>
  </si>
  <si>
    <t>Associate Director, Process Innovation</t>
  </si>
  <si>
    <t>Principal Research Associate, New Venture Labs</t>
  </si>
  <si>
    <t>Scientist, Formulations</t>
  </si>
  <si>
    <t>Senior Research Associate, Preclinical CV-RD Pharmacology</t>
  </si>
  <si>
    <t>Scientist, Automation</t>
  </si>
  <si>
    <t>Manager, Quality Control</t>
  </si>
  <si>
    <t>Senior Scientist, Molecular Biology</t>
  </si>
  <si>
    <t>Sr. Research Associate, PS&amp;T</t>
  </si>
  <si>
    <t>Scientist, New Venture Labs</t>
  </si>
  <si>
    <t>2 year(s), 4 month(s), 25 day(s)</t>
  </si>
  <si>
    <t>Senior Manufacturing Associate</t>
  </si>
  <si>
    <t>Head, Cell Biology</t>
  </si>
  <si>
    <t>25% Annual: Individual Target</t>
  </si>
  <si>
    <t>Head, CMC</t>
  </si>
  <si>
    <t>Senior Research Associate, Production Science &amp; Technology</t>
  </si>
  <si>
    <t>Grade4</t>
  </si>
  <si>
    <t>Head of Automation Engineering</t>
  </si>
  <si>
    <t>Senior Scientist</t>
  </si>
  <si>
    <t>Senior Research Associate, Formulations</t>
  </si>
  <si>
    <t>Principal Research Associate, Cellular Biochemistry</t>
  </si>
  <si>
    <t>Head, Process Development</t>
  </si>
  <si>
    <t>Head of Nonclinical</t>
  </si>
  <si>
    <t>Principal Research Associate, Preclinical CV Pharmacology</t>
  </si>
  <si>
    <t>Head of Preclinical Production</t>
  </si>
  <si>
    <t>20% Annual: Individual Target</t>
  </si>
  <si>
    <t>Legal Administrator</t>
  </si>
  <si>
    <t>Senior Research Associate, In Vivo Pharmacology</t>
  </si>
  <si>
    <t>Senior RNA Operations Associate</t>
  </si>
  <si>
    <t>Principal Scientist, New Venture Labs</t>
  </si>
  <si>
    <t>Principal Research Associate, In Vivo Pharmacology</t>
  </si>
  <si>
    <t>Research Associate, mRNA Sciences</t>
  </si>
  <si>
    <t>Grade3</t>
  </si>
  <si>
    <t>Manager, In Vivo Pharmacology Operations</t>
  </si>
  <si>
    <t>Head, Enterprise Information Technology</t>
  </si>
  <si>
    <t>Project Lead</t>
  </si>
  <si>
    <t>2 year(s), 0 month(s), 19 day(s)</t>
  </si>
  <si>
    <t>Senior Scientist, Process Innovation</t>
  </si>
  <si>
    <t>Senior Engineer</t>
  </si>
  <si>
    <t>Principal Research Associate</t>
  </si>
  <si>
    <t>Senior Counsel, Transactions</t>
  </si>
  <si>
    <t>Sr. Research Associate, Process Development</t>
  </si>
  <si>
    <t>Head of Chemistry</t>
  </si>
  <si>
    <t>Senior Counsel, Intellectual Property</t>
  </si>
  <si>
    <t>Senior Research Associate, Analytical Development</t>
  </si>
  <si>
    <t>Scientist, mRNA Sciences</t>
  </si>
  <si>
    <t>Director, Analytical Development</t>
  </si>
  <si>
    <t>Principal Research Associate, Protein Biochemistry</t>
  </si>
  <si>
    <t>Director, Chemistry</t>
  </si>
  <si>
    <t>Senior Scientist, Medicinal Chemistry</t>
  </si>
  <si>
    <t>Head, Toxicology &amp; Pathology</t>
  </si>
  <si>
    <t>Principal Research Associate, Drug Product Development</t>
  </si>
  <si>
    <t>Senior Scientist, Characterization</t>
  </si>
  <si>
    <t>Vice President, Finance</t>
  </si>
  <si>
    <t>Associate Director, Informatics</t>
  </si>
  <si>
    <t>Scientist, Formulation Design</t>
  </si>
  <si>
    <t>Principal Research Associate, DNA Operations</t>
  </si>
  <si>
    <t>Scientist, Nonclinical Sciences</t>
  </si>
  <si>
    <t>Principal Research Associate, Synthesis Technologies</t>
  </si>
  <si>
    <t>Scientist</t>
  </si>
  <si>
    <t>Scientist, Elpidera</t>
  </si>
  <si>
    <t>Sr. Research Associate</t>
  </si>
  <si>
    <t>Principal Research Associate, Chemistry</t>
  </si>
  <si>
    <t>Associate Director, CMC Project Management</t>
  </si>
  <si>
    <t>Scientist, Process Innovation</t>
  </si>
  <si>
    <t>Senior Scientist, Process Chemistry</t>
  </si>
  <si>
    <t>Research Associate, Formulations</t>
  </si>
  <si>
    <t>Scientist, Chemistry</t>
  </si>
  <si>
    <t>Director, Research Operations</t>
  </si>
  <si>
    <t>Scientist, Ophthalmics</t>
  </si>
  <si>
    <t>Director, Preclinical Cardiovascular</t>
  </si>
  <si>
    <t>Head, Biotherapeutics</t>
  </si>
  <si>
    <t>Director</t>
  </si>
  <si>
    <t>Executive Assistant to the CEO</t>
  </si>
  <si>
    <t>Manufacturing Associate</t>
  </si>
  <si>
    <t>Scientist, Computational Engineering</t>
  </si>
  <si>
    <t>Senior Accounts Payable Associate</t>
  </si>
  <si>
    <t>Research Associate, Chemistry</t>
  </si>
  <si>
    <t>Associate Director, Formulation Design</t>
  </si>
  <si>
    <t>Scientist, Preclinical Cardiovascular</t>
  </si>
  <si>
    <t>RNA Operations Associate</t>
  </si>
  <si>
    <t>Scientist, Analytical Development</t>
  </si>
  <si>
    <t>Associate Director, Toxicology &amp; Pathology Sciences</t>
  </si>
  <si>
    <t>Research Associate, Process Innovation</t>
  </si>
  <si>
    <t>Associate Director, Business Development</t>
  </si>
  <si>
    <t>Scientist, Physical Characterization</t>
  </si>
  <si>
    <t>0 year(s), 9 month(s), 14 day(s)</t>
  </si>
  <si>
    <t>Head of Technical Development &amp; Manufacturing</t>
  </si>
  <si>
    <t>Scientist, Biologic Discovery &amp; Protein Science</t>
  </si>
  <si>
    <t>Senior RNA Operations Associate, 2nd Shift</t>
  </si>
  <si>
    <t>Software Engineer, Informatics</t>
  </si>
  <si>
    <t>Scientist, Opthalmic Formulation Design</t>
  </si>
  <si>
    <t>Principal Scientist, Drug Metabolism &amp; Pharmacokinetics</t>
  </si>
  <si>
    <t>Senior Research Associate, Cell Biology</t>
  </si>
  <si>
    <t>Senior Research Associate, Preclinical Cardiovascular Diseases</t>
  </si>
  <si>
    <t>Research Associate, Immunology</t>
  </si>
  <si>
    <t>Supply Chain Associate</t>
  </si>
  <si>
    <t>Senior Scientist, Process Development</t>
  </si>
  <si>
    <t>Senior Scientist, Preclinical Cardiovascular Diseases</t>
  </si>
  <si>
    <t>Senior Director, Strategic Planning</t>
  </si>
  <si>
    <t>Associate, Order Management</t>
  </si>
  <si>
    <t>RNA Operations Associate, 2nd Shift</t>
  </si>
  <si>
    <t>Principal Research Associate, Platform Analytics</t>
  </si>
  <si>
    <t>Head, Regulatory Affairs</t>
  </si>
  <si>
    <t>Associate Engineer, Automation</t>
  </si>
  <si>
    <t>Research Associate, New Venture Labs</t>
  </si>
  <si>
    <t>Scientist, Immunology, New Venture Labs</t>
  </si>
  <si>
    <t>Quality Control Associate, GMP</t>
  </si>
  <si>
    <t>Scientist, Bioinformatics</t>
  </si>
  <si>
    <t>Engineer, Automation</t>
  </si>
  <si>
    <t>Research Associate, PS&amp;T</t>
  </si>
  <si>
    <t>Senior DNA Operations Associate</t>
  </si>
  <si>
    <t>Head, Immunology</t>
  </si>
  <si>
    <t>Associate Director, Immunology, Valera</t>
  </si>
  <si>
    <t>Sr. Manager, Nucleic Acid Cloning &amp; Sequencing</t>
  </si>
  <si>
    <t>Scientist, Production Science and Technology</t>
  </si>
  <si>
    <t>Quality Control Specialist</t>
  </si>
  <si>
    <t>Scientist, PS&amp;T</t>
  </si>
  <si>
    <t>Counsel, Corporate</t>
  </si>
  <si>
    <t>Head, Personalized Cancer Vaccine Sciences</t>
  </si>
  <si>
    <t>Program Manager, Informatics</t>
  </si>
  <si>
    <t>Principal Scientist, Enzymology</t>
  </si>
  <si>
    <t>Head, Drug Product Development, Analytical Development</t>
  </si>
  <si>
    <t>Manager, RNA Preclinical Production, 2nd shift</t>
  </si>
  <si>
    <t>Research Associate, Platform Analytics</t>
  </si>
  <si>
    <t>Principal Research Associate, Elpidera</t>
  </si>
  <si>
    <t>Head, Discovery, Elpidera</t>
  </si>
  <si>
    <t>Scientist, Immunotoxicoloy/Investigative Toxicology</t>
  </si>
  <si>
    <t>Manager, Supply Chain, RNA Operations</t>
  </si>
  <si>
    <t>Associate, Formulations Operations</t>
  </si>
  <si>
    <t>Senior Research Associate, Next Generation Sequencing</t>
  </si>
  <si>
    <t>Senior Scientist, Preclinical Oncology</t>
  </si>
  <si>
    <t>Principal Research Associate, Oncology Preclinical</t>
  </si>
  <si>
    <t>Head, Oncology Preclinical</t>
  </si>
  <si>
    <t>Senior Research Associate, Oncology Preclinical</t>
  </si>
  <si>
    <t>President, Onkaido</t>
  </si>
  <si>
    <t>Scientist, Immuno-Oncology Target Validation</t>
  </si>
  <si>
    <t>Principal Research Associate, In Vivo Pharmacology, Onkaido</t>
  </si>
  <si>
    <t>Scientist, Target Validation &amp; Therapeutics Discovery</t>
  </si>
  <si>
    <t>Scientist, Target Validation &amp; Therapeutics</t>
  </si>
  <si>
    <t>Associate Director, Program &amp; Alliance Management, Onkaido</t>
  </si>
  <si>
    <t>Sr Scientist, Formulation Design</t>
  </si>
  <si>
    <t>Principal Research Associate, Immuno-Oncology Target Validation</t>
  </si>
  <si>
    <t>Senior Research Associate, In Vitro Pharmacology/Hematology-Oncology</t>
  </si>
  <si>
    <t>Senior Director, Research, Onkaido</t>
  </si>
  <si>
    <t>Chief Scientific Officer, Valera</t>
  </si>
  <si>
    <t>Scientist, Immunology</t>
  </si>
  <si>
    <t>Principal Research Associate, In Vitro &amp; Assay Development</t>
  </si>
  <si>
    <t>Principal Research Scientist</t>
  </si>
  <si>
    <t>Director, Clinical Operations</t>
  </si>
  <si>
    <t>Scientist, Vaccine Formulation Design</t>
  </si>
  <si>
    <t>Research Associate, Vaccine Formulation, Valera</t>
  </si>
  <si>
    <t>Principal Scientist, Elpidera</t>
  </si>
  <si>
    <t>Senior Research Associate, Elpidera</t>
  </si>
  <si>
    <t>Associate Director, Program and Alliance Management, Elpidera</t>
  </si>
  <si>
    <t>Associate Director, Process Development</t>
  </si>
  <si>
    <t>Sr. Research Associate, Formulations, Targeted Delivery</t>
  </si>
  <si>
    <t>Sr. Engineer, Process Development</t>
  </si>
  <si>
    <t>Sr. Research Associate, Immuno-Oncology Target Validation, Onkaido</t>
  </si>
  <si>
    <t>Manager, GMP Materials Management</t>
  </si>
  <si>
    <t>Research Associate/Sr. Research Associate, Proteomics/Protein Analysis</t>
  </si>
  <si>
    <t>Scientist, Antibacterial and Parasitic Research</t>
  </si>
  <si>
    <t>Sr. Engineer, Production Automation</t>
  </si>
  <si>
    <t>Sr. Scientist, Chemistry</t>
  </si>
  <si>
    <t>Research Associate / Sr. Research Associate – Cell Imaging, Cell Biology</t>
  </si>
  <si>
    <t>Engineer / Scientist, Process Development</t>
  </si>
  <si>
    <t>Principal Research Associate, Flow Cytometry</t>
  </si>
  <si>
    <t>Receptionist/Administrative Specialist</t>
  </si>
  <si>
    <t>Grade2</t>
  </si>
  <si>
    <t>Research Associate, Process Development</t>
  </si>
  <si>
    <t>Senior RNA Operations Associate (Downstream Chromatography)</t>
  </si>
  <si>
    <t>Talent Acquisition Specialist</t>
  </si>
  <si>
    <t>Head, Therapeutic Operations</t>
  </si>
  <si>
    <t>Scientist, DMPK</t>
  </si>
  <si>
    <t>Associate Director, Production Science &amp; Technology</t>
  </si>
  <si>
    <t>Material Handler/Inventory Controller</t>
  </si>
  <si>
    <t>Scientist , Oligonucleotide Analytical Development</t>
  </si>
  <si>
    <t>Principal Scientist, Personalized Cancer Vaccines Bioinformatics</t>
  </si>
  <si>
    <t>Director, Quality Control</t>
  </si>
  <si>
    <t>Principal Scientist, Pathology</t>
  </si>
  <si>
    <t>Director, Business Development</t>
  </si>
  <si>
    <t>Sr. Associate, RNA Operations</t>
  </si>
  <si>
    <t>Head, Delivery Innovation</t>
  </si>
  <si>
    <t>Associate, DNA Operations, 2nd Shift</t>
  </si>
  <si>
    <t>Sr. Analyst, Financial Planning and Analysis</t>
  </si>
  <si>
    <t>Head, CVMD Clinical</t>
  </si>
  <si>
    <t>Principal Research Associate, Non-clinical Sciences</t>
  </si>
  <si>
    <t>Principal Research Associate, Nucleic Acid Cloning, Sequencing, &amp; Analysis</t>
  </si>
  <si>
    <t>Associate Director, RNA Preclinical Production</t>
  </si>
  <si>
    <t>Associate Director, Program and Alliance Management, Valera</t>
  </si>
  <si>
    <t>Sr. Manufacturing Associate, cGMP Pilot Plant, 2nd shift</t>
  </si>
  <si>
    <t>Head, Intellectual Property</t>
  </si>
  <si>
    <t>Scientist, Data Science</t>
  </si>
  <si>
    <t>Project Leader, Integrated Automation</t>
  </si>
  <si>
    <t>10% Annual: Individual Target</t>
  </si>
  <si>
    <t>Head, Corporate Finance</t>
  </si>
  <si>
    <t>Associate Director, Delivery Innovation</t>
  </si>
  <si>
    <t>Sr. Associate, Large Scale Production</t>
  </si>
  <si>
    <t>Sr. Engineer, Informatics Software</t>
  </si>
  <si>
    <t>Associate Director, Drug Product Technology Transfer</t>
  </si>
  <si>
    <t>Research Associate, Formulations, Oncology JV</t>
  </si>
  <si>
    <t>Head, Caperna Operations</t>
  </si>
  <si>
    <t>Associate, RNA Operations, 2nd Shift</t>
  </si>
  <si>
    <t>Sr. Director, GMP Manufacturing Operations</t>
  </si>
  <si>
    <t>Sr. Scientist, Toxicology</t>
  </si>
  <si>
    <t>Research Project Leader, Valera &amp; Interim Director, Virology, Valera</t>
  </si>
  <si>
    <t>Offer Worksheet</t>
  </si>
  <si>
    <t>yellow = field of entry</t>
  </si>
  <si>
    <t>Candidate</t>
  </si>
  <si>
    <t>WFP</t>
  </si>
  <si>
    <t>Type</t>
  </si>
  <si>
    <t>Position Title</t>
  </si>
  <si>
    <t>Department</t>
  </si>
  <si>
    <t>Band level</t>
  </si>
  <si>
    <t>Lo</t>
  </si>
  <si>
    <t>Mid</t>
  </si>
  <si>
    <t>High</t>
  </si>
  <si>
    <t>Salary Proposal</t>
  </si>
  <si>
    <t>Acceptance Date</t>
  </si>
  <si>
    <t>TBD</t>
  </si>
  <si>
    <t>Start Date</t>
  </si>
  <si>
    <t>Compensation Current v Proposed</t>
  </si>
  <si>
    <t>Comp Analysis</t>
  </si>
  <si>
    <t xml:space="preserve">                                 Current Salary (USD)</t>
  </si>
  <si>
    <t>Proposed Salary</t>
  </si>
  <si>
    <t>Increase</t>
  </si>
  <si>
    <t>Base Salary</t>
  </si>
  <si>
    <t>Target Bonus</t>
  </si>
  <si>
    <t>Total Cash Comp</t>
  </si>
  <si>
    <t>Target Stock (if applicable)</t>
  </si>
  <si>
    <t>Total Direct Comp</t>
  </si>
  <si>
    <t>Compa ratio</t>
  </si>
  <si>
    <t>Radford Average</t>
  </si>
  <si>
    <t>Avg Internal Equity</t>
  </si>
  <si>
    <t>Relocation</t>
  </si>
  <si>
    <t>Agency Fee</t>
  </si>
  <si>
    <t>Sign On</t>
  </si>
  <si>
    <t>Source</t>
  </si>
  <si>
    <t>Visa Needed</t>
  </si>
  <si>
    <t>Supervisor</t>
  </si>
  <si>
    <t>Offer Proposal</t>
  </si>
  <si>
    <t>Range</t>
  </si>
  <si>
    <t>If Yes, Estimated Amt:</t>
  </si>
  <si>
    <t>Chief Executive Officer</t>
  </si>
  <si>
    <t>GradeExecutive</t>
  </si>
  <si>
    <t>60% Annual: Individual Target</t>
  </si>
  <si>
    <t>2 year(s), 10 month(s), 24 day(s)</t>
  </si>
  <si>
    <t>Executive Assistant</t>
  </si>
  <si>
    <t>2 year(s), 10 month(s), 3 day(s)</t>
  </si>
  <si>
    <t>SVP, Manufacturing, Quality &amp; Facilities</t>
  </si>
  <si>
    <t>40% Annual: Individual Target</t>
  </si>
  <si>
    <t>President, Moderna</t>
  </si>
  <si>
    <t>50% Annual: Individual Target</t>
  </si>
  <si>
    <t>2 year(s), 11 month(s), 14 day(s)</t>
  </si>
  <si>
    <t>2 year(s), 5 month(s), 9 day(s)</t>
  </si>
  <si>
    <t>2 year(s), 3 month(s), 11 day(s)</t>
  </si>
  <si>
    <t>Sr. Director, Human Resources</t>
  </si>
  <si>
    <t>2 year(s), 1 month(s), 10 day(s)</t>
  </si>
  <si>
    <t>2 year(s), 1 month(s), 3 day(s)</t>
  </si>
  <si>
    <t>General Counsel</t>
  </si>
  <si>
    <t>30% Annual</t>
  </si>
  <si>
    <t>Chief Financial Officer</t>
  </si>
  <si>
    <t>1 year(s), 11 month(s), 8 day(s)</t>
  </si>
  <si>
    <t>1 year(s), 10 month(s), 11 day(s)</t>
  </si>
  <si>
    <t>1 year(s), 1 month(s), 11 day(s)</t>
  </si>
  <si>
    <t>Chief Medical Officer</t>
  </si>
  <si>
    <t>Chief Digital Officer</t>
  </si>
  <si>
    <t>0 year(s), 10 month(s), 26 day(s)</t>
  </si>
  <si>
    <t>0 year(s), 10 month(s), 12 day(s)</t>
  </si>
  <si>
    <t>0 year(s), 7 month(s), 13 day(s)</t>
  </si>
  <si>
    <t>Research Associate, PS&amp;T (Non-exempt)</t>
  </si>
  <si>
    <t>Head, Learning &amp; Development</t>
  </si>
  <si>
    <t>Head, Talent Management</t>
  </si>
  <si>
    <t>Head, Valera</t>
  </si>
  <si>
    <t>0 year(s), 0 month(s), 23 day(s)</t>
  </si>
  <si>
    <t>Director, Accounting</t>
  </si>
  <si>
    <t>15% Annual: Individual Target</t>
  </si>
  <si>
    <t>Associate Director, Personalized Cancer Vaccines, Development and Technical Operations</t>
  </si>
  <si>
    <t>Sr. Scientist, Production Sciences and Technology</t>
  </si>
  <si>
    <t>Sr. Scientist</t>
  </si>
  <si>
    <t>Sr. Production Associate</t>
  </si>
  <si>
    <t>Sr. Director</t>
  </si>
  <si>
    <t>0 year(s), 0 month(s), 2 day(s)</t>
  </si>
  <si>
    <t>Research Associate</t>
  </si>
  <si>
    <t>Sr. Engineer (6)</t>
  </si>
  <si>
    <t>Job Profile Placeholder</t>
  </si>
  <si>
    <t>Grade1</t>
  </si>
  <si>
    <t>Sr. Research Associate, Onkaido (5)</t>
  </si>
  <si>
    <t>Shift 1 Hourly</t>
  </si>
  <si>
    <t>Shift 2 Hourly</t>
  </si>
  <si>
    <t xml:space="preserve">Base: </t>
  </si>
  <si>
    <t>Bonus:</t>
  </si>
  <si>
    <t xml:space="preserve">Total Target Cash: </t>
  </si>
  <si>
    <r>
      <t xml:space="preserve">Target Annual Equity value: </t>
    </r>
    <r>
      <rPr>
        <sz val="11"/>
        <color rgb="FF1F497D"/>
        <rFont val="Calibri"/>
        <family val="2"/>
        <scheme val="minor"/>
      </rPr>
      <t/>
    </r>
  </si>
  <si>
    <t>Note:</t>
  </si>
  <si>
    <t>Note(For Stephane)</t>
  </si>
  <si>
    <t xml:space="preserve">Title: </t>
  </si>
  <si>
    <t>Stephane Addendum</t>
  </si>
  <si>
    <t>WFP #</t>
  </si>
  <si>
    <t>Bonus Plans</t>
  </si>
  <si>
    <t>5 year(s), 2 month(s), 14 day(s)</t>
  </si>
  <si>
    <t>2 year(s), 11 month(s), 29 day(s)</t>
  </si>
  <si>
    <t>Grade 11</t>
  </si>
  <si>
    <t>3 year(s), 0 month(s), 12 day(s)</t>
  </si>
  <si>
    <t>2 year(s), 11 month(s), 7 day(s)</t>
  </si>
  <si>
    <t>3 year(s), 0 month(s), 5 day(s)</t>
  </si>
  <si>
    <t>3 year(s), 5 month(s), 29 day(s)</t>
  </si>
  <si>
    <t>4 year(s), 6 month(s), 28 day(s)</t>
  </si>
  <si>
    <t>2 year(s), 11 month(s), 22 day(s)</t>
  </si>
  <si>
    <t>2 year(s), 9 month(s), 14 day(s)</t>
  </si>
  <si>
    <t>3 year(s), 5 month(s), 14 day(s)</t>
  </si>
  <si>
    <t>4 year(s), 0 month(s), 17 day(s)</t>
  </si>
  <si>
    <t>4 year(s), 1 month(s), 17 day(s)</t>
  </si>
  <si>
    <t>3 year(s), 1 month(s), 2 day(s)</t>
  </si>
  <si>
    <t>2 year(s), 9 month(s), 30 day(s)</t>
  </si>
  <si>
    <t>1 year(s), 3 month(s), 23 day(s)</t>
  </si>
  <si>
    <t>4 year(s), 6 month(s), 18 day(s)</t>
  </si>
  <si>
    <t>3 year(s), 1 month(s), 9 day(s)</t>
  </si>
  <si>
    <t>4 year(s), 3 month(s), 3 day(s)</t>
  </si>
  <si>
    <t>3 year(s), 2 month(s), 14 day(s)</t>
  </si>
  <si>
    <t>2 year(s), 8 month(s), 8 day(s)</t>
  </si>
  <si>
    <t>2 year(s), 7 month(s), 11 day(s)</t>
  </si>
  <si>
    <t>2 year(s), 7 month(s), 4 day(s)</t>
  </si>
  <si>
    <t>2 year(s), 6 month(s), 28 day(s)</t>
  </si>
  <si>
    <t>2 year(s), 6 month(s), 13 day(s)</t>
  </si>
  <si>
    <t>2 year(s), 6 month(s), 6 day(s)</t>
  </si>
  <si>
    <t>2 year(s), 5 month(s), 13 day(s)</t>
  </si>
  <si>
    <t>2 year(s), 4 month(s), 30 day(s)</t>
  </si>
  <si>
    <t>Head (10)</t>
  </si>
  <si>
    <t>2 year(s), 4 month(s), 19 day(s)</t>
  </si>
  <si>
    <t>2 year(s), 4 month(s), 12 day(s)</t>
  </si>
  <si>
    <t>Sr. Manager</t>
  </si>
  <si>
    <t>2 year(s), 4 month(s), 5 day(s)</t>
  </si>
  <si>
    <t>2 year(s), 3 month(s), 22 day(s)</t>
  </si>
  <si>
    <t>2 year(s), 3 month(s), 12 day(s)</t>
  </si>
  <si>
    <t>2 year(s), 3 month(s), 10 day(s)</t>
  </si>
  <si>
    <t>2 year(s), 2 month(s), 29 day(s)</t>
  </si>
  <si>
    <t>2 year(s), 3 month(s), 3 day(s)</t>
  </si>
  <si>
    <t>2 year(s), 2 month(s), 22 day(s)</t>
  </si>
  <si>
    <t>2 year(s), 2 month(s), 14 day(s)</t>
  </si>
  <si>
    <t>2 year(s), 2 month(s), 8 day(s)</t>
  </si>
  <si>
    <t>2 year(s), 2 month(s), 7 day(s)</t>
  </si>
  <si>
    <t>2 year(s), 2 month(s), 6 day(s)</t>
  </si>
  <si>
    <t>2 year(s), 2 month(s), 1 day(s)</t>
  </si>
  <si>
    <t>2 year(s), 1 month(s), 29 day(s)</t>
  </si>
  <si>
    <t>2 year(s), 1 month(s), 25 day(s)</t>
  </si>
  <si>
    <t>2 year(s), 1 month(s), 14 day(s)</t>
  </si>
  <si>
    <t>2 year(s), 0 month(s), 27 day(s)</t>
  </si>
  <si>
    <t>1 year(s), 11 month(s), 30 day(s)</t>
  </si>
  <si>
    <t>1 year(s), 9 month(s), 7 day(s)</t>
  </si>
  <si>
    <t>Associate  Director</t>
  </si>
  <si>
    <t>1 year(s), 8 month(s), 9 day(s)</t>
  </si>
  <si>
    <t>1 year(s), 7 month(s), 12 day(s)</t>
  </si>
  <si>
    <t>1 year(s), 6 month(s), 14 day(s)</t>
  </si>
  <si>
    <t>1 year(s), 5 month(s), 10 day(s)</t>
  </si>
  <si>
    <t>1 year(s), 4 month(s), 13 day(s)</t>
  </si>
  <si>
    <t>1 year(s), 3 month(s), 13 day(s)</t>
  </si>
  <si>
    <t>1 year(s), 3 month(s), 29 day(s)</t>
  </si>
  <si>
    <t>1 year(s), 3 month(s), 5 day(s)</t>
  </si>
  <si>
    <t>1 year(s), 2 month(s), 30 day(s)</t>
  </si>
  <si>
    <t>1 year(s), 2 month(s), 9 day(s)</t>
  </si>
  <si>
    <t>1 year(s), 1 month(s), 14 day(s)</t>
  </si>
  <si>
    <t>1 year(s), 0 month(s), 14 day(s)</t>
  </si>
  <si>
    <t>1 year(s), 0 month(s), 0 day(s)</t>
  </si>
  <si>
    <t>0 year(s), 11 month(s), 29 day(s)</t>
  </si>
  <si>
    <t>0 year(s), 11 month(s), 17 day(s)</t>
  </si>
  <si>
    <t>0 year(s), 11 month(s), 14 day(s)</t>
  </si>
  <si>
    <t>0 year(s), 11 month(s), 9 day(s)</t>
  </si>
  <si>
    <t>0 year(s), 11 month(s), 2 day(s)</t>
  </si>
  <si>
    <t>0 year(s), 10 month(s), 19 day(s)</t>
  </si>
  <si>
    <t>0 year(s), 9 month(s), 22 day(s)</t>
  </si>
  <si>
    <t>0 year(s), 9 month(s), 15 day(s)</t>
  </si>
  <si>
    <t>0 year(s), 9 month(s), 1 day(s)</t>
  </si>
  <si>
    <t>0 year(s), 8 month(s), 25 day(s)</t>
  </si>
  <si>
    <t>0 year(s), 8 month(s), 18 day(s)</t>
  </si>
  <si>
    <t>0 year(s), 8 month(s), 16 day(s)</t>
  </si>
  <si>
    <t>0 year(s), 8 month(s), 10 day(s)</t>
  </si>
  <si>
    <t>2 year(s), 3 month(s), 5 day(s)</t>
  </si>
  <si>
    <t>3 year(s), 5 month(s), 1 day(s)</t>
  </si>
  <si>
    <t>1 year(s), 10 month(s), 25 day(s)</t>
  </si>
  <si>
    <t>1 year(s), 7 month(s), 3 day(s)</t>
  </si>
  <si>
    <t>2 year(s), 5 month(s), 2 day(s)</t>
  </si>
  <si>
    <t>4 year(s), 10 month(s), 28 day(s)</t>
  </si>
  <si>
    <t>0 year(s), 6 month(s), 8 day(s)</t>
  </si>
  <si>
    <t>0 year(s), 5 month(s), 10 day(s)</t>
  </si>
  <si>
    <t>0 year(s), 5 month(s), 11 day(s)</t>
  </si>
  <si>
    <t>0 year(s), 4 month(s), 14 day(s)</t>
  </si>
  <si>
    <t>0 year(s), 4 month(s), 0 day(s)</t>
  </si>
  <si>
    <t>0 year(s), 3 month(s), 17 day(s)</t>
  </si>
  <si>
    <t>0 year(s), 3 month(s), 8 day(s)</t>
  </si>
  <si>
    <t>0 year(s), 3 month(s), 1 day(s)</t>
  </si>
  <si>
    <t>0 year(s), 2 month(s), 14 day(s)</t>
  </si>
  <si>
    <t>0 year(s), 2 month(s), 11 day(s)</t>
  </si>
  <si>
    <t>0 year(s), 1 month(s), 21 day(s)</t>
  </si>
  <si>
    <t>0 year(s), 0 month(s), 15 day(s)</t>
  </si>
  <si>
    <t>0 year(s), 1 month(s), 6 day(s)</t>
  </si>
  <si>
    <t>Associate Director</t>
  </si>
  <si>
    <t>Sr. Research Associate, Valera (5)</t>
  </si>
  <si>
    <t>Sr. Research Associate (5)</t>
  </si>
  <si>
    <t>0 year(s), 0 month(s), 9 day(s)</t>
  </si>
  <si>
    <t>Research Associate (3)</t>
  </si>
  <si>
    <t>Director (9)</t>
  </si>
  <si>
    <t>BioProcess Manufacturing Associate, GMP Pilot Plant</t>
  </si>
  <si>
    <t>Head/VP (11)</t>
  </si>
  <si>
    <t>Sr. Analyst (6)</t>
  </si>
  <si>
    <t>Senior Research Associate (exempt)</t>
  </si>
  <si>
    <t>Level 3 Non-Exempt</t>
  </si>
  <si>
    <t>Start:</t>
  </si>
  <si>
    <t>No Tracked Position</t>
  </si>
  <si>
    <t>eric</t>
  </si>
  <si>
    <t>Research</t>
  </si>
  <si>
    <t>Finance</t>
  </si>
  <si>
    <t>Jim Burns</t>
  </si>
  <si>
    <t>candidate Name</t>
  </si>
  <si>
    <t>Development</t>
  </si>
  <si>
    <t>Clinical</t>
  </si>
  <si>
    <t xml:space="preserve"> Main Street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</si>
</sst>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0.0%"/>
    <numFmt numFmtId="166" formatCode="&quot;$&quot;#,##0.00"/>
    <numFmt numFmtId="167" formatCode="[$-F800]dddd\,\ mmmm\ dd\,\ yyyy"/>
    <numFmt numFmtId="168" formatCode="m/d/yy"/>
    <numFmt numFmtId="169" formatCode="0.0"/>
    <numFmt numFmtId="170" formatCode="&quot;$&quot;#,##0.00;[Red]&quot;$&quot;#,##0.00"/>
    <numFmt numFmtId="171" formatCode="#,##0.00;\(#,##0.00\)"/>
  </numFmts>
  <fonts count="3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u/>
      <sz val="8"/>
      <name val="Arial"/>
      <family val="2"/>
    </font>
    <font>
      <b/>
      <sz val="8"/>
      <name val="Arial"/>
      <family val="2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Arial"/>
      <family val="2"/>
    </font>
    <font>
      <b/>
      <sz val="14"/>
      <name val="Arial"/>
      <family val="2"/>
    </font>
    <font>
      <sz val="10"/>
      <name val="Tahoma"/>
      <family val="2"/>
    </font>
    <font>
      <sz val="10"/>
      <color theme="1"/>
      <name val="Tahoma"/>
      <family val="2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0"/>
      <color indexed="9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Arial"/>
      <family val="2"/>
    </font>
    <font>
      <b/>
      <sz val="8"/>
      <color theme="1"/>
      <name val="Arial"/>
      <family val="2"/>
    </font>
    <font>
      <sz val="11"/>
      <color rgb="FF1F497D"/>
      <name val="Calibri"/>
      <family val="2"/>
      <scheme val="minor"/>
    </font>
    <font>
      <sz val="11"/>
      <color theme="2" tint="-9.9978637043366805E-2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rgb="FFFFEB9C"/>
      </patternFill>
    </fill>
    <fill>
      <patternFill patternType="solid">
        <fgColor rgb="FF02617E"/>
        <bgColor indexed="64"/>
      </patternFill>
    </fill>
    <fill>
      <patternFill patternType="solid">
        <fgColor rgb="FFA3B596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2CC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thin">
        <color rgb="FF3F3F3F"/>
      </bottom>
      <diagonal/>
    </border>
  </borders>
  <cellStyleXfs count="1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5" fillId="8" borderId="0" applyNumberFormat="0" applyBorder="0" applyAlignment="0" applyProtection="0"/>
    <xf numFmtId="0" fontId="16" fillId="9" borderId="12" applyNumberFormat="0" applyAlignment="0" applyProtection="0"/>
    <xf numFmtId="0" fontId="17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0" fillId="13" borderId="0" applyNumberFormat="0" applyBorder="0" applyAlignment="0" applyProtection="0"/>
    <xf numFmtId="0" fontId="25" fillId="0" borderId="0"/>
  </cellStyleXfs>
  <cellXfs count="153">
    <xf numFmtId="0" fontId="0" fillId="0" borderId="0" xfId="0"/>
    <xf numFmtId="0" fontId="12" fillId="6" borderId="0" xfId="0" applyFont="1" applyFill="1" applyAlignment="1">
      <alignment vertical="center"/>
    </xf>
    <xf numFmtId="0" fontId="7" fillId="6" borderId="0" xfId="0" applyFont="1" applyFill="1" applyAlignment="1">
      <alignment horizontal="center" vertical="center"/>
    </xf>
    <xf numFmtId="0" fontId="6" fillId="7" borderId="3" xfId="0" applyFont="1" applyFill="1" applyBorder="1" applyAlignment="1">
      <alignment horizontal="center" vertical="center"/>
    </xf>
    <xf numFmtId="0" fontId="7" fillId="7" borderId="5" xfId="0" applyFont="1" applyFill="1" applyBorder="1" applyAlignment="1">
      <alignment vertical="center"/>
    </xf>
    <xf numFmtId="0" fontId="7" fillId="7" borderId="11" xfId="0" applyFont="1" applyFill="1" applyBorder="1" applyAlignment="1">
      <alignment vertical="center"/>
    </xf>
    <xf numFmtId="0" fontId="7" fillId="7" borderId="0" xfId="0" applyFont="1" applyFill="1" applyAlignment="1">
      <alignment vertical="center"/>
    </xf>
    <xf numFmtId="0" fontId="7" fillId="7" borderId="8" xfId="0" applyFont="1" applyFill="1" applyBorder="1" applyAlignment="1">
      <alignment vertical="center"/>
    </xf>
    <xf numFmtId="0" fontId="21" fillId="14" borderId="0" xfId="0" applyFont="1" applyFill="1" applyAlignment="1">
      <alignment horizontal="center" wrapText="1"/>
    </xf>
    <xf numFmtId="168" fontId="21" fillId="14" borderId="0" xfId="0" applyNumberFormat="1" applyFont="1" applyFill="1" applyAlignment="1">
      <alignment horizontal="center" wrapText="1"/>
    </xf>
    <xf numFmtId="3" fontId="22" fillId="15" borderId="0" xfId="0" applyNumberFormat="1" applyFont="1" applyFill="1" applyAlignment="1">
      <alignment horizontal="center" wrapText="1"/>
    </xf>
    <xf numFmtId="3" fontId="21" fillId="14" borderId="0" xfId="0" applyNumberFormat="1" applyFont="1" applyFill="1" applyAlignment="1">
      <alignment horizontal="center" wrapText="1"/>
    </xf>
    <xf numFmtId="169" fontId="22" fillId="15" borderId="0" xfId="0" applyNumberFormat="1" applyFont="1" applyFill="1" applyAlignment="1">
      <alignment horizontal="center" wrapText="1"/>
    </xf>
    <xf numFmtId="169" fontId="21" fillId="14" borderId="0" xfId="0" applyNumberFormat="1" applyFont="1" applyFill="1" applyAlignment="1">
      <alignment horizontal="center" wrapText="1"/>
    </xf>
    <xf numFmtId="0" fontId="22" fillId="0" borderId="0" xfId="0" applyFont="1" applyAlignment="1">
      <alignment horizontal="center" wrapText="1"/>
    </xf>
    <xf numFmtId="168" fontId="0" fillId="0" borderId="0" xfId="0" applyNumberFormat="1"/>
    <xf numFmtId="0" fontId="0" fillId="0" borderId="0" xfId="0" applyAlignment="1">
      <alignment wrapText="1"/>
    </xf>
    <xf numFmtId="3" fontId="0" fillId="0" borderId="0" xfId="0" applyNumberFormat="1"/>
    <xf numFmtId="169" fontId="0" fillId="0" borderId="0" xfId="0" applyNumberFormat="1"/>
    <xf numFmtId="0" fontId="0" fillId="0" borderId="0" xfId="0" applyAlignment="1"/>
    <xf numFmtId="0" fontId="10" fillId="0" borderId="0" xfId="4" applyAlignment="1">
      <alignment horizontal="left" vertical="center" indent="2"/>
    </xf>
    <xf numFmtId="6" fontId="27" fillId="17" borderId="7" xfId="0" applyNumberFormat="1" applyFont="1" applyFill="1" applyBorder="1" applyAlignment="1">
      <alignment horizontal="center" vertical="center" wrapText="1"/>
    </xf>
    <xf numFmtId="6" fontId="27" fillId="17" borderId="6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7" fillId="5" borderId="0" xfId="0" applyNumberFormat="1" applyFont="1" applyFill="1" applyBorder="1" applyAlignment="1" applyProtection="1">
      <alignment vertical="center"/>
      <protection locked="0"/>
    </xf>
    <xf numFmtId="0" fontId="7" fillId="5" borderId="0" xfId="0" applyNumberFormat="1" applyFont="1" applyFill="1" applyBorder="1" applyAlignment="1" applyProtection="1">
      <alignment vertical="center"/>
      <protection locked="0"/>
    </xf>
    <xf numFmtId="0" fontId="1" fillId="11" borderId="0" xfId="10" applyProtection="1"/>
    <xf numFmtId="0" fontId="1" fillId="10" borderId="0" xfId="9" applyProtection="1"/>
    <xf numFmtId="0" fontId="17" fillId="0" borderId="13" xfId="7" applyProtection="1"/>
    <xf numFmtId="0" fontId="0" fillId="4" borderId="0" xfId="0" applyFill="1" applyProtection="1"/>
    <xf numFmtId="0" fontId="0" fillId="10" borderId="0" xfId="9" applyFont="1" applyProtection="1"/>
    <xf numFmtId="0" fontId="10" fillId="0" borderId="0" xfId="4" applyProtection="1"/>
    <xf numFmtId="166" fontId="16" fillId="9" borderId="12" xfId="6" applyNumberFormat="1" applyProtection="1"/>
    <xf numFmtId="0" fontId="16" fillId="9" borderId="12" xfId="6" applyProtection="1"/>
    <xf numFmtId="0" fontId="16" fillId="9" borderId="12" xfId="6" applyAlignment="1" applyProtection="1">
      <alignment horizontal="right"/>
    </xf>
    <xf numFmtId="0" fontId="1" fillId="12" borderId="0" xfId="11" applyProtection="1"/>
    <xf numFmtId="0" fontId="19" fillId="12" borderId="0" xfId="11" applyFont="1" applyProtection="1"/>
    <xf numFmtId="0" fontId="1" fillId="12" borderId="0" xfId="11" applyBorder="1" applyProtection="1"/>
    <xf numFmtId="0" fontId="0" fillId="12" borderId="0" xfId="11" applyFont="1" applyBorder="1" applyProtection="1"/>
    <xf numFmtId="166" fontId="17" fillId="13" borderId="13" xfId="7" applyNumberFormat="1" applyFill="1" applyProtection="1"/>
    <xf numFmtId="170" fontId="15" fillId="8" borderId="12" xfId="5" applyNumberFormat="1" applyBorder="1" applyProtection="1"/>
    <xf numFmtId="166" fontId="0" fillId="4" borderId="0" xfId="0" applyNumberFormat="1" applyFill="1" applyProtection="1"/>
    <xf numFmtId="10" fontId="20" fillId="13" borderId="12" xfId="12" applyNumberFormat="1" applyBorder="1" applyProtection="1"/>
    <xf numFmtId="9" fontId="15" fillId="8" borderId="12" xfId="5" applyNumberFormat="1" applyBorder="1" applyProtection="1"/>
    <xf numFmtId="166" fontId="20" fillId="13" borderId="0" xfId="12" applyNumberFormat="1" applyProtection="1"/>
    <xf numFmtId="166" fontId="15" fillId="8" borderId="12" xfId="5" applyNumberFormat="1" applyBorder="1" applyProtection="1"/>
    <xf numFmtId="10" fontId="15" fillId="8" borderId="12" xfId="5" applyNumberFormat="1" applyBorder="1" applyProtection="1"/>
    <xf numFmtId="0" fontId="20" fillId="13" borderId="0" xfId="12" applyProtection="1"/>
    <xf numFmtId="2" fontId="20" fillId="13" borderId="0" xfId="12" applyNumberFormat="1" applyProtection="1"/>
    <xf numFmtId="0" fontId="1" fillId="10" borderId="0" xfId="9" applyNumberFormat="1" applyProtection="1"/>
    <xf numFmtId="0" fontId="18" fillId="0" borderId="0" xfId="8" applyProtection="1"/>
    <xf numFmtId="0" fontId="24" fillId="4" borderId="0" xfId="0" applyFont="1" applyFill="1" applyProtection="1"/>
    <xf numFmtId="44" fontId="23" fillId="4" borderId="0" xfId="0" applyNumberFormat="1" applyFont="1" applyFill="1" applyProtection="1"/>
    <xf numFmtId="44" fontId="18" fillId="0" borderId="0" xfId="8" applyNumberFormat="1" applyProtection="1"/>
    <xf numFmtId="0" fontId="0" fillId="0" borderId="0" xfId="0" applyProtection="1"/>
    <xf numFmtId="0" fontId="19" fillId="0" borderId="0" xfId="0" applyFont="1" applyProtection="1"/>
    <xf numFmtId="0" fontId="19" fillId="0" borderId="0" xfId="0" applyFont="1" applyAlignment="1" applyProtection="1">
      <alignment vertical="center"/>
    </xf>
    <xf numFmtId="167" fontId="0" fillId="0" borderId="0" xfId="0" applyNumberFormat="1" applyProtection="1"/>
    <xf numFmtId="166" fontId="0" fillId="0" borderId="0" xfId="0" applyNumberFormat="1" applyProtection="1"/>
    <xf numFmtId="10" fontId="0" fillId="0" borderId="0" xfId="0" applyNumberFormat="1" applyProtection="1"/>
    <xf numFmtId="167" fontId="14" fillId="5" borderId="6" xfId="0" applyNumberFormat="1" applyFont="1" applyFill="1" applyBorder="1" applyAlignment="1" applyProtection="1">
      <alignment horizontal="left"/>
      <protection locked="0"/>
    </xf>
    <xf numFmtId="0" fontId="13" fillId="5" borderId="0" xfId="0" applyFont="1" applyFill="1" applyAlignment="1" applyProtection="1">
      <alignment horizontal="left" vertical="center"/>
      <protection locked="0"/>
    </xf>
    <xf numFmtId="7" fontId="14" fillId="5" borderId="6" xfId="0" applyNumberFormat="1" applyFont="1" applyFill="1" applyBorder="1" applyAlignment="1" applyProtection="1">
      <alignment horizontal="left"/>
      <protection locked="0"/>
    </xf>
    <xf numFmtId="0" fontId="14" fillId="5" borderId="6" xfId="0" applyFont="1" applyFill="1" applyBorder="1" applyAlignment="1" applyProtection="1">
      <alignment horizontal="left"/>
      <protection locked="0"/>
    </xf>
    <xf numFmtId="0" fontId="13" fillId="5" borderId="5" xfId="0" applyFont="1" applyFill="1" applyBorder="1" applyAlignment="1" applyProtection="1">
      <alignment horizontal="left" vertical="center"/>
      <protection locked="0"/>
    </xf>
    <xf numFmtId="7" fontId="2" fillId="5" borderId="0" xfId="2" applyNumberFormat="1" applyFont="1" applyFill="1" applyBorder="1" applyAlignment="1" applyProtection="1">
      <alignment horizontal="center" vertical="center" shrinkToFit="1"/>
      <protection locked="0"/>
    </xf>
    <xf numFmtId="9" fontId="2" fillId="5" borderId="0" xfId="3" applyNumberFormat="1" applyFont="1" applyFill="1" applyBorder="1" applyAlignment="1" applyProtection="1">
      <alignment horizontal="center" vertical="center" shrinkToFit="1"/>
      <protection locked="0"/>
    </xf>
    <xf numFmtId="39" fontId="7" fillId="5" borderId="9" xfId="0" applyNumberFormat="1" applyFont="1" applyFill="1" applyBorder="1" applyAlignment="1" applyProtection="1">
      <alignment vertical="center"/>
      <protection locked="0"/>
    </xf>
    <xf numFmtId="166" fontId="7" fillId="5" borderId="1" xfId="0" applyNumberFormat="1" applyFont="1" applyFill="1" applyBorder="1" applyAlignment="1" applyProtection="1">
      <alignment vertical="center"/>
      <protection locked="0"/>
    </xf>
    <xf numFmtId="49" fontId="2" fillId="5" borderId="0" xfId="2" applyNumberFormat="1" applyFont="1" applyFill="1" applyAlignment="1" applyProtection="1">
      <alignment horizontal="center" vertical="center"/>
      <protection locked="0"/>
    </xf>
    <xf numFmtId="44" fontId="2" fillId="5" borderId="0" xfId="2" applyFont="1" applyFill="1" applyAlignment="1" applyProtection="1">
      <alignment horizontal="center" vertical="center"/>
      <protection locked="0"/>
    </xf>
    <xf numFmtId="166" fontId="2" fillId="5" borderId="0" xfId="2" applyNumberFormat="1" applyFont="1" applyFill="1" applyAlignment="1" applyProtection="1">
      <alignment horizontal="center" vertical="center"/>
      <protection locked="0"/>
    </xf>
    <xf numFmtId="37" fontId="2" fillId="5" borderId="0" xfId="2" applyNumberFormat="1" applyFont="1" applyFill="1" applyAlignment="1" applyProtection="1">
      <alignment horizontal="center" vertical="center"/>
      <protection locked="0"/>
    </xf>
    <xf numFmtId="0" fontId="7" fillId="5" borderId="0" xfId="0" applyFont="1" applyFill="1" applyBorder="1" applyAlignment="1" applyProtection="1">
      <alignment horizontal="right" vertical="center"/>
      <protection locked="0"/>
    </xf>
    <xf numFmtId="0" fontId="26" fillId="5" borderId="0" xfId="0" applyFont="1" applyFill="1" applyProtection="1">
      <protection locked="0"/>
    </xf>
    <xf numFmtId="0" fontId="0" fillId="0" borderId="0" xfId="0" applyProtection="1">
      <protection locked="0"/>
    </xf>
    <xf numFmtId="9" fontId="2" fillId="5" borderId="0" xfId="3" applyFont="1" applyFill="1" applyBorder="1" applyAlignment="1" applyProtection="1">
      <alignment horizontal="center" vertical="center" shrinkToFi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7" fillId="3" borderId="0" xfId="0" applyFont="1" applyFill="1" applyBorder="1" applyAlignment="1" applyProtection="1">
      <alignment horizontal="center" vertical="center"/>
      <protection locked="0"/>
    </xf>
    <xf numFmtId="0" fontId="6" fillId="7" borderId="2" xfId="0" applyFont="1" applyFill="1" applyBorder="1" applyAlignment="1" applyProtection="1">
      <alignment vertical="center"/>
      <protection locked="0"/>
    </xf>
    <xf numFmtId="0" fontId="7" fillId="7" borderId="5" xfId="0" applyFont="1" applyFill="1" applyBorder="1" applyAlignment="1" applyProtection="1">
      <alignment horizontal="right" vertical="center"/>
      <protection locked="0"/>
    </xf>
    <xf numFmtId="0" fontId="5" fillId="7" borderId="0" xfId="0" applyFont="1" applyFill="1" applyAlignment="1" applyProtection="1">
      <alignment horizontal="center" vertical="center"/>
      <protection locked="0"/>
    </xf>
    <xf numFmtId="0" fontId="7" fillId="7" borderId="0" xfId="0" applyFont="1" applyFill="1" applyBorder="1" applyAlignment="1" applyProtection="1">
      <alignment horizontal="right" vertical="center"/>
      <protection locked="0"/>
    </xf>
    <xf numFmtId="14" fontId="3" fillId="6" borderId="1" xfId="0" applyNumberFormat="1" applyFont="1" applyFill="1" applyBorder="1" applyAlignment="1" applyProtection="1">
      <alignment horizontal="center" vertical="center" shrinkToFit="1"/>
      <protection hidden="1"/>
    </xf>
    <xf numFmtId="0" fontId="0" fillId="5" borderId="0" xfId="0" applyFill="1" applyProtection="1">
      <protection hidden="1"/>
    </xf>
    <xf numFmtId="0" fontId="7" fillId="3" borderId="0" xfId="0" applyFont="1" applyFill="1" applyBorder="1" applyAlignment="1" applyProtection="1">
      <alignment horizontal="center" vertical="center"/>
      <protection hidden="1"/>
    </xf>
    <xf numFmtId="0" fontId="7" fillId="3" borderId="0" xfId="0" applyFont="1" applyFill="1" applyBorder="1" applyAlignment="1" applyProtection="1">
      <alignment horizontal="right" vertical="center"/>
      <protection hidden="1"/>
    </xf>
    <xf numFmtId="0" fontId="7" fillId="3" borderId="5" xfId="0" applyFont="1" applyFill="1" applyBorder="1" applyAlignment="1" applyProtection="1">
      <alignment horizontal="right" vertical="center"/>
      <protection hidden="1"/>
    </xf>
    <xf numFmtId="4" fontId="7" fillId="3" borderId="0" xfId="0" applyNumberFormat="1" applyFont="1" applyFill="1" applyBorder="1" applyAlignment="1" applyProtection="1">
      <alignment horizontal="right" vertical="center"/>
      <protection hidden="1"/>
    </xf>
    <xf numFmtId="166" fontId="28" fillId="3" borderId="0" xfId="0" applyNumberFormat="1" applyFont="1" applyFill="1" applyBorder="1" applyAlignment="1" applyProtection="1">
      <alignment horizontal="right" vertical="center"/>
      <protection hidden="1"/>
    </xf>
    <xf numFmtId="7" fontId="7" fillId="3" borderId="0" xfId="0" applyNumberFormat="1" applyFont="1" applyFill="1" applyBorder="1" applyAlignment="1" applyProtection="1">
      <alignment horizontal="right" vertical="center"/>
      <protection hidden="1"/>
    </xf>
    <xf numFmtId="0" fontId="7" fillId="7" borderId="8" xfId="0" applyFont="1" applyFill="1" applyBorder="1" applyAlignment="1" applyProtection="1">
      <alignment horizontal="center" vertical="center"/>
      <protection hidden="1"/>
    </xf>
    <xf numFmtId="0" fontId="2" fillId="7" borderId="10" xfId="0" applyFont="1" applyFill="1" applyBorder="1" applyAlignment="1" applyProtection="1">
      <alignment horizontal="center" vertical="center"/>
      <protection hidden="1"/>
    </xf>
    <xf numFmtId="0" fontId="6" fillId="7" borderId="5" xfId="0" applyFont="1" applyFill="1" applyBorder="1" applyAlignment="1" applyProtection="1">
      <alignment horizontal="center" vertical="center"/>
      <protection hidden="1"/>
    </xf>
    <xf numFmtId="0" fontId="2" fillId="7" borderId="6" xfId="0" applyFont="1" applyFill="1" applyBorder="1" applyAlignment="1" applyProtection="1">
      <alignment horizontal="center" vertical="center"/>
      <protection hidden="1"/>
    </xf>
    <xf numFmtId="7" fontId="7" fillId="7" borderId="5" xfId="0" applyNumberFormat="1" applyFont="1" applyFill="1" applyBorder="1" applyAlignment="1" applyProtection="1">
      <alignment horizontal="center" vertical="center"/>
      <protection hidden="1"/>
    </xf>
    <xf numFmtId="165" fontId="7" fillId="7" borderId="6" xfId="3" applyNumberFormat="1" applyFont="1" applyFill="1" applyBorder="1" applyAlignment="1" applyProtection="1">
      <alignment horizontal="center" vertical="center"/>
      <protection hidden="1"/>
    </xf>
    <xf numFmtId="0" fontId="7" fillId="7" borderId="5" xfId="0" applyFont="1" applyFill="1" applyBorder="1" applyAlignment="1" applyProtection="1">
      <alignment horizontal="center" vertical="center"/>
      <protection hidden="1"/>
    </xf>
    <xf numFmtId="9" fontId="2" fillId="7" borderId="6" xfId="0" applyNumberFormat="1" applyFont="1" applyFill="1" applyBorder="1" applyAlignment="1" applyProtection="1">
      <alignment horizontal="center" vertical="center"/>
      <protection hidden="1"/>
    </xf>
    <xf numFmtId="0" fontId="0" fillId="7" borderId="5" xfId="0" applyFill="1" applyBorder="1" applyProtection="1">
      <protection hidden="1"/>
    </xf>
    <xf numFmtId="7" fontId="11" fillId="7" borderId="11" xfId="0" applyNumberFormat="1" applyFont="1" applyFill="1" applyBorder="1" applyProtection="1">
      <protection hidden="1"/>
    </xf>
    <xf numFmtId="10" fontId="11" fillId="7" borderId="7" xfId="0" applyNumberFormat="1" applyFont="1" applyFill="1" applyBorder="1" applyProtection="1">
      <protection hidden="1"/>
    </xf>
    <xf numFmtId="7" fontId="7" fillId="7" borderId="7" xfId="0" applyNumberFormat="1" applyFont="1" applyFill="1" applyBorder="1" applyAlignment="1" applyProtection="1">
      <alignment horizontal="center" vertical="center"/>
      <protection hidden="1"/>
    </xf>
    <xf numFmtId="0" fontId="7" fillId="7" borderId="6" xfId="0" applyFont="1" applyFill="1" applyBorder="1" applyAlignment="1" applyProtection="1">
      <alignment horizontal="center" vertical="center"/>
      <protection hidden="1"/>
    </xf>
    <xf numFmtId="7" fontId="8" fillId="7" borderId="6" xfId="2" applyNumberFormat="1" applyFont="1" applyFill="1" applyBorder="1" applyAlignment="1" applyProtection="1">
      <alignment horizontal="center" vertical="center"/>
      <protection hidden="1"/>
    </xf>
    <xf numFmtId="9" fontId="7" fillId="7" borderId="6" xfId="3" applyFont="1" applyFill="1" applyBorder="1" applyAlignment="1" applyProtection="1">
      <alignment horizontal="center" vertical="center"/>
      <protection hidden="1"/>
    </xf>
    <xf numFmtId="0" fontId="6" fillId="7" borderId="10" xfId="0" applyFont="1" applyFill="1" applyBorder="1" applyAlignment="1" applyProtection="1">
      <alignment horizontal="center" vertical="center"/>
      <protection hidden="1"/>
    </xf>
    <xf numFmtId="0" fontId="2" fillId="7" borderId="8" xfId="0" applyFont="1" applyFill="1" applyBorder="1" applyAlignment="1" applyProtection="1">
      <alignment vertical="center"/>
      <protection hidden="1"/>
    </xf>
    <xf numFmtId="0" fontId="6" fillId="7" borderId="9" xfId="0" applyFont="1" applyFill="1" applyBorder="1" applyAlignment="1" applyProtection="1">
      <alignment horizontal="center" vertical="center" shrinkToFit="1"/>
      <protection hidden="1"/>
    </xf>
    <xf numFmtId="0" fontId="7" fillId="7" borderId="5" xfId="0" applyFont="1" applyFill="1" applyBorder="1" applyAlignment="1" applyProtection="1">
      <alignment vertical="center"/>
      <protection hidden="1"/>
    </xf>
    <xf numFmtId="7" fontId="2" fillId="7" borderId="0" xfId="2" applyNumberFormat="1" applyFont="1" applyFill="1" applyBorder="1" applyAlignment="1" applyProtection="1">
      <alignment horizontal="center" vertical="center" shrinkToFit="1"/>
      <protection hidden="1"/>
    </xf>
    <xf numFmtId="0" fontId="7" fillId="7" borderId="11" xfId="0" applyFont="1" applyFill="1" applyBorder="1" applyAlignment="1" applyProtection="1">
      <alignment vertical="center"/>
      <protection hidden="1"/>
    </xf>
    <xf numFmtId="7" fontId="2" fillId="7" borderId="1" xfId="2" applyNumberFormat="1" applyFont="1" applyFill="1" applyBorder="1" applyAlignment="1" applyProtection="1">
      <alignment horizontal="center" vertical="center" shrinkToFit="1"/>
      <protection hidden="1"/>
    </xf>
    <xf numFmtId="0" fontId="7" fillId="3" borderId="9" xfId="0" applyFont="1" applyFill="1" applyBorder="1" applyAlignment="1" applyProtection="1">
      <alignment vertical="center"/>
      <protection hidden="1"/>
    </xf>
    <xf numFmtId="0" fontId="7" fillId="3" borderId="0" xfId="0" applyFont="1" applyFill="1" applyBorder="1" applyAlignment="1" applyProtection="1">
      <alignment vertical="center"/>
      <protection hidden="1"/>
    </xf>
    <xf numFmtId="44" fontId="2" fillId="16" borderId="0" xfId="2" applyFont="1" applyFill="1" applyAlignment="1" applyProtection="1">
      <alignment horizontal="center" vertical="center"/>
      <protection hidden="1"/>
    </xf>
    <xf numFmtId="0" fontId="30" fillId="0" borderId="0" xfId="0" applyFont="1"/>
    <xf numFmtId="0" fontId="2" fillId="3" borderId="0" xfId="0" applyFont="1" applyFill="1" applyAlignment="1">
      <alignment vertical="center"/>
    </xf>
    <xf numFmtId="164" fontId="2" fillId="3" borderId="0" xfId="1" applyNumberFormat="1" applyFont="1" applyFill="1" applyAlignment="1">
      <alignment horizontal="center" vertical="center"/>
    </xf>
    <xf numFmtId="0" fontId="2" fillId="3" borderId="0" xfId="0" applyFont="1" applyFill="1" applyAlignment="1"/>
    <xf numFmtId="0" fontId="0" fillId="3" borderId="0" xfId="0" applyFill="1"/>
    <xf numFmtId="0" fontId="4" fillId="3" borderId="0" xfId="0" applyFont="1" applyFill="1" applyAlignment="1">
      <alignment vertical="center"/>
    </xf>
    <xf numFmtId="164" fontId="4" fillId="3" borderId="0" xfId="1" applyNumberFormat="1" applyFont="1" applyFill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right" vertical="center"/>
    </xf>
    <xf numFmtId="165" fontId="9" fillId="3" borderId="0" xfId="3" applyNumberFormat="1" applyFont="1" applyFill="1" applyAlignment="1">
      <alignment horizontal="right" vertical="center"/>
    </xf>
    <xf numFmtId="165" fontId="9" fillId="3" borderId="0" xfId="3" applyNumberFormat="1" applyFont="1" applyFill="1" applyAlignment="1">
      <alignment vertical="center"/>
    </xf>
    <xf numFmtId="9" fontId="9" fillId="3" borderId="0" xfId="0" applyNumberFormat="1" applyFont="1" applyFill="1" applyAlignment="1">
      <alignment vertical="center"/>
    </xf>
    <xf numFmtId="9" fontId="2" fillId="3" borderId="0" xfId="0" applyNumberFormat="1" applyFont="1" applyFill="1" applyAlignment="1">
      <alignment vertical="center"/>
    </xf>
    <xf numFmtId="0" fontId="2" fillId="5" borderId="0" xfId="0" applyFont="1" applyFill="1" applyAlignment="1">
      <alignment vertical="center"/>
    </xf>
    <xf numFmtId="0" fontId="10" fillId="5" borderId="0" xfId="4" applyFill="1"/>
    <xf numFmtId="0" fontId="25" fillId="0" borderId="0" xfId="13" applyAlignment="1">
      <alignment vertical="top" wrapText="1"/>
    </xf>
    <xf numFmtId="171" fontId="0" fillId="0" borderId="0" xfId="0" applyNumberFormat="1"/>
    <xf numFmtId="0" fontId="25" fillId="0" borderId="0" xfId="13"/>
    <xf numFmtId="14" fontId="25" fillId="0" borderId="0" xfId="13" applyNumberFormat="1" applyAlignment="1">
      <alignment vertical="top"/>
    </xf>
    <xf numFmtId="0" fontId="25" fillId="0" borderId="0" xfId="13" applyAlignment="1">
      <alignment horizontal="right" vertical="top"/>
    </xf>
    <xf numFmtId="0" fontId="5" fillId="0" borderId="0" xfId="13" applyFont="1" applyAlignment="1">
      <alignment horizontal="center" vertical="top" wrapText="1"/>
    </xf>
    <xf numFmtId="0" fontId="25" fillId="0" borderId="0" xfId="13" applyAlignment="1">
      <alignment vertical="top" wrapText="1"/>
    </xf>
    <xf numFmtId="171" fontId="25" fillId="0" borderId="0" xfId="13" applyNumberFormat="1" applyAlignment="1">
      <alignment horizontal="right" vertical="top"/>
    </xf>
    <xf numFmtId="0" fontId="10" fillId="5" borderId="0" xfId="4" quotePrefix="1" applyFill="1" applyAlignment="1" applyProtection="1">
      <alignment wrapText="1"/>
      <protection locked="0"/>
    </xf>
    <xf numFmtId="14" fontId="0" fillId="0" borderId="0" xfId="0" applyNumberFormat="1"/>
    <xf numFmtId="166" fontId="18" fillId="0" borderId="0" xfId="8" applyNumberFormat="1" applyProtection="1"/>
    <xf numFmtId="0" fontId="6" fillId="7" borderId="2" xfId="0" applyFont="1" applyFill="1" applyBorder="1" applyAlignment="1" applyProtection="1">
      <alignment horizontal="center" vertical="center"/>
      <protection hidden="1"/>
    </xf>
    <xf numFmtId="0" fontId="6" fillId="7" borderId="1" xfId="0" applyFont="1" applyFill="1" applyBorder="1" applyAlignment="1" applyProtection="1">
      <alignment horizontal="center" vertical="center"/>
      <protection hidden="1"/>
    </xf>
    <xf numFmtId="0" fontId="6" fillId="7" borderId="4" xfId="0" applyFont="1" applyFill="1" applyBorder="1" applyAlignment="1" applyProtection="1">
      <alignment horizontal="center" vertical="center"/>
      <protection hidden="1"/>
    </xf>
    <xf numFmtId="0" fontId="19" fillId="11" borderId="14" xfId="10" applyFont="1" applyBorder="1" applyAlignment="1" applyProtection="1"/>
    <xf numFmtId="0" fontId="19" fillId="0" borderId="14" xfId="0" applyFont="1" applyBorder="1" applyAlignment="1" applyProtection="1"/>
    <xf numFmtId="0" fontId="1" fillId="12" borderId="0" xfId="11" applyAlignment="1" applyProtection="1"/>
    <xf numFmtId="167" fontId="18" fillId="0" borderId="0" xfId="8" applyNumberFormat="1" applyAlignment="1" applyProtection="1">
      <alignment horizontal="left"/>
    </xf>
    <xf numFmtId="0" fontId="0" fillId="0" borderId="0" xfId="0" applyAlignment="1" applyProtection="1">
      <alignment horizontal="left"/>
    </xf>
    <xf numFmtId="0" fontId="1" fillId="12" borderId="0" xfId="11" applyBorder="1" applyAlignment="1" applyProtection="1">
      <alignment horizontal="center"/>
    </xf>
    <xf numFmtId="0" fontId="0" fillId="0" borderId="0" xfId="0" applyAlignment="1" applyProtection="1">
      <alignment horizontal="center"/>
    </xf>
  </cellXfs>
  <cellStyles count="14">
    <cellStyle name="20% - Accent1" xfId="9" builtinId="30"/>
    <cellStyle name="20% - Accent4" xfId="11" builtinId="42"/>
    <cellStyle name="40% - Accent1" xfId="10" builtinId="31"/>
    <cellStyle name="Calculation" xfId="6" builtinId="22"/>
    <cellStyle name="Comma" xfId="1" builtinId="3"/>
    <cellStyle name="Currency" xfId="2" builtinId="4"/>
    <cellStyle name="Explanatory Text" xfId="8" builtinId="53"/>
    <cellStyle name="Good" xfId="5" builtinId="26"/>
    <cellStyle name="Hyperlink" xfId="4" builtinId="8"/>
    <cellStyle name="Linked Cell" xfId="7" builtinId="24"/>
    <cellStyle name="Neutral" xfId="12" builtinId="28"/>
    <cellStyle name="Normal" xfId="0" builtinId="0"/>
    <cellStyle name="Normal 2" xfId="13" xr:uid="{00000000-0005-0000-0000-00000C000000}"/>
    <cellStyle name="Percent" xfId="3" builtinId="5"/>
  </cellStyles>
  <dxfs count="7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theme="1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32</xdr:row>
      <xdr:rowOff>83820</xdr:rowOff>
    </xdr:from>
    <xdr:to>
      <xdr:col>15</xdr:col>
      <xdr:colOff>132190</xdr:colOff>
      <xdr:row>64</xdr:row>
      <xdr:rowOff>145946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5935980"/>
          <a:ext cx="9276190" cy="591428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mp%20Tool%20%201.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escreen"/>
      <sheetName val="SCOTTOOL"/>
      <sheetName val="Net2Net"/>
      <sheetName val="Contract Details"/>
      <sheetName val="JobRanges"/>
      <sheetName val="Attachments"/>
      <sheetName val="Admin"/>
      <sheetName val="Rates"/>
      <sheetName val="BP"/>
      <sheetName val="Version"/>
      <sheetName val="DataTransfer"/>
      <sheetName val="Review Criteria"/>
      <sheetName val="Comptool"/>
      <sheetName val="SOX cut-paste"/>
      <sheetName val="Ref"/>
      <sheetName val="Ranks"/>
      <sheetName val="Job Catalogue Summary"/>
      <sheetName val="companies"/>
    </sheetNames>
    <sheetDataSet>
      <sheetData sheetId="0" refreshError="1"/>
      <sheetData sheetId="1" refreshError="1">
        <row r="4">
          <cell r="D4" t="str">
            <v>Action:</v>
          </cell>
        </row>
        <row r="19">
          <cell r="H19"/>
        </row>
        <row r="31">
          <cell r="H31" t="e">
            <v>#N/A</v>
          </cell>
        </row>
        <row r="36">
          <cell r="H36">
            <v>0</v>
          </cell>
        </row>
        <row r="43">
          <cell r="H43"/>
        </row>
        <row r="45">
          <cell r="H45"/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modernatherapeutics-openhire.silkroad.com/epostings/submit.cfm?fuseaction=app.jobinfo&amp;jobid=49&amp;company_id=16979&amp;version=1&amp;source=ONLINE&amp;jobOwner=992276&amp;aid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modernatherapeutics-openhire.silkroad.com/epostings/submit.cfm?fuseaction=app.jobinfo&amp;jobid=115&amp;company_id=16979&amp;version=1&amp;source=ONLINE&amp;jobOwner=992276&amp;aid=1" TargetMode="External"/><Relationship Id="rId13" Type="http://schemas.openxmlformats.org/officeDocument/2006/relationships/hyperlink" Target="https://modernatherapeutics-openhire.silkroad.com/epostings/submit.cfm?fuseaction=app.jobinfo&amp;jobid=116&amp;company_id=16979&amp;version=1&amp;source=ONLINE&amp;jobOwner=992276&amp;aid=1" TargetMode="External"/><Relationship Id="rId18" Type="http://schemas.openxmlformats.org/officeDocument/2006/relationships/hyperlink" Target="https://modernatherapeutics-openhire.silkroad.com/epostings/submit.cfm?fuseaction=app.jobinfo&amp;jobid=122&amp;company_id=16979&amp;version=1&amp;source=ONLINE&amp;jobOwner=992279&amp;aid=1" TargetMode="External"/><Relationship Id="rId26" Type="http://schemas.openxmlformats.org/officeDocument/2006/relationships/hyperlink" Target="https://modernatherapeutics-openhire.silkroad.com/epostings/submit.cfm?fuseaction=app.jobinfo&amp;jobid=76&amp;company_id=16979&amp;version=1&amp;source=ONLINE&amp;jobOwner=992279&amp;aid=1" TargetMode="External"/><Relationship Id="rId3" Type="http://schemas.openxmlformats.org/officeDocument/2006/relationships/hyperlink" Target="https://modernatherapeutics-openhire.silkroad.com/epostings/submit.cfm?fuseaction=app.jobinfo&amp;jobid=128&amp;company_id=16979&amp;version=1&amp;source=ONLINE&amp;jobOwner=992279&amp;aid=1" TargetMode="External"/><Relationship Id="rId21" Type="http://schemas.openxmlformats.org/officeDocument/2006/relationships/hyperlink" Target="https://modernatherapeutics-openhire.silkroad.com/epostings/submit.cfm?fuseaction=app.jobinfo&amp;jobid=132&amp;company_id=16979&amp;version=1&amp;source=ONLINE&amp;jobOwner=992279&amp;aid=1" TargetMode="External"/><Relationship Id="rId7" Type="http://schemas.openxmlformats.org/officeDocument/2006/relationships/hyperlink" Target="https://modernatherapeutics-openhire.silkroad.com/epostings/submit.cfm?fuseaction=app.jobinfo&amp;jobid=109&amp;company_id=16979&amp;version=1&amp;source=ONLINE&amp;jobOwner=992276&amp;aid=1" TargetMode="External"/><Relationship Id="rId12" Type="http://schemas.openxmlformats.org/officeDocument/2006/relationships/hyperlink" Target="https://modernatherapeutics-openhire.silkroad.com/epostings/submit.cfm?fuseaction=app.jobinfo&amp;jobid=111&amp;company_id=16979&amp;version=1&amp;source=ONLINE&amp;jobOwner=992276&amp;aid=1" TargetMode="External"/><Relationship Id="rId17" Type="http://schemas.openxmlformats.org/officeDocument/2006/relationships/hyperlink" Target="https://modernatherapeutics-openhire.silkroad.com/epostings/submit.cfm?fuseaction=app.jobinfo&amp;jobid=58&amp;company_id=16979&amp;version=1&amp;source=ONLINE&amp;jobOwner=992276&amp;aid=1" TargetMode="External"/><Relationship Id="rId25" Type="http://schemas.openxmlformats.org/officeDocument/2006/relationships/hyperlink" Target="https://modernatherapeutics-openhire.silkroad.com/epostings/submit.cfm?fuseaction=app.jobinfo&amp;jobid=49&amp;company_id=16979&amp;version=1&amp;source=ONLINE&amp;jobOwner=992276&amp;aid=1" TargetMode="External"/><Relationship Id="rId33" Type="http://schemas.openxmlformats.org/officeDocument/2006/relationships/printerSettings" Target="../printerSettings/printerSettings3.bin"/><Relationship Id="rId2" Type="http://schemas.openxmlformats.org/officeDocument/2006/relationships/hyperlink" Target="https://modernatherapeutics-openhire.silkroad.com/epostings/submit.cfm?fuseaction=app.jobinfo&amp;jobid=114&amp;company_id=16979&amp;version=1&amp;source=ONLINE&amp;jobOwner=992276&amp;aid=1" TargetMode="External"/><Relationship Id="rId16" Type="http://schemas.openxmlformats.org/officeDocument/2006/relationships/hyperlink" Target="https://modernatherapeutics-openhire.silkroad.com/epostings/submit.cfm?fuseaction=app.jobinfo&amp;jobid=86&amp;company_id=16979&amp;version=1&amp;source=ONLINE&amp;jobOwner=992276&amp;aid=1" TargetMode="External"/><Relationship Id="rId20" Type="http://schemas.openxmlformats.org/officeDocument/2006/relationships/hyperlink" Target="https://modernatherapeutics-openhire.silkroad.com/epostings/submit.cfm?fuseaction=app.jobinfo&amp;jobid=46&amp;company_id=16979&amp;version=1&amp;source=ONLINE&amp;jobOwner=992279&amp;aid=1" TargetMode="External"/><Relationship Id="rId29" Type="http://schemas.openxmlformats.org/officeDocument/2006/relationships/hyperlink" Target="https://modernatherapeutics-openhire.silkroad.com/epostings/submit.cfm?fuseaction=app.jobinfo&amp;jobid=123&amp;company_id=16979&amp;version=1&amp;source=ONLINE&amp;jobOwner=992279&amp;aid=1" TargetMode="External"/><Relationship Id="rId1" Type="http://schemas.openxmlformats.org/officeDocument/2006/relationships/hyperlink" Target="https://modernatherapeutics-openhire.silkroad.com/epostings/submit.cfm?fuseaction=app.jobinfo&amp;jobid=93&amp;company_id=16979&amp;version=1&amp;source=ONLINE&amp;jobOwner=992279&amp;aid=1" TargetMode="External"/><Relationship Id="rId6" Type="http://schemas.openxmlformats.org/officeDocument/2006/relationships/hyperlink" Target="https://modernatherapeutics-openhire.silkroad.com/epostings/submit.cfm?fuseaction=app.jobinfo&amp;jobid=127&amp;company_id=16979&amp;version=1&amp;source=ONLINE&amp;jobOwner=992279&amp;aid=1" TargetMode="External"/><Relationship Id="rId11" Type="http://schemas.openxmlformats.org/officeDocument/2006/relationships/hyperlink" Target="https://modernatherapeutics-openhire.silkroad.com/epostings/submit.cfm?fuseaction=app.jobinfo&amp;jobid=77&amp;company_id=16979&amp;version=1&amp;source=ONLINE&amp;jobOwner=992279&amp;aid=1" TargetMode="External"/><Relationship Id="rId24" Type="http://schemas.openxmlformats.org/officeDocument/2006/relationships/hyperlink" Target="https://modernatherapeutics-openhire.silkroad.com/epostings/submit.cfm?fuseaction=app.jobinfo&amp;jobid=112&amp;company_id=16979&amp;version=1&amp;source=ONLINE&amp;jobOwner=992276&amp;aid=1" TargetMode="External"/><Relationship Id="rId32" Type="http://schemas.openxmlformats.org/officeDocument/2006/relationships/hyperlink" Target="https://modernatherapeutics-openhire.silkroad.com/epostings/submit.cfm?fuseaction=app.jobinfo&amp;jobid=87&amp;company_id=16979&amp;version=1&amp;source=ONLINE&amp;jobOwner=992279&amp;aid=1" TargetMode="External"/><Relationship Id="rId5" Type="http://schemas.openxmlformats.org/officeDocument/2006/relationships/hyperlink" Target="https://modernatherapeutics-openhire.silkroad.com/epostings/submit.cfm?fuseaction=app.jobinfo&amp;jobid=126&amp;company_id=16979&amp;version=1&amp;source=ONLINE&amp;jobOwner=992279&amp;aid=1" TargetMode="External"/><Relationship Id="rId15" Type="http://schemas.openxmlformats.org/officeDocument/2006/relationships/hyperlink" Target="https://modernatherapeutics-openhire.silkroad.com/epostings/submit.cfm?fuseaction=app.jobinfo&amp;jobid=96&amp;company_id=16979&amp;version=1&amp;source=ONLINE&amp;jobOwner=992276&amp;aid=1" TargetMode="External"/><Relationship Id="rId23" Type="http://schemas.openxmlformats.org/officeDocument/2006/relationships/hyperlink" Target="https://modernatherapeutics-openhire.silkroad.com/epostings/submit.cfm?fuseaction=app.jobinfo&amp;jobid=91&amp;company_id=16979&amp;version=1&amp;source=ONLINE&amp;jobOwner=992276&amp;aid=1" TargetMode="External"/><Relationship Id="rId28" Type="http://schemas.openxmlformats.org/officeDocument/2006/relationships/hyperlink" Target="https://modernatherapeutics-openhire.silkroad.com/epostings/submit.cfm?fuseaction=app.jobinfo&amp;jobid=88&amp;company_id=16979&amp;version=1&amp;source=ONLINE&amp;jobOwner=992279&amp;aid=1" TargetMode="External"/><Relationship Id="rId10" Type="http://schemas.openxmlformats.org/officeDocument/2006/relationships/hyperlink" Target="https://modernatherapeutics-openhire.silkroad.com/epostings/submit.cfm?fuseaction=app.jobinfo&amp;jobid=108&amp;company_id=16979&amp;version=1&amp;source=ONLINE&amp;jobOwner=992279&amp;aid=1" TargetMode="External"/><Relationship Id="rId19" Type="http://schemas.openxmlformats.org/officeDocument/2006/relationships/hyperlink" Target="https://modernatherapeutics-openhire.silkroad.com/epostings/submit.cfm?fuseaction=app.jobinfo&amp;jobid=124&amp;company_id=16979&amp;version=1&amp;source=ONLINE&amp;jobOwner=992279&amp;aid=1" TargetMode="External"/><Relationship Id="rId31" Type="http://schemas.openxmlformats.org/officeDocument/2006/relationships/hyperlink" Target="https://modernatherapeutics-openhire.silkroad.com/epostings/submit.cfm?fuseaction=app.jobinfo&amp;jobid=82&amp;company_id=16979&amp;version=1&amp;source=ONLINE&amp;jobOwner=992279&amp;aid=1" TargetMode="External"/><Relationship Id="rId4" Type="http://schemas.openxmlformats.org/officeDocument/2006/relationships/hyperlink" Target="https://modernatherapeutics-openhire.silkroad.com/epostings/submit.cfm?fuseaction=app.jobinfo&amp;jobid=130&amp;company_id=16979&amp;version=1&amp;source=ONLINE&amp;jobOwner=992279&amp;aid=1" TargetMode="External"/><Relationship Id="rId9" Type="http://schemas.openxmlformats.org/officeDocument/2006/relationships/hyperlink" Target="https://modernatherapeutics-openhire.silkroad.com/epostings/submit.cfm?fuseaction=app.jobinfo&amp;jobid=125&amp;company_id=16979&amp;version=1&amp;source=ONLINE&amp;jobOwner=992276&amp;aid=1" TargetMode="External"/><Relationship Id="rId14" Type="http://schemas.openxmlformats.org/officeDocument/2006/relationships/hyperlink" Target="https://modernatherapeutics-openhire.silkroad.com/epostings/submit.cfm?fuseaction=app.jobinfo&amp;jobid=95&amp;company_id=16979&amp;version=1&amp;source=ONLINE&amp;jobOwner=992276&amp;aid=1" TargetMode="External"/><Relationship Id="rId22" Type="http://schemas.openxmlformats.org/officeDocument/2006/relationships/hyperlink" Target="https://modernatherapeutics-openhire.silkroad.com/epostings/submit.cfm?fuseaction=app.jobinfo&amp;jobid=44&amp;company_id=16979&amp;version=1&amp;source=ONLINE&amp;jobOwner=992276&amp;aid=1" TargetMode="External"/><Relationship Id="rId27" Type="http://schemas.openxmlformats.org/officeDocument/2006/relationships/hyperlink" Target="https://modernatherapeutics-openhire.silkroad.com/epostings/submit.cfm?fuseaction=app.jobinfo&amp;jobid=75&amp;company_id=16979&amp;version=1&amp;source=ONLINE&amp;jobOwner=992279&amp;aid=1" TargetMode="External"/><Relationship Id="rId30" Type="http://schemas.openxmlformats.org/officeDocument/2006/relationships/hyperlink" Target="https://modernatherapeutics-openhire.silkroad.com/epostings/submit.cfm?fuseaction=app.jobinfo&amp;jobid=60&amp;company_id=16979&amp;version=1&amp;source=ONLINE&amp;jobOwner=992279&amp;aid=1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O13"/>
  <sheetViews>
    <sheetView tabSelected="1" topLeftCell="C1" workbookViewId="0">
      <selection activeCell="O2" sqref="O2"/>
    </sheetView>
  </sheetViews>
  <sheetFormatPr defaultRowHeight="15"/>
  <cols>
    <col min="1" max="2" width="25" customWidth="1"/>
    <col min="6" max="6" width="11" customWidth="1"/>
    <col min="7" max="7" width="11.28515625" customWidth="1"/>
    <col min="8" max="8" width="10.5703125" customWidth="1"/>
    <col min="10" max="10" width="11.7109375" customWidth="1"/>
  </cols>
  <sheetData>
    <row r="1" spans="1:15">
      <c r="A1" t="s">
        <v>0</v>
      </c>
      <c r="C1" t="s">
        <v>1</v>
      </c>
      <c r="D1" t="s">
        <v>2</v>
      </c>
      <c r="E1" t="s">
        <v>3</v>
      </c>
      <c r="I1" t="s">
        <v>4</v>
      </c>
      <c r="J1" s="132" t="s">
        <v>2581</v>
      </c>
      <c r="K1" t="s">
        <v>5</v>
      </c>
      <c r="L1" t="s">
        <v>6</v>
      </c>
      <c r="M1" t="s">
        <v>7</v>
      </c>
      <c r="N1" t="s">
        <v>8</v>
      </c>
      <c r="O1" t="s">
        <v>9</v>
      </c>
    </row>
    <row r="2" spans="1:15">
      <c r="A2" t="s">
        <v>10</v>
      </c>
      <c r="C2" t="s">
        <v>12</v>
      </c>
      <c r="D2">
        <v>0.3</v>
      </c>
      <c r="F2">
        <v>0</v>
      </c>
      <c r="G2">
        <v>0</v>
      </c>
      <c r="H2">
        <v>0</v>
      </c>
      <c r="I2">
        <v>0</v>
      </c>
      <c r="J2" t="s">
        <v>2582</v>
      </c>
      <c r="K2" t="s">
        <v>13</v>
      </c>
      <c r="L2" t="s">
        <v>14</v>
      </c>
      <c r="M2" t="s">
        <v>15</v>
      </c>
      <c r="N2" t="s">
        <v>2587</v>
      </c>
    </row>
    <row r="3" spans="1:15" ht="15.75" thickBot="1">
      <c r="A3" t="s">
        <v>16</v>
      </c>
      <c r="C3">
        <v>1</v>
      </c>
      <c r="D3">
        <v>0.05</v>
      </c>
      <c r="E3">
        <v>1040</v>
      </c>
      <c r="F3" s="21">
        <v>37600</v>
      </c>
      <c r="G3" s="21">
        <v>47000</v>
      </c>
      <c r="H3" s="21">
        <v>56500</v>
      </c>
      <c r="J3" t="s">
        <v>1496</v>
      </c>
      <c r="K3" t="s">
        <v>18</v>
      </c>
      <c r="L3" t="s">
        <v>19</v>
      </c>
      <c r="M3" t="s">
        <v>20</v>
      </c>
    </row>
    <row r="4" spans="1:15" ht="15.75" thickBot="1">
      <c r="A4" t="s">
        <v>21</v>
      </c>
      <c r="C4">
        <v>2</v>
      </c>
      <c r="D4">
        <v>0.05</v>
      </c>
      <c r="E4">
        <v>1040</v>
      </c>
      <c r="F4" s="21">
        <v>41800</v>
      </c>
      <c r="G4" s="21">
        <v>52300</v>
      </c>
      <c r="H4" s="21">
        <v>62700</v>
      </c>
      <c r="J4" t="s">
        <v>2581</v>
      </c>
      <c r="L4" t="s">
        <v>23</v>
      </c>
    </row>
    <row r="5" spans="1:15" ht="15.75" thickBot="1">
      <c r="A5" t="s">
        <v>24</v>
      </c>
      <c r="C5">
        <v>3</v>
      </c>
      <c r="D5">
        <v>0.05</v>
      </c>
      <c r="E5">
        <v>1040</v>
      </c>
      <c r="F5" s="21">
        <v>48400</v>
      </c>
      <c r="G5" s="21">
        <v>60500</v>
      </c>
      <c r="H5" s="21">
        <v>72600</v>
      </c>
      <c r="J5" t="s">
        <v>2585</v>
      </c>
      <c r="L5" t="s">
        <v>26</v>
      </c>
    </row>
    <row r="6" spans="1:15" ht="15.75" thickBot="1">
      <c r="A6" t="s">
        <v>28</v>
      </c>
      <c r="C6">
        <v>4</v>
      </c>
      <c r="D6">
        <v>0.05</v>
      </c>
      <c r="E6">
        <v>1040</v>
      </c>
      <c r="F6" s="21">
        <v>54700</v>
      </c>
      <c r="G6" s="21">
        <v>71100</v>
      </c>
      <c r="H6" s="21">
        <v>87500</v>
      </c>
      <c r="J6" t="s">
        <v>2586</v>
      </c>
      <c r="L6" t="s">
        <v>27</v>
      </c>
    </row>
    <row r="7" spans="1:15" ht="15.75" thickBot="1">
      <c r="C7">
        <v>5</v>
      </c>
      <c r="D7">
        <v>0.05</v>
      </c>
      <c r="E7">
        <v>1040</v>
      </c>
      <c r="F7" s="21">
        <v>65200</v>
      </c>
      <c r="G7" s="21">
        <v>84700</v>
      </c>
      <c r="H7" s="21">
        <v>104100</v>
      </c>
    </row>
    <row r="8" spans="1:15" ht="15.75" thickBot="1">
      <c r="C8">
        <v>6</v>
      </c>
      <c r="D8">
        <v>0.1</v>
      </c>
      <c r="E8">
        <v>1040</v>
      </c>
      <c r="F8" s="21">
        <v>75100</v>
      </c>
      <c r="G8" s="21">
        <v>101400</v>
      </c>
      <c r="H8" s="21">
        <v>127700</v>
      </c>
    </row>
    <row r="9" spans="1:15" ht="15.75" thickBot="1">
      <c r="C9">
        <v>7</v>
      </c>
      <c r="D9">
        <v>0.1</v>
      </c>
      <c r="E9">
        <v>3640</v>
      </c>
      <c r="F9" s="21">
        <v>89900</v>
      </c>
      <c r="G9" s="21">
        <v>121300</v>
      </c>
      <c r="H9" s="21">
        <v>152600</v>
      </c>
    </row>
    <row r="10" spans="1:15" ht="15.75" thickBot="1">
      <c r="C10">
        <v>8</v>
      </c>
      <c r="D10">
        <v>0.15</v>
      </c>
      <c r="E10">
        <v>3640</v>
      </c>
      <c r="F10" s="21">
        <v>110500</v>
      </c>
      <c r="G10" s="21">
        <v>149200</v>
      </c>
      <c r="H10" s="21">
        <v>187900</v>
      </c>
    </row>
    <row r="11" spans="1:15" ht="15.75" thickBot="1">
      <c r="C11">
        <v>9</v>
      </c>
      <c r="D11">
        <v>0.15</v>
      </c>
      <c r="E11">
        <v>7800</v>
      </c>
      <c r="F11" s="21">
        <v>131100</v>
      </c>
      <c r="G11" s="21">
        <v>183500</v>
      </c>
      <c r="H11" s="21">
        <v>236000</v>
      </c>
    </row>
    <row r="12" spans="1:15" ht="15.75" thickBot="1">
      <c r="C12">
        <v>10</v>
      </c>
      <c r="D12">
        <v>0.2</v>
      </c>
      <c r="E12">
        <v>9900</v>
      </c>
      <c r="F12" s="21">
        <v>149300</v>
      </c>
      <c r="G12" s="21">
        <v>216500</v>
      </c>
      <c r="H12" s="21">
        <v>283700</v>
      </c>
    </row>
    <row r="13" spans="1:15">
      <c r="C13">
        <v>11</v>
      </c>
      <c r="D13">
        <v>0.25</v>
      </c>
      <c r="E13">
        <v>12000</v>
      </c>
      <c r="F13" s="22">
        <v>170300</v>
      </c>
      <c r="G13" s="22">
        <v>255500</v>
      </c>
      <c r="H13" s="22">
        <v>340600</v>
      </c>
    </row>
  </sheetData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5"/>
  <dimension ref="A1:M44"/>
  <sheetViews>
    <sheetView zoomScale="75" zoomScaleNormal="75" workbookViewId="0">
      <selection activeCell="B2" sqref="B2"/>
    </sheetView>
  </sheetViews>
  <sheetFormatPr defaultRowHeight="15"/>
  <cols>
    <col min="1" max="1" width="24.5703125" customWidth="1"/>
    <col min="2" max="2" width="24" customWidth="1"/>
    <col min="3" max="3" width="17.85546875" customWidth="1"/>
    <col min="4" max="4" width="13" customWidth="1"/>
    <col min="5" max="5" width="10.28515625" customWidth="1"/>
    <col min="6" max="6" width="13.7109375" customWidth="1"/>
    <col min="7" max="7" width="13.140625" customWidth="1"/>
    <col min="8" max="8" width="13.85546875" customWidth="1"/>
  </cols>
  <sheetData>
    <row r="1" spans="1:13">
      <c r="A1" s="26"/>
      <c r="B1" s="26"/>
      <c r="C1" s="26"/>
      <c r="D1" s="26"/>
      <c r="E1" s="26"/>
      <c r="F1" s="26"/>
      <c r="G1" s="26"/>
      <c r="H1" s="26"/>
      <c r="I1" s="26"/>
      <c r="J1" s="26"/>
    </row>
    <row r="2" spans="1:13">
      <c r="A2" s="26"/>
      <c r="B2" s="26"/>
      <c r="C2" s="26"/>
      <c r="D2" s="26"/>
      <c r="E2" s="26"/>
      <c r="F2" s="26"/>
      <c r="G2" s="26"/>
      <c r="H2" s="26"/>
      <c r="I2" s="26"/>
      <c r="J2" s="26"/>
    </row>
    <row r="3" spans="1:13" ht="30" customHeight="1">
      <c r="A3" s="146" t="s">
        <v>2411</v>
      </c>
      <c r="B3" s="147"/>
      <c r="C3" s="147"/>
      <c r="D3" s="147"/>
      <c r="E3" s="147"/>
      <c r="F3" s="147"/>
      <c r="G3" s="147"/>
      <c r="H3" s="147"/>
      <c r="I3" s="147"/>
      <c r="J3" s="147"/>
    </row>
    <row r="4" spans="1:13" ht="15.75" thickBot="1">
      <c r="A4" s="27" t="str">
        <f>'Input form'!A2</f>
        <v>Candidate</v>
      </c>
      <c r="B4" s="28" t="str">
        <f>'Input form'!B2</f>
        <v>candidate Name</v>
      </c>
      <c r="C4" s="29"/>
      <c r="D4" s="29"/>
      <c r="E4" s="29"/>
      <c r="F4" s="29"/>
      <c r="G4" s="29"/>
      <c r="H4" s="29"/>
      <c r="I4" s="29"/>
      <c r="J4" s="29"/>
    </row>
    <row r="5" spans="1:13" ht="15.75" thickTop="1">
      <c r="A5" s="30" t="s">
        <v>2380</v>
      </c>
      <c r="B5" s="29" t="str">
        <f>'Input form'!B3</f>
        <v>No Tracked Position</v>
      </c>
      <c r="C5" s="29"/>
      <c r="D5" s="29"/>
      <c r="E5" s="29"/>
      <c r="F5" s="29"/>
      <c r="G5" s="29"/>
      <c r="H5" s="29"/>
      <c r="I5" s="29"/>
      <c r="J5" s="29"/>
    </row>
    <row r="6" spans="1:13" ht="15.75" thickBot="1">
      <c r="A6" s="27" t="str">
        <f>'Input form'!A5</f>
        <v>Type</v>
      </c>
      <c r="B6" s="28" t="str">
        <f>'Input form'!B5</f>
        <v>Full Time Employee</v>
      </c>
      <c r="C6" s="29"/>
      <c r="D6" s="29"/>
      <c r="E6" s="29"/>
      <c r="F6" s="29"/>
      <c r="G6" s="29"/>
      <c r="H6" s="29"/>
      <c r="I6" s="29"/>
      <c r="J6" s="29"/>
    </row>
    <row r="7" spans="1:13" ht="15.75" thickTop="1">
      <c r="A7" s="27" t="str">
        <f>'Input form'!A6</f>
        <v>Position Title</v>
      </c>
      <c r="B7" s="31">
        <f>'Input form'!B6</f>
        <v>0</v>
      </c>
      <c r="C7" s="29"/>
      <c r="D7" s="29"/>
      <c r="E7" s="29"/>
      <c r="F7" s="29"/>
      <c r="G7" s="29"/>
      <c r="H7" s="29"/>
      <c r="I7" s="29"/>
      <c r="J7" s="29"/>
    </row>
    <row r="8" spans="1:13">
      <c r="A8" s="27" t="str">
        <f>'Input form'!A7</f>
        <v>Department</v>
      </c>
      <c r="B8" s="32" t="str">
        <f>'Input form'!B7</f>
        <v>Finance</v>
      </c>
      <c r="C8" s="32"/>
      <c r="D8" s="29"/>
      <c r="E8" s="29"/>
      <c r="F8" s="29"/>
      <c r="G8" s="29"/>
      <c r="H8" s="29"/>
      <c r="I8" s="29"/>
      <c r="J8" s="29"/>
    </row>
    <row r="9" spans="1:13">
      <c r="A9" s="27" t="str">
        <f>'Input form'!A8</f>
        <v>Band level</v>
      </c>
      <c r="B9" s="33">
        <f>'Input form'!B8</f>
        <v>9</v>
      </c>
      <c r="C9" s="32" t="str">
        <f>IF('Input form'!B10="non-Exempt",'Input form'!D11,IF(A2="Exempt","Salary",""))</f>
        <v/>
      </c>
      <c r="D9" s="32" t="str">
        <f>IF('Input form'!B10="non-Exempt",'Input form'!E11,IF(A2="Exempt","Salary",""))</f>
        <v/>
      </c>
      <c r="E9" s="29"/>
      <c r="F9" s="29"/>
      <c r="G9" s="29"/>
      <c r="H9" s="29"/>
      <c r="I9" s="29"/>
      <c r="J9" s="29"/>
    </row>
    <row r="10" spans="1:13">
      <c r="A10" s="27" t="str">
        <f>'Input form'!A9</f>
        <v>Salary Proposal</v>
      </c>
      <c r="B10" s="32">
        <f>'Input form'!B9</f>
        <v>200000</v>
      </c>
      <c r="C10" s="32" t="str">
        <f>'Input form'!C10</f>
        <v/>
      </c>
      <c r="D10" s="32" t="str">
        <f>'Input form'!D10</f>
        <v/>
      </c>
      <c r="E10" s="29"/>
      <c r="F10" s="29"/>
      <c r="G10" s="29"/>
      <c r="H10" s="29"/>
      <c r="I10" s="29"/>
      <c r="J10" s="29"/>
    </row>
    <row r="11" spans="1:13">
      <c r="A11" s="27" t="str">
        <f>'Input form'!A10</f>
        <v>FLSA</v>
      </c>
      <c r="B11" s="34" t="str">
        <f>'Input form'!B10</f>
        <v>Exempt</v>
      </c>
      <c r="C11" s="29"/>
      <c r="D11" s="29"/>
      <c r="E11" s="29"/>
      <c r="F11" s="29"/>
      <c r="G11" s="29"/>
      <c r="H11" s="29"/>
      <c r="I11" s="29"/>
      <c r="J11" s="29"/>
    </row>
    <row r="12" spans="1:13">
      <c r="A12" s="27" t="str">
        <f>'Input form'!A11</f>
        <v>Acceptance Date</v>
      </c>
      <c r="B12" s="149" t="str">
        <f>'Input form'!B11</f>
        <v>TBD</v>
      </c>
      <c r="C12" s="150"/>
      <c r="D12" s="29"/>
      <c r="E12" s="29"/>
      <c r="F12" s="29"/>
      <c r="G12" s="29"/>
      <c r="H12" s="29"/>
      <c r="I12" s="29"/>
      <c r="J12" s="29"/>
    </row>
    <row r="13" spans="1:13">
      <c r="A13" s="27" t="str">
        <f>'Input form'!A12</f>
        <v>Start Date</v>
      </c>
      <c r="B13" s="149">
        <f>'Input form'!B12</f>
        <v>42646</v>
      </c>
      <c r="C13" s="150"/>
      <c r="D13" s="29"/>
      <c r="E13" s="29"/>
      <c r="F13" s="29"/>
      <c r="G13" s="29"/>
      <c r="H13" s="29"/>
      <c r="I13" s="29"/>
      <c r="J13" s="29"/>
      <c r="M13" s="75"/>
    </row>
    <row r="14" spans="1:13">
      <c r="A14" s="148" t="str">
        <f>'Input form'!A13</f>
        <v>Compensation Current v Proposed</v>
      </c>
      <c r="B14" s="148"/>
      <c r="C14" s="35" t="str">
        <f>'Input form'!D13</f>
        <v>Comp Analysis</v>
      </c>
      <c r="D14" s="35"/>
      <c r="E14" s="35"/>
      <c r="F14" s="35"/>
      <c r="G14" s="36" t="s">
        <v>2412</v>
      </c>
      <c r="H14" s="29"/>
      <c r="I14" s="29"/>
      <c r="J14" s="29"/>
    </row>
    <row r="15" spans="1:13">
      <c r="A15" s="148" t="str">
        <f>'Input form'!B14</f>
        <v xml:space="preserve">                                 Current Salary (USD)</v>
      </c>
      <c r="B15" s="148"/>
      <c r="C15" s="37" t="str">
        <f>'Input form'!C14</f>
        <v>Proposed Salary</v>
      </c>
      <c r="D15" s="151" t="str">
        <f>'Input form'!D14</f>
        <v>Increase</v>
      </c>
      <c r="E15" s="152"/>
      <c r="F15" s="38" t="s">
        <v>2385</v>
      </c>
      <c r="G15" s="38" t="s">
        <v>2386</v>
      </c>
      <c r="H15" s="38" t="s">
        <v>2387</v>
      </c>
      <c r="I15" s="29"/>
      <c r="J15" s="29"/>
    </row>
    <row r="16" spans="1:13" ht="15.75" thickBot="1">
      <c r="A16" s="27" t="str">
        <f>'Input form'!A15</f>
        <v>Base Salary</v>
      </c>
      <c r="B16" s="39">
        <f>'Input form'!B15</f>
        <v>183000</v>
      </c>
      <c r="C16" s="39">
        <f>'Input form'!C15</f>
        <v>200000</v>
      </c>
      <c r="D16" s="40">
        <f>'Input form'!D15</f>
        <v>17000</v>
      </c>
      <c r="E16" s="29"/>
      <c r="F16" s="41">
        <f>'Input form'!C9</f>
        <v>131100</v>
      </c>
      <c r="G16" s="41">
        <f>'Input form'!D9</f>
        <v>183500</v>
      </c>
      <c r="H16" s="41">
        <f>'Input form'!E9</f>
        <v>236000</v>
      </c>
      <c r="I16" s="29"/>
      <c r="J16" s="29"/>
    </row>
    <row r="17" spans="1:10" ht="15.75" thickTop="1">
      <c r="A17" s="27" t="str">
        <f>'Input form'!A16</f>
        <v>Target Bonus</v>
      </c>
      <c r="B17" s="42">
        <f>'Input form'!B16</f>
        <v>0.25</v>
      </c>
      <c r="C17" s="42">
        <f>'Input form'!C16</f>
        <v>0.15</v>
      </c>
      <c r="D17" s="43">
        <f>'Input form'!E16</f>
        <v>-0.1</v>
      </c>
      <c r="E17" s="29"/>
      <c r="F17" s="29"/>
      <c r="G17" s="29"/>
      <c r="H17" s="29"/>
      <c r="I17" s="29"/>
      <c r="J17" s="29"/>
    </row>
    <row r="18" spans="1:10">
      <c r="A18" s="27" t="str">
        <f>'Input form'!A17</f>
        <v>Total Cash Comp</v>
      </c>
      <c r="B18" s="44">
        <f>'Input form'!B17</f>
        <v>228750</v>
      </c>
      <c r="C18" s="44">
        <f>'Input form'!C17</f>
        <v>230000</v>
      </c>
      <c r="D18" s="45">
        <f>'Input form'!D17</f>
        <v>1250</v>
      </c>
      <c r="E18" s="46">
        <f>'Input form'!E17</f>
        <v>5.4644808743169399E-3</v>
      </c>
      <c r="F18" s="29"/>
      <c r="G18" s="29"/>
      <c r="H18" s="29"/>
      <c r="I18" s="29"/>
      <c r="J18" s="29"/>
    </row>
    <row r="19" spans="1:10">
      <c r="A19" s="27" t="str">
        <f>'Input form'!A18</f>
        <v>Target Stock (if applicable)</v>
      </c>
      <c r="B19" s="47">
        <f>'Input form'!B18</f>
        <v>0</v>
      </c>
      <c r="C19" s="47">
        <f>'Input form'!C18</f>
        <v>7800</v>
      </c>
      <c r="D19" s="29"/>
      <c r="E19" s="29"/>
      <c r="F19" s="29"/>
      <c r="G19" s="29"/>
      <c r="H19" s="29"/>
      <c r="I19" s="29"/>
      <c r="J19" s="29"/>
    </row>
    <row r="20" spans="1:10">
      <c r="A20" s="27" t="str">
        <f>'Input form'!A19</f>
        <v>Total Direct Comp</v>
      </c>
      <c r="B20" s="44">
        <f>'Input form'!B19</f>
        <v>228750</v>
      </c>
      <c r="C20" s="44">
        <f>C18</f>
        <v>230000</v>
      </c>
      <c r="D20" s="29"/>
      <c r="E20" s="29"/>
      <c r="F20" s="29"/>
      <c r="G20" s="29"/>
      <c r="H20" s="29"/>
      <c r="I20" s="29"/>
      <c r="J20" s="29"/>
    </row>
    <row r="21" spans="1:10">
      <c r="A21" s="27" t="str">
        <f>'Input form'!A20</f>
        <v>Compa ratio</v>
      </c>
      <c r="B21" s="48">
        <f>'Input form'!B20</f>
        <v>1.0899182561307903</v>
      </c>
      <c r="C21" s="29"/>
      <c r="D21" s="29"/>
      <c r="E21" s="29"/>
      <c r="F21" s="29"/>
      <c r="G21" s="29"/>
      <c r="H21" s="29"/>
      <c r="I21" s="29"/>
      <c r="J21" s="29"/>
    </row>
    <row r="22" spans="1:10">
      <c r="A22" s="27" t="str">
        <f>'Input form'!A21</f>
        <v>Radford Average</v>
      </c>
      <c r="B22" s="44">
        <f>'Input form'!B21</f>
        <v>181554</v>
      </c>
      <c r="C22" s="49" t="str">
        <f>'Input form'!F21</f>
        <v>PROCESS DEVELOPMENT MANAGEMENT 4</v>
      </c>
      <c r="D22" s="29"/>
      <c r="E22" s="29"/>
      <c r="F22" s="29"/>
      <c r="G22" s="29"/>
      <c r="H22" s="29"/>
      <c r="I22" s="29"/>
      <c r="J22" s="29"/>
    </row>
    <row r="23" spans="1:10">
      <c r="A23" s="27" t="str">
        <f>'Input form'!A22</f>
        <v>Avg Internal Equity</v>
      </c>
      <c r="B23" s="44">
        <f>'Input form'!B22</f>
        <v>197897.92480000001</v>
      </c>
      <c r="C23" s="29"/>
      <c r="D23" s="29"/>
      <c r="E23" s="29"/>
      <c r="F23" s="29"/>
      <c r="G23" s="29"/>
      <c r="H23" s="29"/>
      <c r="I23" s="29"/>
      <c r="J23" s="29"/>
    </row>
    <row r="24" spans="1:10">
      <c r="A24" s="27" t="str">
        <f>'Input form'!A23</f>
        <v>Relocation</v>
      </c>
      <c r="B24" s="50" t="str">
        <f>'Input form'!B23</f>
        <v>Yes</v>
      </c>
      <c r="C24" s="29"/>
      <c r="D24" s="29"/>
      <c r="E24" s="29"/>
      <c r="F24" s="29"/>
      <c r="G24" s="29"/>
      <c r="H24" s="29"/>
      <c r="I24" s="29"/>
      <c r="J24" s="29"/>
    </row>
    <row r="25" spans="1:10">
      <c r="A25" s="27" t="str">
        <f>'Input form'!A24</f>
        <v>Agency Fee</v>
      </c>
      <c r="B25" s="50" t="str">
        <f>'Input form'!B24</f>
        <v>No</v>
      </c>
      <c r="C25" s="51" t="s">
        <v>2413</v>
      </c>
      <c r="D25" s="52">
        <f>'Input form'!C24</f>
        <v>0</v>
      </c>
      <c r="E25" s="29"/>
      <c r="F25" s="29"/>
      <c r="G25" s="29"/>
      <c r="H25" s="29"/>
      <c r="I25" s="29"/>
      <c r="J25" s="29"/>
    </row>
    <row r="26" spans="1:10">
      <c r="A26" s="27" t="str">
        <f>'Input form'!A25</f>
        <v>Sign On</v>
      </c>
      <c r="B26" s="142">
        <f>'Input form'!B25</f>
        <v>5000</v>
      </c>
      <c r="C26" s="29"/>
      <c r="D26" s="29"/>
      <c r="E26" s="29"/>
      <c r="F26" s="29"/>
      <c r="G26" s="29"/>
      <c r="H26" s="29"/>
      <c r="I26" s="29"/>
      <c r="J26" s="29"/>
    </row>
    <row r="27" spans="1:10">
      <c r="A27" s="27" t="str">
        <f>'Input form'!A26</f>
        <v>Source</v>
      </c>
      <c r="B27" s="50" t="str">
        <f>'Input form'!B26</f>
        <v>Agency</v>
      </c>
      <c r="C27" s="29" t="str">
        <f>'Input form'!F26</f>
        <v>eric</v>
      </c>
      <c r="D27" s="29"/>
      <c r="E27" s="29"/>
      <c r="F27" s="29"/>
      <c r="G27" s="29"/>
      <c r="H27" s="29"/>
      <c r="I27" s="29"/>
      <c r="J27" s="29"/>
    </row>
    <row r="28" spans="1:10">
      <c r="A28" s="27" t="str">
        <f>'Input form'!A27</f>
        <v>Visa Needed</v>
      </c>
      <c r="B28" s="50" t="str">
        <f>'Input form'!B27</f>
        <v>No</v>
      </c>
      <c r="C28" s="29"/>
      <c r="D28" s="29"/>
      <c r="E28" s="29"/>
      <c r="F28" s="29"/>
      <c r="G28" s="29"/>
      <c r="H28" s="29"/>
      <c r="I28" s="29"/>
      <c r="J28" s="29"/>
    </row>
    <row r="29" spans="1:10">
      <c r="A29" s="27" t="str">
        <f>'Input form'!A28</f>
        <v>Location</v>
      </c>
      <c r="B29" s="50" t="str">
        <f>'Input form'!B28</f>
        <v xml:space="preserve"> Main Street</v>
      </c>
      <c r="C29" s="29"/>
      <c r="D29" s="29"/>
      <c r="E29" s="29"/>
      <c r="F29" s="29"/>
      <c r="G29" s="29"/>
      <c r="H29" s="29"/>
      <c r="I29" s="29"/>
      <c r="J29" s="29"/>
    </row>
    <row r="30" spans="1:10">
      <c r="A30" s="27" t="str">
        <f>'Input form'!A29</f>
        <v>Supervisor</v>
      </c>
      <c r="B30" s="53">
        <f>'Input form'!B29</f>
        <v>0</v>
      </c>
      <c r="C30" s="29"/>
      <c r="D30" s="29"/>
      <c r="E30" s="29"/>
      <c r="F30" s="29"/>
      <c r="G30" s="29"/>
      <c r="H30" s="29"/>
      <c r="I30" s="29"/>
      <c r="J30" s="29"/>
    </row>
    <row r="31" spans="1:10">
      <c r="A31" s="27" t="str">
        <f>'Input form'!A30</f>
        <v>Signature</v>
      </c>
      <c r="B31" s="50" t="str">
        <f>'Input form'!B30</f>
        <v>Jim Burns</v>
      </c>
      <c r="C31" s="29"/>
      <c r="D31" s="29"/>
      <c r="E31" s="29"/>
      <c r="F31" s="29"/>
      <c r="G31" s="29"/>
      <c r="H31" s="29"/>
      <c r="I31" s="29"/>
      <c r="J31" s="29"/>
    </row>
    <row r="32" spans="1:10">
      <c r="A32" s="29"/>
      <c r="B32" s="29"/>
      <c r="C32" s="29"/>
      <c r="D32" s="29"/>
      <c r="E32" s="29"/>
      <c r="F32" s="29"/>
      <c r="G32" s="29"/>
      <c r="H32" s="29"/>
      <c r="I32" s="29"/>
      <c r="J32" s="29"/>
    </row>
    <row r="33" spans="1:10">
      <c r="A33" s="29"/>
      <c r="B33" s="29"/>
      <c r="C33" s="29"/>
      <c r="D33" s="29"/>
      <c r="E33" s="29"/>
      <c r="F33" s="29"/>
      <c r="G33" s="29"/>
      <c r="H33" s="29"/>
      <c r="I33" s="29"/>
      <c r="J33" s="29"/>
    </row>
    <row r="34" spans="1:10">
      <c r="A34" s="29"/>
      <c r="B34" s="29"/>
      <c r="C34" s="29"/>
      <c r="D34" s="29"/>
      <c r="E34" s="29"/>
      <c r="F34" s="29"/>
      <c r="G34" s="29"/>
      <c r="H34" s="29"/>
      <c r="I34" s="29"/>
      <c r="J34" s="29"/>
    </row>
    <row r="35" spans="1:10">
      <c r="A35" s="54"/>
      <c r="B35" s="54"/>
      <c r="C35" s="54"/>
      <c r="D35" s="54"/>
      <c r="E35" s="54"/>
      <c r="F35" s="54"/>
      <c r="G35" s="54"/>
      <c r="H35" s="54"/>
      <c r="I35" s="54"/>
      <c r="J35" s="54"/>
    </row>
    <row r="36" spans="1:10">
      <c r="A36" s="54"/>
      <c r="B36" s="54"/>
      <c r="C36" s="54"/>
      <c r="D36" s="54"/>
      <c r="E36" s="54"/>
      <c r="F36" s="54"/>
      <c r="G36" s="54"/>
      <c r="H36" s="54"/>
      <c r="I36" s="54"/>
      <c r="J36" s="54"/>
    </row>
    <row r="37" spans="1:10">
      <c r="A37" s="55" t="s">
        <v>2468</v>
      </c>
      <c r="B37" s="54"/>
      <c r="C37" s="54"/>
      <c r="D37" s="54"/>
      <c r="E37" s="54"/>
      <c r="F37" s="54"/>
      <c r="G37" s="54"/>
      <c r="H37" s="54"/>
      <c r="I37" s="54"/>
      <c r="J37" s="54"/>
    </row>
    <row r="38" spans="1:10">
      <c r="A38" s="56" t="s">
        <v>2467</v>
      </c>
      <c r="B38" s="57">
        <f>'Input form'!B6</f>
        <v>0</v>
      </c>
      <c r="C38" s="54"/>
      <c r="D38" s="54"/>
      <c r="E38" s="54"/>
      <c r="F38" s="54"/>
      <c r="G38" s="54"/>
      <c r="H38" s="54"/>
      <c r="I38" s="54"/>
      <c r="J38" s="54"/>
    </row>
    <row r="39" spans="1:10">
      <c r="A39" s="56" t="s">
        <v>2461</v>
      </c>
      <c r="B39" s="58">
        <f>B16</f>
        <v>183000</v>
      </c>
      <c r="C39" s="54"/>
      <c r="D39" s="54"/>
      <c r="E39" s="54"/>
      <c r="F39" s="54"/>
      <c r="G39" s="54"/>
      <c r="H39" s="54"/>
      <c r="I39" s="54"/>
      <c r="J39" s="54"/>
    </row>
    <row r="40" spans="1:10">
      <c r="A40" s="56" t="s">
        <v>2462</v>
      </c>
      <c r="B40" s="59">
        <f>B17</f>
        <v>0.25</v>
      </c>
      <c r="C40" s="54"/>
      <c r="D40" s="54"/>
      <c r="E40" s="54"/>
      <c r="F40" s="54"/>
      <c r="G40" s="54"/>
      <c r="H40" s="54"/>
      <c r="I40" s="54"/>
      <c r="J40" s="54"/>
    </row>
    <row r="41" spans="1:10">
      <c r="A41" s="56" t="s">
        <v>2463</v>
      </c>
      <c r="B41" s="58">
        <f>B18</f>
        <v>228750</v>
      </c>
      <c r="C41" s="54"/>
      <c r="D41" s="54"/>
      <c r="E41" s="54"/>
      <c r="F41" s="54"/>
      <c r="G41" s="54"/>
      <c r="H41" s="54"/>
      <c r="I41" s="54"/>
      <c r="J41" s="54"/>
    </row>
    <row r="42" spans="1:10">
      <c r="A42" s="56" t="s">
        <v>2464</v>
      </c>
      <c r="B42" s="54">
        <f>B19</f>
        <v>0</v>
      </c>
      <c r="C42" s="54"/>
      <c r="D42" s="54"/>
      <c r="E42" s="54"/>
      <c r="F42" s="54"/>
      <c r="G42" s="54"/>
      <c r="H42" s="54"/>
      <c r="I42" s="54"/>
      <c r="J42" s="54"/>
    </row>
    <row r="43" spans="1:10">
      <c r="A43" s="56" t="s">
        <v>2465</v>
      </c>
      <c r="B43" s="54">
        <f>'Input form'!B31</f>
        <v>0</v>
      </c>
      <c r="C43" s="54"/>
      <c r="D43" s="54"/>
      <c r="E43" s="54"/>
      <c r="F43" s="54"/>
      <c r="G43" s="54"/>
      <c r="H43" s="54"/>
      <c r="I43" s="54"/>
      <c r="J43" s="54"/>
    </row>
    <row r="44" spans="1:10">
      <c r="A44" s="56" t="s">
        <v>2578</v>
      </c>
      <c r="B44" s="141">
        <f>'Input form'!B12</f>
        <v>42646</v>
      </c>
    </row>
  </sheetData>
  <sheetProtection selectLockedCells="1" selectUnlockedCells="1"/>
  <mergeCells count="6">
    <mergeCell ref="A3:J3"/>
    <mergeCell ref="A14:B14"/>
    <mergeCell ref="A15:B15"/>
    <mergeCell ref="B12:C12"/>
    <mergeCell ref="B13:C13"/>
    <mergeCell ref="D15:E15"/>
  </mergeCells>
  <conditionalFormatting sqref="B16:C16">
    <cfRule type="top10" priority="21" percent="1" rank="50"/>
  </conditionalFormatting>
  <conditionalFormatting sqref="D16:D18 E18">
    <cfRule type="colorScale" priority="20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F16:H16">
    <cfRule type="colorScale" priority="1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H24">
    <cfRule type="colorScale" priority="1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D17">
    <cfRule type="cellIs" dxfId="5" priority="7" operator="greaterThan">
      <formula>0</formula>
    </cfRule>
    <cfRule type="colorScale" priority="12">
      <colorScale>
        <cfvo type="num" val="-100"/>
        <cfvo type="num" val="100"/>
        <color rgb="FFFF7128"/>
        <color theme="9"/>
      </colorScale>
    </cfRule>
    <cfRule type="colorScale" priority="13">
      <colorScale>
        <cfvo type="percent" val="0"/>
        <cfvo type="percent" val="0.1"/>
        <cfvo type="percent" val="0.25"/>
        <color rgb="FFF8696B"/>
        <color rgb="FFFFEB84"/>
        <color theme="9"/>
      </colorScale>
    </cfRule>
    <cfRule type="colorScale" priority="16">
      <colorScale>
        <cfvo type="percent" val="0"/>
        <cfvo type="percent" val="25"/>
        <color rgb="FFFF7128"/>
        <color rgb="FFFFEF9C"/>
      </colorScale>
    </cfRule>
    <cfRule type="dataBar" priority="1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{03D20CBC-F1EE-4EB0-B036-9EC02753793E}</x14:id>
        </ext>
      </extLst>
    </cfRule>
  </conditionalFormatting>
  <conditionalFormatting sqref="D16">
    <cfRule type="cellIs" dxfId="4" priority="8" operator="greaterThan">
      <formula>0</formula>
    </cfRule>
    <cfRule type="cellIs" dxfId="3" priority="9" operator="greaterThan">
      <formula>2560</formula>
    </cfRule>
    <cfRule type="cellIs" dxfId="2" priority="10" operator="greaterThan">
      <formula>2560</formula>
    </cfRule>
    <cfRule type="cellIs" dxfId="1" priority="11" operator="greaterThan">
      <formula>2560</formula>
    </cfRule>
  </conditionalFormatting>
  <conditionalFormatting sqref="D18:E18">
    <cfRule type="cellIs" dxfId="0" priority="6" operator="greaterThan">
      <formula>0</formula>
    </cfRule>
  </conditionalFormatting>
  <hyperlinks>
    <hyperlink ref="B7" r:id="rId1" display="https://modernatherapeutics-openhire.silkroad.com/epostings/submit.cfm?fuseaction=app.jobinfo&amp;jobid=49&amp;company_id=16979&amp;version=1&amp;source=ONLINE&amp;jobOwner=992276&amp;aid=1" xr:uid="{00000000-0004-0000-0900-000000000000}"/>
  </hyperlinks>
  <pageMargins left="0.7" right="0.7" top="0.75" bottom="0.75" header="0.3" footer="0.3"/>
  <pageSetup orientation="landscape"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03D20CBC-F1EE-4EB0-B036-9EC02753793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D17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C10"/>
  <sheetViews>
    <sheetView workbookViewId="0">
      <selection sqref="A1:C10"/>
    </sheetView>
  </sheetViews>
  <sheetFormatPr defaultRowHeight="15"/>
  <cols>
    <col min="1" max="1" width="10" customWidth="1"/>
    <col min="2" max="2" width="12.28515625" customWidth="1"/>
    <col min="3" max="3" width="11.28515625" customWidth="1"/>
  </cols>
  <sheetData>
    <row r="1" spans="1:3" ht="15.75" thickBot="1">
      <c r="A1" s="21">
        <v>36900</v>
      </c>
      <c r="B1" s="21">
        <v>46125</v>
      </c>
      <c r="C1" s="21">
        <v>55350</v>
      </c>
    </row>
    <row r="2" spans="1:3" ht="15.75" thickBot="1">
      <c r="A2" s="21">
        <v>41000</v>
      </c>
      <c r="B2" s="21">
        <v>51250</v>
      </c>
      <c r="C2" s="21">
        <v>61500</v>
      </c>
    </row>
    <row r="3" spans="1:3" ht="15.75" thickBot="1">
      <c r="A3" s="21">
        <v>47150</v>
      </c>
      <c r="B3" s="21">
        <v>59450</v>
      </c>
      <c r="C3" s="21">
        <v>71750</v>
      </c>
    </row>
    <row r="4" spans="1:3" ht="15.75" thickBot="1">
      <c r="A4" s="21">
        <v>54325</v>
      </c>
      <c r="B4" s="21">
        <v>69700</v>
      </c>
      <c r="C4" s="21">
        <v>86100</v>
      </c>
    </row>
    <row r="5" spans="1:3" ht="15.75" thickBot="1">
      <c r="A5" s="21">
        <v>63550</v>
      </c>
      <c r="B5" s="21">
        <v>83025</v>
      </c>
      <c r="C5" s="21">
        <v>101475</v>
      </c>
    </row>
    <row r="6" spans="1:3" ht="15.75" thickBot="1">
      <c r="A6" s="21">
        <v>73800</v>
      </c>
      <c r="B6" s="21">
        <v>99425</v>
      </c>
      <c r="C6" s="21">
        <v>125050</v>
      </c>
    </row>
    <row r="7" spans="1:3" ht="15.75" thickBot="1">
      <c r="A7" s="21">
        <v>88150</v>
      </c>
      <c r="B7" s="21">
        <v>118900</v>
      </c>
      <c r="C7" s="21">
        <v>149650</v>
      </c>
    </row>
    <row r="8" spans="1:3" ht="15.75" thickBot="1">
      <c r="A8" s="21">
        <v>105575</v>
      </c>
      <c r="B8" s="21">
        <v>142475</v>
      </c>
      <c r="C8" s="21">
        <v>180400</v>
      </c>
    </row>
    <row r="9" spans="1:3" ht="15.75" thickBot="1">
      <c r="A9" s="21">
        <v>128125</v>
      </c>
      <c r="B9" s="21">
        <v>178350</v>
      </c>
      <c r="C9" s="21">
        <v>229600</v>
      </c>
    </row>
    <row r="10" spans="1:3" ht="15.75" thickBot="1">
      <c r="A10" s="21">
        <v>167075</v>
      </c>
      <c r="B10" s="21">
        <v>250100</v>
      </c>
      <c r="C10" s="21">
        <v>333125</v>
      </c>
    </row>
  </sheetData>
  <sortState ref="A1:C10">
    <sortCondition ref="A1:A10"/>
  </sortState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6"/>
  <dimension ref="A1:A32"/>
  <sheetViews>
    <sheetView workbookViewId="0">
      <selection activeCell="A32" sqref="A1:A32"/>
    </sheetView>
  </sheetViews>
  <sheetFormatPr defaultRowHeight="15"/>
  <sheetData>
    <row r="1" spans="1:1">
      <c r="A1" s="20" t="s">
        <v>11</v>
      </c>
    </row>
    <row r="2" spans="1:1">
      <c r="A2" s="20" t="s">
        <v>17</v>
      </c>
    </row>
    <row r="3" spans="1:1">
      <c r="A3" s="20" t="s">
        <v>22</v>
      </c>
    </row>
    <row r="4" spans="1:1">
      <c r="A4" s="20" t="s">
        <v>25</v>
      </c>
    </row>
    <row r="5" spans="1:1">
      <c r="A5" s="20" t="s">
        <v>29</v>
      </c>
    </row>
    <row r="6" spans="1:1">
      <c r="A6" s="20" t="s">
        <v>30</v>
      </c>
    </row>
    <row r="7" spans="1:1">
      <c r="A7" s="20" t="s">
        <v>31</v>
      </c>
    </row>
    <row r="8" spans="1:1">
      <c r="A8" s="20" t="s">
        <v>32</v>
      </c>
    </row>
    <row r="9" spans="1:1">
      <c r="A9" s="20" t="s">
        <v>33</v>
      </c>
    </row>
    <row r="10" spans="1:1">
      <c r="A10" s="20" t="s">
        <v>34</v>
      </c>
    </row>
    <row r="11" spans="1:1">
      <c r="A11" s="20" t="s">
        <v>35</v>
      </c>
    </row>
    <row r="12" spans="1:1">
      <c r="A12" s="20" t="s">
        <v>36</v>
      </c>
    </row>
    <row r="13" spans="1:1">
      <c r="A13" s="20" t="s">
        <v>37</v>
      </c>
    </row>
    <row r="14" spans="1:1">
      <c r="A14" s="20" t="s">
        <v>39</v>
      </c>
    </row>
    <row r="15" spans="1:1">
      <c r="A15" s="20" t="s">
        <v>40</v>
      </c>
    </row>
    <row r="16" spans="1:1">
      <c r="A16" s="20" t="s">
        <v>41</v>
      </c>
    </row>
    <row r="17" spans="1:1">
      <c r="A17" s="20" t="s">
        <v>42</v>
      </c>
    </row>
    <row r="18" spans="1:1">
      <c r="A18" s="20" t="s">
        <v>43</v>
      </c>
    </row>
    <row r="19" spans="1:1">
      <c r="A19" s="20" t="s">
        <v>44</v>
      </c>
    </row>
    <row r="20" spans="1:1">
      <c r="A20" s="20" t="s">
        <v>45</v>
      </c>
    </row>
    <row r="21" spans="1:1">
      <c r="A21" s="20" t="s">
        <v>46</v>
      </c>
    </row>
    <row r="22" spans="1:1">
      <c r="A22" s="20" t="s">
        <v>47</v>
      </c>
    </row>
    <row r="23" spans="1:1">
      <c r="A23" s="20" t="s">
        <v>48</v>
      </c>
    </row>
    <row r="24" spans="1:1">
      <c r="A24" s="20" t="s">
        <v>49</v>
      </c>
    </row>
    <row r="25" spans="1:1">
      <c r="A25" s="20" t="s">
        <v>50</v>
      </c>
    </row>
    <row r="26" spans="1:1">
      <c r="A26" s="20" t="s">
        <v>51</v>
      </c>
    </row>
    <row r="27" spans="1:1">
      <c r="A27" s="20" t="s">
        <v>52</v>
      </c>
    </row>
    <row r="28" spans="1:1">
      <c r="A28" s="20" t="s">
        <v>53</v>
      </c>
    </row>
    <row r="29" spans="1:1">
      <c r="A29" s="20" t="s">
        <v>54</v>
      </c>
    </row>
    <row r="30" spans="1:1">
      <c r="A30" s="20" t="s">
        <v>55</v>
      </c>
    </row>
    <row r="31" spans="1:1">
      <c r="A31" s="20" t="s">
        <v>56</v>
      </c>
    </row>
    <row r="32" spans="1:1">
      <c r="A32" s="20" t="s">
        <v>57</v>
      </c>
    </row>
  </sheetData>
  <hyperlinks>
    <hyperlink ref="A1" r:id="rId1" display="https://modernatherapeutics-openhire.silkroad.com/epostings/submit.cfm?fuseaction=app.jobinfo&amp;jobid=93&amp;company_id=16979&amp;version=1&amp;source=ONLINE&amp;jobOwner=992279&amp;aid=1" xr:uid="{00000000-0004-0000-0200-000000000000}"/>
    <hyperlink ref="A2" r:id="rId2" display="https://modernatherapeutics-openhire.silkroad.com/epostings/submit.cfm?fuseaction=app.jobinfo&amp;jobid=114&amp;company_id=16979&amp;version=1&amp;source=ONLINE&amp;jobOwner=992276&amp;aid=1" xr:uid="{00000000-0004-0000-0200-000001000000}"/>
    <hyperlink ref="A3" r:id="rId3" display="https://modernatherapeutics-openhire.silkroad.com/epostings/submit.cfm?fuseaction=app.jobinfo&amp;jobid=128&amp;company_id=16979&amp;version=1&amp;source=ONLINE&amp;jobOwner=992279&amp;aid=1" xr:uid="{00000000-0004-0000-0200-000002000000}"/>
    <hyperlink ref="A4" r:id="rId4" display="https://modernatherapeutics-openhire.silkroad.com/epostings/submit.cfm?fuseaction=app.jobinfo&amp;jobid=130&amp;company_id=16979&amp;version=1&amp;source=ONLINE&amp;jobOwner=992279&amp;aid=1" xr:uid="{00000000-0004-0000-0200-000003000000}"/>
    <hyperlink ref="A5" r:id="rId5" display="https://modernatherapeutics-openhire.silkroad.com/epostings/submit.cfm?fuseaction=app.jobinfo&amp;jobid=126&amp;company_id=16979&amp;version=1&amp;source=ONLINE&amp;jobOwner=992279&amp;aid=1" xr:uid="{00000000-0004-0000-0200-000004000000}"/>
    <hyperlink ref="A6" r:id="rId6" display="https://modernatherapeutics-openhire.silkroad.com/epostings/submit.cfm?fuseaction=app.jobinfo&amp;jobid=127&amp;company_id=16979&amp;version=1&amp;source=ONLINE&amp;jobOwner=992279&amp;aid=1" xr:uid="{00000000-0004-0000-0200-000005000000}"/>
    <hyperlink ref="A7" r:id="rId7" display="https://modernatherapeutics-openhire.silkroad.com/epostings/submit.cfm?fuseaction=app.jobinfo&amp;jobid=109&amp;company_id=16979&amp;version=1&amp;source=ONLINE&amp;jobOwner=992276&amp;aid=1" xr:uid="{00000000-0004-0000-0200-000006000000}"/>
    <hyperlink ref="A8" r:id="rId8" display="https://modernatherapeutics-openhire.silkroad.com/epostings/submit.cfm?fuseaction=app.jobinfo&amp;jobid=115&amp;company_id=16979&amp;version=1&amp;source=ONLINE&amp;jobOwner=992276&amp;aid=1" xr:uid="{00000000-0004-0000-0200-000007000000}"/>
    <hyperlink ref="A9" r:id="rId9" display="https://modernatherapeutics-openhire.silkroad.com/epostings/submit.cfm?fuseaction=app.jobinfo&amp;jobid=125&amp;company_id=16979&amp;version=1&amp;source=ONLINE&amp;jobOwner=992276&amp;aid=1" xr:uid="{00000000-0004-0000-0200-000008000000}"/>
    <hyperlink ref="A10" r:id="rId10" display="https://modernatherapeutics-openhire.silkroad.com/epostings/submit.cfm?fuseaction=app.jobinfo&amp;jobid=108&amp;company_id=16979&amp;version=1&amp;source=ONLINE&amp;jobOwner=992279&amp;aid=1" xr:uid="{00000000-0004-0000-0200-000009000000}"/>
    <hyperlink ref="A11" r:id="rId11" display="https://modernatherapeutics-openhire.silkroad.com/epostings/submit.cfm?fuseaction=app.jobinfo&amp;jobid=77&amp;company_id=16979&amp;version=1&amp;source=ONLINE&amp;jobOwner=992279&amp;aid=1" xr:uid="{00000000-0004-0000-0200-00000A000000}"/>
    <hyperlink ref="A12" r:id="rId12" display="https://modernatherapeutics-openhire.silkroad.com/epostings/submit.cfm?fuseaction=app.jobinfo&amp;jobid=111&amp;company_id=16979&amp;version=1&amp;source=ONLINE&amp;jobOwner=992276&amp;aid=1" xr:uid="{00000000-0004-0000-0200-00000B000000}"/>
    <hyperlink ref="A13" r:id="rId13" display="https://modernatherapeutics-openhire.silkroad.com/epostings/submit.cfm?fuseaction=app.jobinfo&amp;jobid=116&amp;company_id=16979&amp;version=1&amp;source=ONLINE&amp;jobOwner=992276&amp;aid=1" xr:uid="{00000000-0004-0000-0200-00000C000000}"/>
    <hyperlink ref="A14" r:id="rId14" display="https://modernatherapeutics-openhire.silkroad.com/epostings/submit.cfm?fuseaction=app.jobinfo&amp;jobid=95&amp;company_id=16979&amp;version=1&amp;source=ONLINE&amp;jobOwner=992276&amp;aid=1" xr:uid="{00000000-0004-0000-0200-00000D000000}"/>
    <hyperlink ref="A15" r:id="rId15" display="https://modernatherapeutics-openhire.silkroad.com/epostings/submit.cfm?fuseaction=app.jobinfo&amp;jobid=96&amp;company_id=16979&amp;version=1&amp;source=ONLINE&amp;jobOwner=992276&amp;aid=1" xr:uid="{00000000-0004-0000-0200-00000E000000}"/>
    <hyperlink ref="A16" r:id="rId16" display="https://modernatherapeutics-openhire.silkroad.com/epostings/submit.cfm?fuseaction=app.jobinfo&amp;jobid=86&amp;company_id=16979&amp;version=1&amp;source=ONLINE&amp;jobOwner=992276&amp;aid=1" xr:uid="{00000000-0004-0000-0200-00000F000000}"/>
    <hyperlink ref="A17" r:id="rId17" display="https://modernatherapeutics-openhire.silkroad.com/epostings/submit.cfm?fuseaction=app.jobinfo&amp;jobid=58&amp;company_id=16979&amp;version=1&amp;source=ONLINE&amp;jobOwner=992276&amp;aid=1" xr:uid="{00000000-0004-0000-0200-000010000000}"/>
    <hyperlink ref="A18" r:id="rId18" display="https://modernatherapeutics-openhire.silkroad.com/epostings/submit.cfm?fuseaction=app.jobinfo&amp;jobid=122&amp;company_id=16979&amp;version=1&amp;source=ONLINE&amp;jobOwner=992279&amp;aid=1" xr:uid="{00000000-0004-0000-0200-000011000000}"/>
    <hyperlink ref="A19" r:id="rId19" display="https://modernatherapeutics-openhire.silkroad.com/epostings/submit.cfm?fuseaction=app.jobinfo&amp;jobid=124&amp;company_id=16979&amp;version=1&amp;source=ONLINE&amp;jobOwner=992279&amp;aid=1" xr:uid="{00000000-0004-0000-0200-000012000000}"/>
    <hyperlink ref="A20" r:id="rId20" display="https://modernatherapeutics-openhire.silkroad.com/epostings/submit.cfm?fuseaction=app.jobinfo&amp;jobid=46&amp;company_id=16979&amp;version=1&amp;source=ONLINE&amp;jobOwner=992279&amp;aid=1" xr:uid="{00000000-0004-0000-0200-000013000000}"/>
    <hyperlink ref="A21" r:id="rId21" display="https://modernatherapeutics-openhire.silkroad.com/epostings/submit.cfm?fuseaction=app.jobinfo&amp;jobid=132&amp;company_id=16979&amp;version=1&amp;source=ONLINE&amp;jobOwner=992279&amp;aid=1" xr:uid="{00000000-0004-0000-0200-000014000000}"/>
    <hyperlink ref="A22" r:id="rId22" display="https://modernatherapeutics-openhire.silkroad.com/epostings/submit.cfm?fuseaction=app.jobinfo&amp;jobid=44&amp;company_id=16979&amp;version=1&amp;source=ONLINE&amp;jobOwner=992276&amp;aid=1" xr:uid="{00000000-0004-0000-0200-000015000000}"/>
    <hyperlink ref="A23" r:id="rId23" display="https://modernatherapeutics-openhire.silkroad.com/epostings/submit.cfm?fuseaction=app.jobinfo&amp;jobid=91&amp;company_id=16979&amp;version=1&amp;source=ONLINE&amp;jobOwner=992276&amp;aid=1" xr:uid="{00000000-0004-0000-0200-000016000000}"/>
    <hyperlink ref="A24" r:id="rId24" display="https://modernatherapeutics-openhire.silkroad.com/epostings/submit.cfm?fuseaction=app.jobinfo&amp;jobid=112&amp;company_id=16979&amp;version=1&amp;source=ONLINE&amp;jobOwner=992276&amp;aid=1" xr:uid="{00000000-0004-0000-0200-000017000000}"/>
    <hyperlink ref="A25" r:id="rId25" display="https://modernatherapeutics-openhire.silkroad.com/epostings/submit.cfm?fuseaction=app.jobinfo&amp;jobid=49&amp;company_id=16979&amp;version=1&amp;source=ONLINE&amp;jobOwner=992276&amp;aid=1" xr:uid="{00000000-0004-0000-0200-000018000000}"/>
    <hyperlink ref="A26" r:id="rId26" display="https://modernatherapeutics-openhire.silkroad.com/epostings/submit.cfm?fuseaction=app.jobinfo&amp;jobid=76&amp;company_id=16979&amp;version=1&amp;source=ONLINE&amp;jobOwner=992279&amp;aid=1" xr:uid="{00000000-0004-0000-0200-000019000000}"/>
    <hyperlink ref="A27" r:id="rId27" display="https://modernatherapeutics-openhire.silkroad.com/epostings/submit.cfm?fuseaction=app.jobinfo&amp;jobid=75&amp;company_id=16979&amp;version=1&amp;source=ONLINE&amp;jobOwner=992279&amp;aid=1" xr:uid="{00000000-0004-0000-0200-00001A000000}"/>
    <hyperlink ref="A28" r:id="rId28" display="https://modernatherapeutics-openhire.silkroad.com/epostings/submit.cfm?fuseaction=app.jobinfo&amp;jobid=88&amp;company_id=16979&amp;version=1&amp;source=ONLINE&amp;jobOwner=992279&amp;aid=1" xr:uid="{00000000-0004-0000-0200-00001B000000}"/>
    <hyperlink ref="A29" r:id="rId29" display="https://modernatherapeutics-openhire.silkroad.com/epostings/submit.cfm?fuseaction=app.jobinfo&amp;jobid=123&amp;company_id=16979&amp;version=1&amp;source=ONLINE&amp;jobOwner=992279&amp;aid=1" xr:uid="{00000000-0004-0000-0200-00001C000000}"/>
    <hyperlink ref="A30" r:id="rId30" display="https://modernatherapeutics-openhire.silkroad.com/epostings/submit.cfm?fuseaction=app.jobinfo&amp;jobid=60&amp;company_id=16979&amp;version=1&amp;source=ONLINE&amp;jobOwner=992279&amp;aid=1" xr:uid="{00000000-0004-0000-0200-00001D000000}"/>
    <hyperlink ref="A31" r:id="rId31" display="https://modernatherapeutics-openhire.silkroad.com/epostings/submit.cfm?fuseaction=app.jobinfo&amp;jobid=82&amp;company_id=16979&amp;version=1&amp;source=ONLINE&amp;jobOwner=992279&amp;aid=1" xr:uid="{00000000-0004-0000-0200-00001E000000}"/>
    <hyperlink ref="A32" r:id="rId32" display="https://modernatherapeutics-openhire.silkroad.com/epostings/submit.cfm?fuseaction=app.jobinfo&amp;jobid=87&amp;company_id=16979&amp;version=1&amp;source=ONLINE&amp;jobOwner=992279&amp;aid=1" xr:uid="{00000000-0004-0000-0200-00001F000000}"/>
  </hyperlinks>
  <pageMargins left="0.7" right="0.7" top="0.75" bottom="0.75" header="0.3" footer="0.3"/>
  <pageSetup orientation="portrait" r:id="rId3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/>
  <dimension ref="A1:IA714"/>
  <sheetViews>
    <sheetView topLeftCell="I1" workbookViewId="0">
      <selection activeCell="N279" sqref="N279"/>
    </sheetView>
  </sheetViews>
  <sheetFormatPr defaultColWidth="12.7109375" defaultRowHeight="15"/>
  <cols>
    <col min="1" max="1" width="0" hidden="1" customWidth="1"/>
    <col min="2" max="2" width="8.7109375" style="15" customWidth="1"/>
    <col min="3" max="3" width="26.28515625" customWidth="1"/>
    <col min="4" max="4" width="11" customWidth="1"/>
    <col min="5" max="5" width="9.28515625" customWidth="1"/>
    <col min="6" max="6" width="9.140625" style="23" customWidth="1"/>
    <col min="7" max="7" width="5.7109375" customWidth="1"/>
    <col min="8" max="8" width="8.85546875" style="23" customWidth="1"/>
    <col min="9" max="9" width="8.42578125" customWidth="1"/>
    <col min="10" max="10" width="39.42578125" style="19" customWidth="1"/>
    <col min="11" max="40" width="14.7109375" style="17" customWidth="1"/>
    <col min="41" max="41" width="14.7109375" style="18" customWidth="1"/>
    <col min="42" max="64" width="14.7109375" style="17" customWidth="1"/>
    <col min="65" max="66" width="17.7109375" style="17" customWidth="1"/>
    <col min="67" max="67" width="14.7109375" style="18" customWidth="1"/>
    <col min="68" max="69" width="14.7109375" style="17" customWidth="1"/>
    <col min="70" max="70" width="14.7109375" style="18" customWidth="1"/>
    <col min="71" max="72" width="14.7109375" style="17" customWidth="1"/>
    <col min="73" max="73" width="14.7109375" style="18" customWidth="1"/>
    <col min="74" max="75" width="14.7109375" style="17" customWidth="1"/>
    <col min="76" max="76" width="14.7109375" style="18" customWidth="1"/>
    <col min="77" max="78" width="14.7109375" style="17" customWidth="1"/>
    <col min="79" max="79" width="14.7109375" style="18" customWidth="1"/>
    <col min="80" max="81" width="14.7109375" style="17" customWidth="1"/>
    <col min="82" max="82" width="14.7109375" style="18" customWidth="1"/>
    <col min="83" max="111" width="14.7109375" style="17" customWidth="1"/>
    <col min="112" max="165" width="18.7109375" style="17" customWidth="1"/>
    <col min="166" max="166" width="14.7109375" style="18" customWidth="1"/>
    <col min="167" max="168" width="14.7109375" style="17" customWidth="1"/>
    <col min="169" max="169" width="14.7109375" style="18" customWidth="1"/>
    <col min="170" max="180" width="14.7109375" style="17" customWidth="1"/>
    <col min="181" max="187" width="14.7109375" style="18" customWidth="1"/>
    <col min="188" max="201" width="14.7109375" style="17" customWidth="1"/>
    <col min="202" max="208" width="14.7109375" style="18" customWidth="1"/>
    <col min="209" max="213" width="14.7109375" style="17" customWidth="1"/>
    <col min="214" max="214" width="14.7109375" style="18" customWidth="1"/>
    <col min="215" max="225" width="14.7109375" style="17" customWidth="1"/>
    <col min="226" max="232" width="14.7109375" style="18" customWidth="1"/>
    <col min="233" max="234" width="14.7109375" style="17" customWidth="1"/>
    <col min="235" max="235" width="14.7109375" customWidth="1"/>
  </cols>
  <sheetData>
    <row r="1" spans="1:235" s="14" customFormat="1" ht="25.9" customHeight="1">
      <c r="A1" s="8" t="s">
        <v>58</v>
      </c>
      <c r="B1" s="9" t="s">
        <v>59</v>
      </c>
      <c r="C1" s="8" t="s">
        <v>60</v>
      </c>
      <c r="D1" s="8" t="s">
        <v>61</v>
      </c>
      <c r="E1" s="8" t="s">
        <v>62</v>
      </c>
      <c r="F1" s="8" t="s">
        <v>63</v>
      </c>
      <c r="G1" s="8" t="s">
        <v>1</v>
      </c>
      <c r="H1" s="8" t="s">
        <v>64</v>
      </c>
      <c r="I1" s="8" t="s">
        <v>65</v>
      </c>
      <c r="J1" s="8" t="s">
        <v>66</v>
      </c>
      <c r="K1" s="10" t="s">
        <v>67</v>
      </c>
      <c r="L1" s="10" t="s">
        <v>68</v>
      </c>
      <c r="M1" s="10" t="s">
        <v>69</v>
      </c>
      <c r="N1" s="11" t="s">
        <v>70</v>
      </c>
      <c r="O1" s="11" t="s">
        <v>71</v>
      </c>
      <c r="P1" s="11" t="s">
        <v>72</v>
      </c>
      <c r="Q1" s="11" t="s">
        <v>73</v>
      </c>
      <c r="R1" s="11" t="s">
        <v>74</v>
      </c>
      <c r="S1" s="11" t="s">
        <v>75</v>
      </c>
      <c r="T1" s="11" t="s">
        <v>76</v>
      </c>
      <c r="U1" s="11" t="s">
        <v>77</v>
      </c>
      <c r="V1" s="11" t="s">
        <v>78</v>
      </c>
      <c r="W1" s="10" t="s">
        <v>79</v>
      </c>
      <c r="X1" s="10" t="s">
        <v>80</v>
      </c>
      <c r="Y1" s="10" t="s">
        <v>81</v>
      </c>
      <c r="Z1" s="10" t="s">
        <v>82</v>
      </c>
      <c r="AA1" s="10" t="s">
        <v>83</v>
      </c>
      <c r="AB1" s="10" t="s">
        <v>84</v>
      </c>
      <c r="AC1" s="10" t="s">
        <v>85</v>
      </c>
      <c r="AD1" s="10" t="s">
        <v>86</v>
      </c>
      <c r="AE1" s="10" t="s">
        <v>87</v>
      </c>
      <c r="AF1" s="11" t="s">
        <v>88</v>
      </c>
      <c r="AG1" s="11" t="s">
        <v>89</v>
      </c>
      <c r="AH1" s="11" t="s">
        <v>90</v>
      </c>
      <c r="AI1" s="11" t="s">
        <v>91</v>
      </c>
      <c r="AJ1" s="11" t="s">
        <v>92</v>
      </c>
      <c r="AK1" s="11" t="s">
        <v>93</v>
      </c>
      <c r="AL1" s="11" t="s">
        <v>94</v>
      </c>
      <c r="AM1" s="11" t="s">
        <v>95</v>
      </c>
      <c r="AN1" s="11" t="s">
        <v>96</v>
      </c>
      <c r="AO1" s="12" t="s">
        <v>97</v>
      </c>
      <c r="AP1" s="10" t="s">
        <v>98</v>
      </c>
      <c r="AQ1" s="10" t="s">
        <v>99</v>
      </c>
      <c r="AR1" s="11" t="s">
        <v>100</v>
      </c>
      <c r="AS1" s="11" t="s">
        <v>101</v>
      </c>
      <c r="AT1" s="11" t="s">
        <v>102</v>
      </c>
      <c r="AU1" s="11" t="s">
        <v>103</v>
      </c>
      <c r="AV1" s="11" t="s">
        <v>104</v>
      </c>
      <c r="AW1" s="11" t="s">
        <v>105</v>
      </c>
      <c r="AX1" s="11" t="s">
        <v>106</v>
      </c>
      <c r="AY1" s="11" t="s">
        <v>107</v>
      </c>
      <c r="AZ1" s="11" t="s">
        <v>108</v>
      </c>
      <c r="BA1" s="10" t="s">
        <v>109</v>
      </c>
      <c r="BB1" s="10" t="s">
        <v>110</v>
      </c>
      <c r="BC1" s="10" t="s">
        <v>111</v>
      </c>
      <c r="BD1" s="10" t="s">
        <v>112</v>
      </c>
      <c r="BE1" s="10" t="s">
        <v>113</v>
      </c>
      <c r="BF1" s="10" t="s">
        <v>114</v>
      </c>
      <c r="BG1" s="10" t="s">
        <v>115</v>
      </c>
      <c r="BH1" s="10" t="s">
        <v>116</v>
      </c>
      <c r="BI1" s="10" t="s">
        <v>117</v>
      </c>
      <c r="BJ1" s="11" t="s">
        <v>118</v>
      </c>
      <c r="BK1" s="11" t="s">
        <v>119</v>
      </c>
      <c r="BL1" s="11" t="s">
        <v>120</v>
      </c>
      <c r="BM1" s="10" t="s">
        <v>121</v>
      </c>
      <c r="BN1" s="10" t="s">
        <v>122</v>
      </c>
      <c r="BO1" s="13" t="s">
        <v>123</v>
      </c>
      <c r="BP1" s="11" t="s">
        <v>124</v>
      </c>
      <c r="BQ1" s="11" t="s">
        <v>125</v>
      </c>
      <c r="BR1" s="12" t="s">
        <v>126</v>
      </c>
      <c r="BS1" s="10" t="s">
        <v>127</v>
      </c>
      <c r="BT1" s="10" t="s">
        <v>128</v>
      </c>
      <c r="BU1" s="13" t="s">
        <v>129</v>
      </c>
      <c r="BV1" s="11" t="s">
        <v>130</v>
      </c>
      <c r="BW1" s="11" t="s">
        <v>131</v>
      </c>
      <c r="BX1" s="12" t="s">
        <v>132</v>
      </c>
      <c r="BY1" s="10" t="s">
        <v>133</v>
      </c>
      <c r="BZ1" s="10" t="s">
        <v>134</v>
      </c>
      <c r="CA1" s="13" t="s">
        <v>135</v>
      </c>
      <c r="CB1" s="11" t="s">
        <v>136</v>
      </c>
      <c r="CC1" s="11" t="s">
        <v>137</v>
      </c>
      <c r="CD1" s="12" t="s">
        <v>138</v>
      </c>
      <c r="CE1" s="10" t="s">
        <v>139</v>
      </c>
      <c r="CF1" s="10" t="s">
        <v>140</v>
      </c>
      <c r="CG1" s="11" t="s">
        <v>141</v>
      </c>
      <c r="CH1" s="11" t="s">
        <v>142</v>
      </c>
      <c r="CI1" s="11" t="s">
        <v>143</v>
      </c>
      <c r="CJ1" s="11" t="s">
        <v>144</v>
      </c>
      <c r="CK1" s="11" t="s">
        <v>145</v>
      </c>
      <c r="CL1" s="11" t="s">
        <v>146</v>
      </c>
      <c r="CM1" s="11" t="s">
        <v>147</v>
      </c>
      <c r="CN1" s="11" t="s">
        <v>148</v>
      </c>
      <c r="CO1" s="11" t="s">
        <v>149</v>
      </c>
      <c r="CP1" s="10" t="s">
        <v>150</v>
      </c>
      <c r="CQ1" s="10" t="s">
        <v>151</v>
      </c>
      <c r="CR1" s="10" t="s">
        <v>152</v>
      </c>
      <c r="CS1" s="10" t="s">
        <v>153</v>
      </c>
      <c r="CT1" s="10" t="s">
        <v>154</v>
      </c>
      <c r="CU1" s="10" t="s">
        <v>155</v>
      </c>
      <c r="CV1" s="10" t="s">
        <v>156</v>
      </c>
      <c r="CW1" s="10" t="s">
        <v>157</v>
      </c>
      <c r="CX1" s="10" t="s">
        <v>158</v>
      </c>
      <c r="CY1" s="11" t="s">
        <v>159</v>
      </c>
      <c r="CZ1" s="11" t="s">
        <v>160</v>
      </c>
      <c r="DA1" s="11" t="s">
        <v>161</v>
      </c>
      <c r="DB1" s="11" t="s">
        <v>162</v>
      </c>
      <c r="DC1" s="11" t="s">
        <v>163</v>
      </c>
      <c r="DD1" s="11" t="s">
        <v>164</v>
      </c>
      <c r="DE1" s="11" t="s">
        <v>165</v>
      </c>
      <c r="DF1" s="11" t="s">
        <v>166</v>
      </c>
      <c r="DG1" s="11" t="s">
        <v>167</v>
      </c>
      <c r="DH1" s="10" t="s">
        <v>168</v>
      </c>
      <c r="DI1" s="10" t="s">
        <v>169</v>
      </c>
      <c r="DJ1" s="10" t="s">
        <v>170</v>
      </c>
      <c r="DK1" s="10" t="s">
        <v>171</v>
      </c>
      <c r="DL1" s="10" t="s">
        <v>172</v>
      </c>
      <c r="DM1" s="10" t="s">
        <v>173</v>
      </c>
      <c r="DN1" s="10" t="s">
        <v>174</v>
      </c>
      <c r="DO1" s="10" t="s">
        <v>175</v>
      </c>
      <c r="DP1" s="10" t="s">
        <v>176</v>
      </c>
      <c r="DQ1" s="11" t="s">
        <v>177</v>
      </c>
      <c r="DR1" s="11" t="s">
        <v>178</v>
      </c>
      <c r="DS1" s="11" t="s">
        <v>179</v>
      </c>
      <c r="DT1" s="11" t="s">
        <v>180</v>
      </c>
      <c r="DU1" s="11" t="s">
        <v>181</v>
      </c>
      <c r="DV1" s="11" t="s">
        <v>182</v>
      </c>
      <c r="DW1" s="11" t="s">
        <v>183</v>
      </c>
      <c r="DX1" s="11" t="s">
        <v>184</v>
      </c>
      <c r="DY1" s="11" t="s">
        <v>185</v>
      </c>
      <c r="DZ1" s="10" t="s">
        <v>186</v>
      </c>
      <c r="EA1" s="10" t="s">
        <v>187</v>
      </c>
      <c r="EB1" s="10" t="s">
        <v>188</v>
      </c>
      <c r="EC1" s="10" t="s">
        <v>189</v>
      </c>
      <c r="ED1" s="10" t="s">
        <v>190</v>
      </c>
      <c r="EE1" s="10" t="s">
        <v>191</v>
      </c>
      <c r="EF1" s="10" t="s">
        <v>192</v>
      </c>
      <c r="EG1" s="10" t="s">
        <v>193</v>
      </c>
      <c r="EH1" s="10" t="s">
        <v>194</v>
      </c>
      <c r="EI1" s="11" t="s">
        <v>195</v>
      </c>
      <c r="EJ1" s="11" t="s">
        <v>196</v>
      </c>
      <c r="EK1" s="11" t="s">
        <v>197</v>
      </c>
      <c r="EL1" s="11" t="s">
        <v>198</v>
      </c>
      <c r="EM1" s="11" t="s">
        <v>199</v>
      </c>
      <c r="EN1" s="11" t="s">
        <v>200</v>
      </c>
      <c r="EO1" s="11" t="s">
        <v>201</v>
      </c>
      <c r="EP1" s="11" t="s">
        <v>202</v>
      </c>
      <c r="EQ1" s="11" t="s">
        <v>203</v>
      </c>
      <c r="ER1" s="10" t="s">
        <v>204</v>
      </c>
      <c r="ES1" s="10" t="s">
        <v>205</v>
      </c>
      <c r="ET1" s="10" t="s">
        <v>206</v>
      </c>
      <c r="EU1" s="10" t="s">
        <v>207</v>
      </c>
      <c r="EV1" s="10" t="s">
        <v>208</v>
      </c>
      <c r="EW1" s="10" t="s">
        <v>209</v>
      </c>
      <c r="EX1" s="10" t="s">
        <v>210</v>
      </c>
      <c r="EY1" s="10" t="s">
        <v>211</v>
      </c>
      <c r="EZ1" s="10" t="s">
        <v>212</v>
      </c>
      <c r="FA1" s="11" t="s">
        <v>213</v>
      </c>
      <c r="FB1" s="11" t="s">
        <v>214</v>
      </c>
      <c r="FC1" s="11" t="s">
        <v>215</v>
      </c>
      <c r="FD1" s="11" t="s">
        <v>216</v>
      </c>
      <c r="FE1" s="11" t="s">
        <v>217</v>
      </c>
      <c r="FF1" s="11" t="s">
        <v>218</v>
      </c>
      <c r="FG1" s="11" t="s">
        <v>219</v>
      </c>
      <c r="FH1" s="11" t="s">
        <v>220</v>
      </c>
      <c r="FI1" s="11" t="s">
        <v>221</v>
      </c>
      <c r="FJ1" s="12" t="s">
        <v>222</v>
      </c>
      <c r="FK1" s="10" t="s">
        <v>223</v>
      </c>
      <c r="FL1" s="10" t="s">
        <v>224</v>
      </c>
      <c r="FM1" s="13" t="s">
        <v>225</v>
      </c>
      <c r="FN1" s="11" t="s">
        <v>226</v>
      </c>
      <c r="FO1" s="11" t="s">
        <v>227</v>
      </c>
      <c r="FP1" s="10" t="s">
        <v>228</v>
      </c>
      <c r="FQ1" s="10" t="s">
        <v>229</v>
      </c>
      <c r="FR1" s="10" t="s">
        <v>230</v>
      </c>
      <c r="FS1" s="10" t="s">
        <v>231</v>
      </c>
      <c r="FT1" s="10" t="s">
        <v>232</v>
      </c>
      <c r="FU1" s="10" t="s">
        <v>233</v>
      </c>
      <c r="FV1" s="10" t="s">
        <v>234</v>
      </c>
      <c r="FW1" s="10" t="s">
        <v>235</v>
      </c>
      <c r="FX1" s="10" t="s">
        <v>236</v>
      </c>
      <c r="FY1" s="13" t="s">
        <v>237</v>
      </c>
      <c r="FZ1" s="13" t="s">
        <v>238</v>
      </c>
      <c r="GA1" s="13" t="s">
        <v>239</v>
      </c>
      <c r="GB1" s="13" t="s">
        <v>240</v>
      </c>
      <c r="GC1" s="13" t="s">
        <v>241</v>
      </c>
      <c r="GD1" s="13" t="s">
        <v>242</v>
      </c>
      <c r="GE1" s="13" t="s">
        <v>243</v>
      </c>
      <c r="GF1" s="11" t="s">
        <v>244</v>
      </c>
      <c r="GG1" s="11" t="s">
        <v>245</v>
      </c>
      <c r="GH1" s="10" t="s">
        <v>246</v>
      </c>
      <c r="GI1" s="10" t="s">
        <v>247</v>
      </c>
      <c r="GJ1" s="10" t="s">
        <v>248</v>
      </c>
      <c r="GK1" s="11" t="s">
        <v>249</v>
      </c>
      <c r="GL1" s="11" t="s">
        <v>250</v>
      </c>
      <c r="GM1" s="11" t="s">
        <v>251</v>
      </c>
      <c r="GN1" s="11" t="s">
        <v>252</v>
      </c>
      <c r="GO1" s="11" t="s">
        <v>253</v>
      </c>
      <c r="GP1" s="11" t="s">
        <v>254</v>
      </c>
      <c r="GQ1" s="11" t="s">
        <v>255</v>
      </c>
      <c r="GR1" s="11" t="s">
        <v>256</v>
      </c>
      <c r="GS1" s="11" t="s">
        <v>257</v>
      </c>
      <c r="GT1" s="12" t="s">
        <v>258</v>
      </c>
      <c r="GU1" s="12" t="s">
        <v>259</v>
      </c>
      <c r="GV1" s="12" t="s">
        <v>260</v>
      </c>
      <c r="GW1" s="12" t="s">
        <v>261</v>
      </c>
      <c r="GX1" s="12" t="s">
        <v>262</v>
      </c>
      <c r="GY1" s="12" t="s">
        <v>263</v>
      </c>
      <c r="GZ1" s="12" t="s">
        <v>264</v>
      </c>
      <c r="HA1" s="10" t="s">
        <v>265</v>
      </c>
      <c r="HB1" s="10" t="s">
        <v>266</v>
      </c>
      <c r="HC1" s="11" t="s">
        <v>267</v>
      </c>
      <c r="HD1" s="11" t="s">
        <v>268</v>
      </c>
      <c r="HE1" s="11" t="s">
        <v>269</v>
      </c>
      <c r="HF1" s="12" t="s">
        <v>270</v>
      </c>
      <c r="HG1" s="10" t="s">
        <v>271</v>
      </c>
      <c r="HH1" s="10" t="s">
        <v>272</v>
      </c>
      <c r="HI1" s="11" t="s">
        <v>273</v>
      </c>
      <c r="HJ1" s="11" t="s">
        <v>274</v>
      </c>
      <c r="HK1" s="11" t="s">
        <v>275</v>
      </c>
      <c r="HL1" s="11" t="s">
        <v>276</v>
      </c>
      <c r="HM1" s="11" t="s">
        <v>277</v>
      </c>
      <c r="HN1" s="11" t="s">
        <v>278</v>
      </c>
      <c r="HO1" s="11" t="s">
        <v>279</v>
      </c>
      <c r="HP1" s="11" t="s">
        <v>280</v>
      </c>
      <c r="HQ1" s="11" t="s">
        <v>281</v>
      </c>
      <c r="HR1" s="12" t="s">
        <v>282</v>
      </c>
      <c r="HS1" s="12" t="s">
        <v>283</v>
      </c>
      <c r="HT1" s="12" t="s">
        <v>284</v>
      </c>
      <c r="HU1" s="12" t="s">
        <v>285</v>
      </c>
      <c r="HV1" s="12" t="s">
        <v>286</v>
      </c>
      <c r="HW1" s="12" t="s">
        <v>287</v>
      </c>
      <c r="HX1" s="12" t="s">
        <v>288</v>
      </c>
      <c r="HY1" s="10" t="s">
        <v>289</v>
      </c>
      <c r="HZ1" s="10" t="s">
        <v>290</v>
      </c>
      <c r="IA1" s="8" t="s">
        <v>291</v>
      </c>
    </row>
    <row r="2" spans="1:235">
      <c r="A2">
        <v>11432</v>
      </c>
      <c r="B2" s="15">
        <v>41673</v>
      </c>
      <c r="C2" t="s">
        <v>292</v>
      </c>
      <c r="D2" t="s">
        <v>293</v>
      </c>
      <c r="E2" t="s">
        <v>294</v>
      </c>
      <c r="F2" s="23" t="s">
        <v>295</v>
      </c>
      <c r="G2">
        <v>1</v>
      </c>
      <c r="H2" s="23" t="s">
        <v>296</v>
      </c>
      <c r="I2">
        <v>1001</v>
      </c>
      <c r="J2" s="16" t="s">
        <v>297</v>
      </c>
      <c r="N2" s="17">
        <v>33434</v>
      </c>
      <c r="O2" s="17">
        <v>41007</v>
      </c>
      <c r="P2" s="17">
        <v>37523</v>
      </c>
      <c r="Q2" s="17">
        <v>34374</v>
      </c>
      <c r="R2" s="17">
        <v>32573</v>
      </c>
      <c r="S2" s="17">
        <v>30826</v>
      </c>
      <c r="T2" s="17">
        <v>27183</v>
      </c>
      <c r="U2" s="17">
        <v>28</v>
      </c>
      <c r="V2" s="17">
        <v>9</v>
      </c>
      <c r="W2" s="17">
        <v>34000</v>
      </c>
      <c r="Y2" s="17">
        <v>37915</v>
      </c>
      <c r="Z2" s="17">
        <v>32260</v>
      </c>
      <c r="AA2" s="17">
        <v>31868</v>
      </c>
      <c r="AB2" s="17">
        <v>30004</v>
      </c>
      <c r="AD2" s="17">
        <v>28</v>
      </c>
      <c r="AE2" s="17">
        <v>9</v>
      </c>
      <c r="AF2" s="17">
        <v>2786</v>
      </c>
      <c r="AG2" s="17">
        <v>3417</v>
      </c>
      <c r="AH2" s="17">
        <v>3127</v>
      </c>
      <c r="AI2" s="17">
        <v>2864</v>
      </c>
      <c r="AJ2" s="17">
        <v>2714</v>
      </c>
      <c r="AK2" s="17">
        <v>2569</v>
      </c>
      <c r="AL2" s="17">
        <v>2265</v>
      </c>
      <c r="AM2" s="17">
        <v>28</v>
      </c>
      <c r="AN2" s="17">
        <v>9</v>
      </c>
      <c r="AO2" s="18">
        <v>12</v>
      </c>
      <c r="AP2" s="17">
        <v>28</v>
      </c>
      <c r="AQ2" s="17">
        <v>9</v>
      </c>
      <c r="AR2" s="17">
        <v>34300</v>
      </c>
      <c r="AS2" s="17">
        <v>42282</v>
      </c>
      <c r="AT2" s="17">
        <v>39181</v>
      </c>
      <c r="AU2" s="17">
        <v>37523</v>
      </c>
      <c r="AV2" s="17">
        <v>36172</v>
      </c>
      <c r="AW2" s="17">
        <v>30466</v>
      </c>
      <c r="AX2" s="17">
        <v>24906</v>
      </c>
      <c r="AY2" s="17">
        <v>16</v>
      </c>
      <c r="AZ2" s="17">
        <v>7</v>
      </c>
      <c r="BH2" s="17">
        <v>12</v>
      </c>
      <c r="BI2" s="17">
        <v>2</v>
      </c>
      <c r="BJ2" s="17">
        <v>36163</v>
      </c>
      <c r="BK2" s="17">
        <v>16</v>
      </c>
      <c r="BL2" s="17">
        <v>5</v>
      </c>
      <c r="BN2" s="17">
        <v>9</v>
      </c>
      <c r="DH2" s="17">
        <v>33434</v>
      </c>
      <c r="DI2" s="17">
        <v>41007</v>
      </c>
      <c r="DJ2" s="17">
        <v>37523</v>
      </c>
      <c r="DK2" s="17">
        <v>34374</v>
      </c>
      <c r="DL2" s="17">
        <v>32573</v>
      </c>
      <c r="DM2" s="17">
        <v>30826</v>
      </c>
      <c r="DN2" s="17">
        <v>27183</v>
      </c>
      <c r="DO2" s="17">
        <v>28</v>
      </c>
      <c r="DP2" s="17">
        <v>9</v>
      </c>
      <c r="DQ2" s="17">
        <v>34000</v>
      </c>
      <c r="DS2" s="17">
        <v>37915</v>
      </c>
      <c r="DT2" s="17">
        <v>32260</v>
      </c>
      <c r="DU2" s="17">
        <v>31868</v>
      </c>
      <c r="DV2" s="17">
        <v>30004</v>
      </c>
      <c r="DX2" s="17">
        <v>28</v>
      </c>
      <c r="DY2" s="17">
        <v>9</v>
      </c>
      <c r="DZ2" s="17">
        <v>33434</v>
      </c>
      <c r="EA2" s="17">
        <v>41007</v>
      </c>
      <c r="EB2" s="17">
        <v>37523</v>
      </c>
      <c r="EC2" s="17">
        <v>34374</v>
      </c>
      <c r="ED2" s="17">
        <v>32573</v>
      </c>
      <c r="EE2" s="17">
        <v>30826</v>
      </c>
      <c r="EF2" s="17">
        <v>27183</v>
      </c>
      <c r="EG2" s="17">
        <v>28</v>
      </c>
      <c r="EH2" s="17">
        <v>9</v>
      </c>
      <c r="EI2" s="17">
        <v>34000</v>
      </c>
      <c r="EK2" s="17">
        <v>37915</v>
      </c>
      <c r="EL2" s="17">
        <v>32260</v>
      </c>
      <c r="EM2" s="17">
        <v>31868</v>
      </c>
      <c r="EN2" s="17">
        <v>30004</v>
      </c>
      <c r="EP2" s="17">
        <v>28</v>
      </c>
      <c r="EQ2" s="17">
        <v>9</v>
      </c>
      <c r="FJ2" s="18">
        <v>57.1</v>
      </c>
      <c r="FK2" s="17">
        <v>16</v>
      </c>
      <c r="FL2" s="17">
        <v>7</v>
      </c>
      <c r="FM2" s="18">
        <v>39.299999999999997</v>
      </c>
      <c r="FN2" s="17">
        <v>11</v>
      </c>
      <c r="FO2" s="17">
        <v>6</v>
      </c>
      <c r="FP2" s="17">
        <v>2232</v>
      </c>
      <c r="FQ2" s="17">
        <v>3047</v>
      </c>
      <c r="FR2" s="17">
        <v>2722</v>
      </c>
      <c r="FS2" s="17">
        <v>2579</v>
      </c>
      <c r="FT2" s="17">
        <v>2485</v>
      </c>
      <c r="FU2" s="17">
        <v>1907</v>
      </c>
      <c r="FV2" s="17">
        <v>967</v>
      </c>
      <c r="FW2" s="17">
        <v>11</v>
      </c>
      <c r="FX2" s="17">
        <v>5</v>
      </c>
      <c r="FY2" s="18">
        <v>6.1</v>
      </c>
      <c r="FZ2" s="18">
        <v>7</v>
      </c>
      <c r="GA2" s="18">
        <v>7</v>
      </c>
      <c r="GB2" s="18">
        <v>7</v>
      </c>
      <c r="GC2" s="18">
        <v>7</v>
      </c>
      <c r="GD2" s="18">
        <v>4.5</v>
      </c>
      <c r="GE2" s="18">
        <v>3</v>
      </c>
      <c r="GF2" s="17">
        <v>11</v>
      </c>
      <c r="GG2" s="17">
        <v>5</v>
      </c>
      <c r="GH2" s="17" t="s">
        <v>298</v>
      </c>
      <c r="GI2" s="17">
        <v>11</v>
      </c>
      <c r="GJ2" s="17">
        <v>5</v>
      </c>
      <c r="GK2" s="17">
        <v>2104</v>
      </c>
      <c r="GL2" s="17">
        <v>2232</v>
      </c>
      <c r="GM2" s="17">
        <v>2108</v>
      </c>
      <c r="GN2" s="17">
        <v>1903</v>
      </c>
      <c r="GO2" s="17">
        <v>1896</v>
      </c>
      <c r="GP2" s="17">
        <v>1605</v>
      </c>
      <c r="GQ2" s="17">
        <v>800</v>
      </c>
      <c r="GR2" s="17">
        <v>11</v>
      </c>
      <c r="GS2" s="17">
        <v>6</v>
      </c>
      <c r="GT2" s="18">
        <v>6</v>
      </c>
      <c r="GU2" s="18">
        <v>5.6</v>
      </c>
      <c r="GV2" s="18">
        <v>5.3</v>
      </c>
      <c r="GW2" s="18">
        <v>5.3</v>
      </c>
      <c r="GX2" s="18">
        <v>5.0999999999999996</v>
      </c>
      <c r="GY2" s="18">
        <v>3.9</v>
      </c>
      <c r="GZ2" s="18">
        <v>2.7</v>
      </c>
      <c r="HA2" s="17">
        <v>11</v>
      </c>
      <c r="HB2" s="17">
        <v>6</v>
      </c>
      <c r="HC2" s="17" t="s">
        <v>299</v>
      </c>
      <c r="HD2" s="17">
        <v>11</v>
      </c>
      <c r="HE2" s="17">
        <v>6</v>
      </c>
      <c r="IA2">
        <v>1800</v>
      </c>
    </row>
    <row r="3" spans="1:235">
      <c r="A3">
        <v>11432</v>
      </c>
      <c r="B3" s="15">
        <v>41673</v>
      </c>
      <c r="C3" t="s">
        <v>292</v>
      </c>
      <c r="D3" t="s">
        <v>293</v>
      </c>
      <c r="E3" t="s">
        <v>294</v>
      </c>
      <c r="F3" s="23" t="s">
        <v>295</v>
      </c>
      <c r="G3">
        <v>2</v>
      </c>
      <c r="H3" s="23" t="s">
        <v>296</v>
      </c>
      <c r="I3">
        <v>1002</v>
      </c>
      <c r="J3" s="16" t="s">
        <v>300</v>
      </c>
      <c r="N3" s="17">
        <v>42530</v>
      </c>
      <c r="O3" s="17">
        <v>50600</v>
      </c>
      <c r="P3" s="17">
        <v>46914</v>
      </c>
      <c r="Q3" s="17">
        <v>44806</v>
      </c>
      <c r="R3" s="17">
        <v>42390</v>
      </c>
      <c r="S3" s="17">
        <v>37284</v>
      </c>
      <c r="T3" s="17">
        <v>34278</v>
      </c>
      <c r="U3" s="17">
        <v>51</v>
      </c>
      <c r="V3" s="17">
        <v>18</v>
      </c>
      <c r="W3" s="17">
        <v>44124</v>
      </c>
      <c r="X3" s="17">
        <v>50665</v>
      </c>
      <c r="Y3" s="17">
        <v>47029</v>
      </c>
      <c r="Z3" s="17">
        <v>44997</v>
      </c>
      <c r="AA3" s="17">
        <v>43372</v>
      </c>
      <c r="AB3" s="17">
        <v>40817</v>
      </c>
      <c r="AC3" s="17">
        <v>37301</v>
      </c>
      <c r="AD3" s="17">
        <v>51</v>
      </c>
      <c r="AE3" s="17">
        <v>18</v>
      </c>
      <c r="AF3" s="17">
        <v>3544</v>
      </c>
      <c r="AG3" s="17">
        <v>4217</v>
      </c>
      <c r="AH3" s="17">
        <v>3909</v>
      </c>
      <c r="AI3" s="17">
        <v>3734</v>
      </c>
      <c r="AJ3" s="17">
        <v>3533</v>
      </c>
      <c r="AK3" s="17">
        <v>3107</v>
      </c>
      <c r="AL3" s="17">
        <v>2857</v>
      </c>
      <c r="AM3" s="17">
        <v>51</v>
      </c>
      <c r="AN3" s="17">
        <v>18</v>
      </c>
      <c r="AO3" s="18">
        <v>12</v>
      </c>
      <c r="AP3" s="17">
        <v>51</v>
      </c>
      <c r="AQ3" s="17">
        <v>18</v>
      </c>
      <c r="AR3" s="17">
        <v>43218</v>
      </c>
      <c r="AS3" s="17">
        <v>51064</v>
      </c>
      <c r="AT3" s="17">
        <v>47509</v>
      </c>
      <c r="AU3" s="17">
        <v>45137</v>
      </c>
      <c r="AV3" s="17">
        <v>44200</v>
      </c>
      <c r="AW3" s="17">
        <v>37440</v>
      </c>
      <c r="AX3" s="17">
        <v>34933</v>
      </c>
      <c r="AY3" s="17">
        <v>40</v>
      </c>
      <c r="AZ3" s="17">
        <v>15</v>
      </c>
      <c r="BA3" s="17">
        <v>40025</v>
      </c>
      <c r="BB3" s="17">
        <v>47755</v>
      </c>
      <c r="BC3" s="17">
        <v>45301</v>
      </c>
      <c r="BD3" s="17">
        <v>39887</v>
      </c>
      <c r="BE3" s="17">
        <v>37828</v>
      </c>
      <c r="BF3" s="17">
        <v>34819</v>
      </c>
      <c r="BG3" s="17">
        <v>34037</v>
      </c>
      <c r="BH3" s="17">
        <v>11</v>
      </c>
      <c r="BI3" s="17">
        <v>4</v>
      </c>
      <c r="BJ3" s="17">
        <v>42683</v>
      </c>
      <c r="BK3" s="17">
        <v>34</v>
      </c>
      <c r="BL3" s="17">
        <v>10</v>
      </c>
      <c r="BM3" s="17">
        <v>1</v>
      </c>
      <c r="BN3" s="17">
        <v>18</v>
      </c>
      <c r="DH3" s="17">
        <v>42530</v>
      </c>
      <c r="DI3" s="17">
        <v>50600</v>
      </c>
      <c r="DJ3" s="17">
        <v>46914</v>
      </c>
      <c r="DK3" s="17">
        <v>44806</v>
      </c>
      <c r="DL3" s="17">
        <v>42390</v>
      </c>
      <c r="DM3" s="17">
        <v>37284</v>
      </c>
      <c r="DN3" s="17">
        <v>34278</v>
      </c>
      <c r="DO3" s="17">
        <v>51</v>
      </c>
      <c r="DP3" s="17">
        <v>18</v>
      </c>
      <c r="DQ3" s="17">
        <v>44124</v>
      </c>
      <c r="DR3" s="17">
        <v>50665</v>
      </c>
      <c r="DS3" s="17">
        <v>47029</v>
      </c>
      <c r="DT3" s="17">
        <v>44997</v>
      </c>
      <c r="DU3" s="17">
        <v>43372</v>
      </c>
      <c r="DV3" s="17">
        <v>40817</v>
      </c>
      <c r="DW3" s="17">
        <v>37301</v>
      </c>
      <c r="DX3" s="17">
        <v>51</v>
      </c>
      <c r="DY3" s="17">
        <v>18</v>
      </c>
      <c r="DZ3" s="17">
        <v>42530</v>
      </c>
      <c r="EA3" s="17">
        <v>50600</v>
      </c>
      <c r="EB3" s="17">
        <v>46914</v>
      </c>
      <c r="EC3" s="17">
        <v>44806</v>
      </c>
      <c r="ED3" s="17">
        <v>42390</v>
      </c>
      <c r="EE3" s="17">
        <v>37284</v>
      </c>
      <c r="EF3" s="17">
        <v>34278</v>
      </c>
      <c r="EG3" s="17">
        <v>51</v>
      </c>
      <c r="EH3" s="17">
        <v>18</v>
      </c>
      <c r="EI3" s="17">
        <v>44124</v>
      </c>
      <c r="EJ3" s="17">
        <v>50665</v>
      </c>
      <c r="EK3" s="17">
        <v>47029</v>
      </c>
      <c r="EL3" s="17">
        <v>44997</v>
      </c>
      <c r="EM3" s="17">
        <v>43372</v>
      </c>
      <c r="EN3" s="17">
        <v>40817</v>
      </c>
      <c r="EO3" s="17">
        <v>37301</v>
      </c>
      <c r="EP3" s="17">
        <v>51</v>
      </c>
      <c r="EQ3" s="17">
        <v>18</v>
      </c>
      <c r="FJ3" s="18">
        <v>78.400000000000006</v>
      </c>
      <c r="FK3" s="17">
        <v>40</v>
      </c>
      <c r="FL3" s="17">
        <v>15</v>
      </c>
      <c r="FM3" s="18">
        <v>39.200000000000003</v>
      </c>
      <c r="FN3" s="17">
        <v>20</v>
      </c>
      <c r="FO3" s="17">
        <v>11</v>
      </c>
      <c r="FP3" s="17">
        <v>2358</v>
      </c>
      <c r="FQ3" s="17">
        <v>4048</v>
      </c>
      <c r="FR3" s="17">
        <v>2297</v>
      </c>
      <c r="FS3" s="17">
        <v>2240</v>
      </c>
      <c r="FT3" s="17">
        <v>2120</v>
      </c>
      <c r="FU3" s="17">
        <v>1872</v>
      </c>
      <c r="FV3" s="17">
        <v>1664</v>
      </c>
      <c r="FW3" s="17">
        <v>21</v>
      </c>
      <c r="FX3" s="17">
        <v>10</v>
      </c>
      <c r="FY3" s="18">
        <v>5.0999999999999996</v>
      </c>
      <c r="FZ3" s="18">
        <v>8</v>
      </c>
      <c r="GA3" s="18">
        <v>5</v>
      </c>
      <c r="GB3" s="18">
        <v>5</v>
      </c>
      <c r="GC3" s="18">
        <v>5</v>
      </c>
      <c r="GD3" s="18">
        <v>5</v>
      </c>
      <c r="GE3" s="18">
        <v>4</v>
      </c>
      <c r="GF3" s="17">
        <v>21</v>
      </c>
      <c r="GG3" s="17">
        <v>10</v>
      </c>
      <c r="GH3" s="17" t="s">
        <v>301</v>
      </c>
      <c r="GI3" s="17">
        <v>21</v>
      </c>
      <c r="GJ3" s="17">
        <v>10</v>
      </c>
      <c r="GK3" s="17">
        <v>2096</v>
      </c>
      <c r="GL3" s="17">
        <v>3485</v>
      </c>
      <c r="GM3" s="17">
        <v>2500</v>
      </c>
      <c r="GN3" s="17">
        <v>2220</v>
      </c>
      <c r="GO3" s="17">
        <v>2186</v>
      </c>
      <c r="GP3" s="17">
        <v>1144</v>
      </c>
      <c r="GQ3" s="17">
        <v>812</v>
      </c>
      <c r="GR3" s="17">
        <v>18</v>
      </c>
      <c r="GS3" s="17">
        <v>10</v>
      </c>
      <c r="GT3" s="18">
        <v>4.4000000000000004</v>
      </c>
      <c r="GU3" s="18">
        <v>6.6</v>
      </c>
      <c r="GV3" s="18">
        <v>5.6</v>
      </c>
      <c r="GW3" s="18">
        <v>4.8</v>
      </c>
      <c r="GX3" s="18">
        <v>4.7</v>
      </c>
      <c r="GY3" s="18">
        <v>2.5</v>
      </c>
      <c r="GZ3" s="18">
        <v>1.8</v>
      </c>
      <c r="HA3" s="17">
        <v>18</v>
      </c>
      <c r="HB3" s="17">
        <v>10</v>
      </c>
      <c r="HC3" s="17" t="s">
        <v>302</v>
      </c>
      <c r="HD3" s="17">
        <v>18</v>
      </c>
      <c r="HE3" s="17">
        <v>10</v>
      </c>
      <c r="IA3">
        <v>1810</v>
      </c>
    </row>
    <row r="4" spans="1:235">
      <c r="A4">
        <v>11432</v>
      </c>
      <c r="B4" s="15">
        <v>41673</v>
      </c>
      <c r="C4" t="s">
        <v>292</v>
      </c>
      <c r="D4" t="s">
        <v>293</v>
      </c>
      <c r="E4" t="s">
        <v>294</v>
      </c>
      <c r="F4" s="23" t="s">
        <v>295</v>
      </c>
      <c r="G4">
        <v>3</v>
      </c>
      <c r="H4" s="23" t="s">
        <v>296</v>
      </c>
      <c r="I4">
        <v>1003</v>
      </c>
      <c r="J4" s="16" t="s">
        <v>303</v>
      </c>
      <c r="N4" s="17">
        <v>45343</v>
      </c>
      <c r="O4" s="17">
        <v>49970</v>
      </c>
      <c r="P4" s="17">
        <v>47935</v>
      </c>
      <c r="Q4" s="17">
        <v>46243</v>
      </c>
      <c r="R4" s="17">
        <v>45014</v>
      </c>
      <c r="S4" s="17">
        <v>42040</v>
      </c>
      <c r="T4" s="17">
        <v>38448</v>
      </c>
      <c r="U4" s="17">
        <v>59</v>
      </c>
      <c r="V4" s="17">
        <v>13</v>
      </c>
      <c r="W4" s="17">
        <v>49298</v>
      </c>
      <c r="X4" s="17">
        <v>59380</v>
      </c>
      <c r="Y4" s="17">
        <v>50000</v>
      </c>
      <c r="Z4" s="17">
        <v>48940</v>
      </c>
      <c r="AA4" s="17">
        <v>48683</v>
      </c>
      <c r="AB4" s="17">
        <v>45035</v>
      </c>
      <c r="AC4" s="17">
        <v>42177</v>
      </c>
      <c r="AD4" s="17">
        <v>59</v>
      </c>
      <c r="AE4" s="17">
        <v>13</v>
      </c>
      <c r="AF4" s="17">
        <v>3779</v>
      </c>
      <c r="AG4" s="17">
        <v>4164</v>
      </c>
      <c r="AH4" s="17">
        <v>3995</v>
      </c>
      <c r="AI4" s="17">
        <v>3854</v>
      </c>
      <c r="AJ4" s="17">
        <v>3751</v>
      </c>
      <c r="AK4" s="17">
        <v>3503</v>
      </c>
      <c r="AL4" s="17">
        <v>3204</v>
      </c>
      <c r="AM4" s="17">
        <v>59</v>
      </c>
      <c r="AN4" s="17">
        <v>13</v>
      </c>
      <c r="AO4" s="18">
        <v>12</v>
      </c>
      <c r="AP4" s="17">
        <v>59</v>
      </c>
      <c r="AQ4" s="17">
        <v>13</v>
      </c>
      <c r="AR4" s="17">
        <v>45545</v>
      </c>
      <c r="AS4" s="17">
        <v>51356</v>
      </c>
      <c r="AT4" s="17">
        <v>48070</v>
      </c>
      <c r="AU4" s="17">
        <v>46587</v>
      </c>
      <c r="AV4" s="17">
        <v>45034</v>
      </c>
      <c r="AW4" s="17">
        <v>42261</v>
      </c>
      <c r="AX4" s="17">
        <v>37906</v>
      </c>
      <c r="AY4" s="17">
        <v>53</v>
      </c>
      <c r="AZ4" s="17">
        <v>11</v>
      </c>
      <c r="BH4" s="17">
        <v>6</v>
      </c>
      <c r="BI4" s="17">
        <v>2</v>
      </c>
      <c r="BJ4" s="17">
        <v>48534</v>
      </c>
      <c r="BK4" s="17">
        <v>42</v>
      </c>
      <c r="BL4" s="17">
        <v>7</v>
      </c>
      <c r="BM4" s="17">
        <v>3</v>
      </c>
      <c r="BN4" s="17">
        <v>10</v>
      </c>
      <c r="DH4" s="17">
        <v>45343</v>
      </c>
      <c r="DI4" s="17">
        <v>49970</v>
      </c>
      <c r="DJ4" s="17">
        <v>47935</v>
      </c>
      <c r="DK4" s="17">
        <v>46243</v>
      </c>
      <c r="DL4" s="17">
        <v>45014</v>
      </c>
      <c r="DM4" s="17">
        <v>42040</v>
      </c>
      <c r="DN4" s="17">
        <v>38448</v>
      </c>
      <c r="DO4" s="17">
        <v>59</v>
      </c>
      <c r="DP4" s="17">
        <v>13</v>
      </c>
      <c r="DQ4" s="17">
        <v>49298</v>
      </c>
      <c r="DR4" s="17">
        <v>59380</v>
      </c>
      <c r="DS4" s="17">
        <v>50000</v>
      </c>
      <c r="DT4" s="17">
        <v>48940</v>
      </c>
      <c r="DU4" s="17">
        <v>48683</v>
      </c>
      <c r="DV4" s="17">
        <v>45035</v>
      </c>
      <c r="DW4" s="17">
        <v>42177</v>
      </c>
      <c r="DX4" s="17">
        <v>59</v>
      </c>
      <c r="DY4" s="17">
        <v>13</v>
      </c>
      <c r="DZ4" s="17">
        <v>45343</v>
      </c>
      <c r="EA4" s="17">
        <v>49970</v>
      </c>
      <c r="EB4" s="17">
        <v>47935</v>
      </c>
      <c r="EC4" s="17">
        <v>46243</v>
      </c>
      <c r="ED4" s="17">
        <v>45014</v>
      </c>
      <c r="EE4" s="17">
        <v>42040</v>
      </c>
      <c r="EF4" s="17">
        <v>38448</v>
      </c>
      <c r="EG4" s="17">
        <v>59</v>
      </c>
      <c r="EH4" s="17">
        <v>13</v>
      </c>
      <c r="EI4" s="17">
        <v>49298</v>
      </c>
      <c r="EJ4" s="17">
        <v>59380</v>
      </c>
      <c r="EK4" s="17">
        <v>50000</v>
      </c>
      <c r="EL4" s="17">
        <v>48940</v>
      </c>
      <c r="EM4" s="17">
        <v>48683</v>
      </c>
      <c r="EN4" s="17">
        <v>45035</v>
      </c>
      <c r="EO4" s="17">
        <v>42177</v>
      </c>
      <c r="EP4" s="17">
        <v>59</v>
      </c>
      <c r="EQ4" s="17">
        <v>13</v>
      </c>
      <c r="FJ4" s="18">
        <v>89.8</v>
      </c>
      <c r="FK4" s="17">
        <v>53</v>
      </c>
      <c r="FL4" s="17">
        <v>11</v>
      </c>
      <c r="FM4" s="18">
        <v>64.400000000000006</v>
      </c>
      <c r="FN4" s="17">
        <v>38</v>
      </c>
      <c r="FO4" s="17">
        <v>9</v>
      </c>
      <c r="FP4" s="17">
        <v>3454</v>
      </c>
      <c r="FQ4" s="17">
        <v>4038</v>
      </c>
      <c r="FR4" s="17">
        <v>3846</v>
      </c>
      <c r="FS4" s="17">
        <v>3787</v>
      </c>
      <c r="FT4" s="17">
        <v>3760</v>
      </c>
      <c r="FU4" s="17">
        <v>3136</v>
      </c>
      <c r="FV4" s="17">
        <v>2378</v>
      </c>
      <c r="FW4" s="17">
        <v>20</v>
      </c>
      <c r="FX4" s="17">
        <v>9</v>
      </c>
      <c r="FY4" s="18">
        <v>7</v>
      </c>
      <c r="FZ4" s="18">
        <v>8</v>
      </c>
      <c r="GA4" s="18">
        <v>8</v>
      </c>
      <c r="GB4" s="18">
        <v>8</v>
      </c>
      <c r="GC4" s="18">
        <v>8</v>
      </c>
      <c r="GD4" s="18">
        <v>5</v>
      </c>
      <c r="GE4" s="18">
        <v>4.9000000000000004</v>
      </c>
      <c r="GF4" s="17">
        <v>20</v>
      </c>
      <c r="GG4" s="17">
        <v>9</v>
      </c>
      <c r="GH4" s="17" t="s">
        <v>304</v>
      </c>
      <c r="GI4" s="17">
        <v>20</v>
      </c>
      <c r="GJ4" s="17">
        <v>9</v>
      </c>
      <c r="GK4" s="17">
        <v>2220</v>
      </c>
      <c r="GL4" s="17">
        <v>4372</v>
      </c>
      <c r="GM4" s="17">
        <v>3392</v>
      </c>
      <c r="GN4" s="17">
        <v>2621</v>
      </c>
      <c r="GO4" s="17">
        <v>2400</v>
      </c>
      <c r="GP4" s="17">
        <v>395</v>
      </c>
      <c r="GQ4" s="17">
        <v>395</v>
      </c>
      <c r="GR4" s="17">
        <v>38</v>
      </c>
      <c r="GS4" s="17">
        <v>9</v>
      </c>
      <c r="GT4" s="18">
        <v>4.5999999999999996</v>
      </c>
      <c r="GU4" s="18">
        <v>9.1</v>
      </c>
      <c r="GV4" s="18">
        <v>6.4</v>
      </c>
      <c r="GW4" s="18">
        <v>5.4</v>
      </c>
      <c r="GX4" s="18">
        <v>4.9000000000000004</v>
      </c>
      <c r="GY4" s="18">
        <v>1.1000000000000001</v>
      </c>
      <c r="GZ4" s="18">
        <v>0.9</v>
      </c>
      <c r="HA4" s="17">
        <v>38</v>
      </c>
      <c r="HB4" s="17">
        <v>9</v>
      </c>
      <c r="HC4" s="17" t="s">
        <v>305</v>
      </c>
      <c r="HD4" s="17">
        <v>38</v>
      </c>
      <c r="HE4" s="17">
        <v>9</v>
      </c>
      <c r="IA4">
        <v>1820</v>
      </c>
    </row>
    <row r="5" spans="1:235">
      <c r="A5">
        <v>11432</v>
      </c>
      <c r="B5" s="15">
        <v>41673</v>
      </c>
      <c r="C5" t="s">
        <v>292</v>
      </c>
      <c r="D5" t="s">
        <v>293</v>
      </c>
      <c r="E5" t="s">
        <v>294</v>
      </c>
      <c r="F5" s="23" t="s">
        <v>295</v>
      </c>
      <c r="G5">
        <v>4</v>
      </c>
      <c r="H5" s="23" t="s">
        <v>296</v>
      </c>
      <c r="I5">
        <v>1004</v>
      </c>
      <c r="J5" s="16" t="s">
        <v>306</v>
      </c>
      <c r="N5" s="17">
        <v>58321</v>
      </c>
      <c r="O5" s="17">
        <v>68675</v>
      </c>
      <c r="P5" s="17">
        <v>64389</v>
      </c>
      <c r="Q5" s="17">
        <v>59784</v>
      </c>
      <c r="R5" s="17">
        <v>58272</v>
      </c>
      <c r="S5" s="17">
        <v>51771</v>
      </c>
      <c r="T5" s="17">
        <v>49437</v>
      </c>
      <c r="U5" s="17">
        <v>63</v>
      </c>
      <c r="V5" s="17">
        <v>11</v>
      </c>
      <c r="W5" s="17">
        <v>62877</v>
      </c>
      <c r="X5" s="17">
        <v>75000</v>
      </c>
      <c r="Y5" s="17">
        <v>68834</v>
      </c>
      <c r="Z5" s="17">
        <v>62899</v>
      </c>
      <c r="AA5" s="17">
        <v>62662</v>
      </c>
      <c r="AB5" s="17">
        <v>55946</v>
      </c>
      <c r="AC5" s="17">
        <v>51996</v>
      </c>
      <c r="AD5" s="17">
        <v>63</v>
      </c>
      <c r="AE5" s="17">
        <v>11</v>
      </c>
      <c r="AF5" s="17">
        <v>4860</v>
      </c>
      <c r="AG5" s="17">
        <v>5723</v>
      </c>
      <c r="AH5" s="17">
        <v>5366</v>
      </c>
      <c r="AI5" s="17">
        <v>4982</v>
      </c>
      <c r="AJ5" s="17">
        <v>4856</v>
      </c>
      <c r="AK5" s="17">
        <v>4314</v>
      </c>
      <c r="AL5" s="17">
        <v>4120</v>
      </c>
      <c r="AM5" s="17">
        <v>63</v>
      </c>
      <c r="AN5" s="17">
        <v>11</v>
      </c>
      <c r="AO5" s="18">
        <v>12</v>
      </c>
      <c r="AP5" s="17">
        <v>63</v>
      </c>
      <c r="AQ5" s="17">
        <v>11</v>
      </c>
      <c r="AR5" s="17">
        <v>59461</v>
      </c>
      <c r="AS5" s="17">
        <v>69365</v>
      </c>
      <c r="AT5" s="17">
        <v>65081</v>
      </c>
      <c r="AU5" s="17">
        <v>60195</v>
      </c>
      <c r="AV5" s="17">
        <v>59384</v>
      </c>
      <c r="AW5" s="17">
        <v>52749</v>
      </c>
      <c r="AX5" s="17">
        <v>50086</v>
      </c>
      <c r="AY5" s="17">
        <v>57</v>
      </c>
      <c r="AZ5" s="17">
        <v>10</v>
      </c>
      <c r="BI5" s="17">
        <v>1</v>
      </c>
      <c r="BJ5" s="17">
        <v>61372</v>
      </c>
      <c r="BK5" s="17">
        <v>25</v>
      </c>
      <c r="BL5" s="17">
        <v>4</v>
      </c>
      <c r="BM5" s="17">
        <v>3</v>
      </c>
      <c r="BN5" s="17">
        <v>9</v>
      </c>
      <c r="DH5" s="17">
        <v>58321</v>
      </c>
      <c r="DI5" s="17">
        <v>68675</v>
      </c>
      <c r="DJ5" s="17">
        <v>64389</v>
      </c>
      <c r="DK5" s="17">
        <v>59784</v>
      </c>
      <c r="DL5" s="17">
        <v>58272</v>
      </c>
      <c r="DM5" s="17">
        <v>51771</v>
      </c>
      <c r="DN5" s="17">
        <v>49437</v>
      </c>
      <c r="DO5" s="17">
        <v>63</v>
      </c>
      <c r="DP5" s="17">
        <v>11</v>
      </c>
      <c r="DQ5" s="17">
        <v>62877</v>
      </c>
      <c r="DR5" s="17">
        <v>75000</v>
      </c>
      <c r="DS5" s="17">
        <v>68834</v>
      </c>
      <c r="DT5" s="17">
        <v>62899</v>
      </c>
      <c r="DU5" s="17">
        <v>62662</v>
      </c>
      <c r="DV5" s="17">
        <v>55946</v>
      </c>
      <c r="DW5" s="17">
        <v>51996</v>
      </c>
      <c r="DX5" s="17">
        <v>63</v>
      </c>
      <c r="DY5" s="17">
        <v>11</v>
      </c>
      <c r="DZ5" s="17">
        <v>58321</v>
      </c>
      <c r="EA5" s="17">
        <v>68675</v>
      </c>
      <c r="EB5" s="17">
        <v>64389</v>
      </c>
      <c r="EC5" s="17">
        <v>59784</v>
      </c>
      <c r="ED5" s="17">
        <v>58272</v>
      </c>
      <c r="EE5" s="17">
        <v>51771</v>
      </c>
      <c r="EF5" s="17">
        <v>49437</v>
      </c>
      <c r="EG5" s="17">
        <v>63</v>
      </c>
      <c r="EH5" s="17">
        <v>11</v>
      </c>
      <c r="EI5" s="17">
        <v>62877</v>
      </c>
      <c r="EJ5" s="17">
        <v>75000</v>
      </c>
      <c r="EK5" s="17">
        <v>68834</v>
      </c>
      <c r="EL5" s="17">
        <v>62899</v>
      </c>
      <c r="EM5" s="17">
        <v>62662</v>
      </c>
      <c r="EN5" s="17">
        <v>55946</v>
      </c>
      <c r="EO5" s="17">
        <v>51996</v>
      </c>
      <c r="EP5" s="17">
        <v>63</v>
      </c>
      <c r="EQ5" s="17">
        <v>11</v>
      </c>
      <c r="FJ5" s="18">
        <v>90.5</v>
      </c>
      <c r="FK5" s="17">
        <v>57</v>
      </c>
      <c r="FL5" s="17">
        <v>10</v>
      </c>
      <c r="FM5" s="18">
        <v>47.6</v>
      </c>
      <c r="FN5" s="17">
        <v>30</v>
      </c>
      <c r="FO5" s="17">
        <v>9</v>
      </c>
      <c r="FP5" s="17">
        <v>4800</v>
      </c>
      <c r="FQ5" s="17">
        <v>6737</v>
      </c>
      <c r="FR5" s="17">
        <v>6291</v>
      </c>
      <c r="FS5" s="17">
        <v>5451</v>
      </c>
      <c r="FT5" s="17">
        <v>4321</v>
      </c>
      <c r="FU5" s="17">
        <v>3230</v>
      </c>
      <c r="FV5" s="17">
        <v>3001</v>
      </c>
      <c r="FW5" s="17">
        <v>10</v>
      </c>
      <c r="FX5" s="17">
        <v>6</v>
      </c>
      <c r="FY5" s="18">
        <v>7.5</v>
      </c>
      <c r="FZ5" s="18">
        <v>10</v>
      </c>
      <c r="GA5" s="18">
        <v>10</v>
      </c>
      <c r="GB5" s="18">
        <v>10</v>
      </c>
      <c r="GC5" s="18">
        <v>7.5</v>
      </c>
      <c r="GD5" s="18">
        <v>5</v>
      </c>
      <c r="GE5" s="18">
        <v>5</v>
      </c>
      <c r="GF5" s="17">
        <v>10</v>
      </c>
      <c r="GG5" s="17">
        <v>6</v>
      </c>
      <c r="GH5" s="17" t="s">
        <v>307</v>
      </c>
      <c r="GI5" s="17">
        <v>10</v>
      </c>
      <c r="GJ5" s="17">
        <v>6</v>
      </c>
      <c r="GK5" s="17">
        <v>2300</v>
      </c>
      <c r="GL5" s="17">
        <v>5489</v>
      </c>
      <c r="GM5" s="17">
        <v>3775</v>
      </c>
      <c r="GN5" s="17">
        <v>1885</v>
      </c>
      <c r="GO5" s="17">
        <v>1255</v>
      </c>
      <c r="GP5" s="17">
        <v>505</v>
      </c>
      <c r="GQ5" s="17">
        <v>505</v>
      </c>
      <c r="GR5" s="17">
        <v>27</v>
      </c>
      <c r="GS5" s="17">
        <v>8</v>
      </c>
      <c r="GT5" s="18">
        <v>3.7</v>
      </c>
      <c r="GU5" s="18">
        <v>9.3000000000000007</v>
      </c>
      <c r="GV5" s="18">
        <v>5.9</v>
      </c>
      <c r="GW5" s="18">
        <v>3</v>
      </c>
      <c r="GX5" s="18">
        <v>2.4</v>
      </c>
      <c r="GY5" s="18">
        <v>1</v>
      </c>
      <c r="GZ5" s="18">
        <v>0.9</v>
      </c>
      <c r="HA5" s="17">
        <v>27</v>
      </c>
      <c r="HB5" s="17">
        <v>8</v>
      </c>
      <c r="HC5" s="17" t="s">
        <v>308</v>
      </c>
      <c r="HD5" s="17">
        <v>27</v>
      </c>
      <c r="HE5" s="17">
        <v>8</v>
      </c>
      <c r="IA5">
        <v>1830</v>
      </c>
    </row>
    <row r="6" spans="1:235">
      <c r="A6">
        <v>11432</v>
      </c>
      <c r="B6" s="15">
        <v>41673</v>
      </c>
      <c r="C6" t="s">
        <v>292</v>
      </c>
      <c r="D6" t="s">
        <v>293</v>
      </c>
      <c r="E6" t="s">
        <v>294</v>
      </c>
      <c r="F6" s="23" t="s">
        <v>295</v>
      </c>
      <c r="G6">
        <v>1</v>
      </c>
      <c r="H6" s="23" t="s">
        <v>296</v>
      </c>
      <c r="I6">
        <v>1011</v>
      </c>
      <c r="J6" s="16" t="s">
        <v>309</v>
      </c>
      <c r="N6" s="17">
        <v>35737</v>
      </c>
      <c r="O6" s="17">
        <v>41930</v>
      </c>
      <c r="P6" s="17">
        <v>40092</v>
      </c>
      <c r="Q6" s="17">
        <v>37669</v>
      </c>
      <c r="R6" s="17">
        <v>35847</v>
      </c>
      <c r="S6" s="17">
        <v>34435</v>
      </c>
      <c r="T6" s="17">
        <v>28093</v>
      </c>
      <c r="U6" s="17">
        <v>20</v>
      </c>
      <c r="V6" s="17">
        <v>6</v>
      </c>
      <c r="W6" s="17">
        <v>35863</v>
      </c>
      <c r="Y6" s="17">
        <v>40092</v>
      </c>
      <c r="Z6" s="17">
        <v>39437</v>
      </c>
      <c r="AA6" s="17">
        <v>37434</v>
      </c>
      <c r="AB6" s="17">
        <v>30948</v>
      </c>
      <c r="AD6" s="17">
        <v>20</v>
      </c>
      <c r="AE6" s="17">
        <v>6</v>
      </c>
      <c r="AF6" s="17">
        <v>2978</v>
      </c>
      <c r="AG6" s="17">
        <v>3494</v>
      </c>
      <c r="AH6" s="17">
        <v>3341</v>
      </c>
      <c r="AI6" s="17">
        <v>3139</v>
      </c>
      <c r="AJ6" s="17">
        <v>2987</v>
      </c>
      <c r="AK6" s="17">
        <v>2870</v>
      </c>
      <c r="AL6" s="17">
        <v>2341</v>
      </c>
      <c r="AM6" s="17">
        <v>20</v>
      </c>
      <c r="AN6" s="17">
        <v>6</v>
      </c>
      <c r="AO6" s="18">
        <v>12</v>
      </c>
      <c r="AP6" s="17">
        <v>20</v>
      </c>
      <c r="AQ6" s="17">
        <v>6</v>
      </c>
      <c r="AR6" s="17">
        <v>38008</v>
      </c>
      <c r="AV6" s="17">
        <v>40669</v>
      </c>
      <c r="AY6" s="17">
        <v>4</v>
      </c>
      <c r="AZ6" s="17">
        <v>3</v>
      </c>
      <c r="BA6" s="17">
        <v>34223</v>
      </c>
      <c r="BC6" s="17">
        <v>36169</v>
      </c>
      <c r="BD6" s="17">
        <v>35202</v>
      </c>
      <c r="BE6" s="17">
        <v>34824</v>
      </c>
      <c r="BF6" s="17">
        <v>34435</v>
      </c>
      <c r="BH6" s="17">
        <v>16</v>
      </c>
      <c r="BI6" s="17">
        <v>3</v>
      </c>
      <c r="BJ6" s="17">
        <v>36510</v>
      </c>
      <c r="BK6" s="17">
        <v>17</v>
      </c>
      <c r="BL6" s="17">
        <v>4</v>
      </c>
      <c r="BN6" s="17">
        <v>6</v>
      </c>
      <c r="DH6" s="17">
        <v>35737</v>
      </c>
      <c r="DI6" s="17">
        <v>41930</v>
      </c>
      <c r="DJ6" s="17">
        <v>40092</v>
      </c>
      <c r="DK6" s="17">
        <v>37669</v>
      </c>
      <c r="DL6" s="17">
        <v>35847</v>
      </c>
      <c r="DM6" s="17">
        <v>34435</v>
      </c>
      <c r="DN6" s="17">
        <v>28093</v>
      </c>
      <c r="DO6" s="17">
        <v>20</v>
      </c>
      <c r="DP6" s="17">
        <v>6</v>
      </c>
      <c r="DQ6" s="17">
        <v>35863</v>
      </c>
      <c r="DS6" s="17">
        <v>40092</v>
      </c>
      <c r="DT6" s="17">
        <v>39437</v>
      </c>
      <c r="DU6" s="17">
        <v>37434</v>
      </c>
      <c r="DV6" s="17">
        <v>30948</v>
      </c>
      <c r="DX6" s="17">
        <v>20</v>
      </c>
      <c r="DY6" s="17">
        <v>6</v>
      </c>
      <c r="DZ6" s="17">
        <v>35737</v>
      </c>
      <c r="EA6" s="17">
        <v>41930</v>
      </c>
      <c r="EB6" s="17">
        <v>40092</v>
      </c>
      <c r="EC6" s="17">
        <v>37669</v>
      </c>
      <c r="ED6" s="17">
        <v>35847</v>
      </c>
      <c r="EE6" s="17">
        <v>34435</v>
      </c>
      <c r="EF6" s="17">
        <v>28093</v>
      </c>
      <c r="EG6" s="17">
        <v>20</v>
      </c>
      <c r="EH6" s="17">
        <v>6</v>
      </c>
      <c r="EI6" s="17">
        <v>35863</v>
      </c>
      <c r="EK6" s="17">
        <v>40092</v>
      </c>
      <c r="EL6" s="17">
        <v>39437</v>
      </c>
      <c r="EM6" s="17">
        <v>37434</v>
      </c>
      <c r="EN6" s="17">
        <v>30948</v>
      </c>
      <c r="EP6" s="17">
        <v>20</v>
      </c>
      <c r="EQ6" s="17">
        <v>6</v>
      </c>
      <c r="FJ6" s="18">
        <v>20</v>
      </c>
      <c r="FK6" s="17">
        <v>4</v>
      </c>
      <c r="FL6" s="17">
        <v>3</v>
      </c>
      <c r="FM6" s="18">
        <v>15</v>
      </c>
      <c r="FN6" s="17">
        <v>3</v>
      </c>
      <c r="FO6" s="17">
        <v>2</v>
      </c>
      <c r="FP6" s="17">
        <v>2531</v>
      </c>
      <c r="FT6" s="17">
        <v>2662</v>
      </c>
      <c r="FW6" s="17">
        <v>4</v>
      </c>
      <c r="FX6" s="17">
        <v>3</v>
      </c>
      <c r="FY6" s="18">
        <v>6.5</v>
      </c>
      <c r="GC6" s="18">
        <v>6.5</v>
      </c>
      <c r="GF6" s="17">
        <v>4</v>
      </c>
      <c r="GG6" s="17">
        <v>3</v>
      </c>
      <c r="GH6" s="17" t="s">
        <v>310</v>
      </c>
      <c r="GI6" s="17">
        <v>4</v>
      </c>
      <c r="GJ6" s="17">
        <v>3</v>
      </c>
      <c r="GR6" s="17">
        <v>3</v>
      </c>
      <c r="GS6" s="17">
        <v>2</v>
      </c>
      <c r="HA6" s="17">
        <v>3</v>
      </c>
      <c r="HB6" s="17">
        <v>2</v>
      </c>
      <c r="HD6" s="17">
        <v>3</v>
      </c>
      <c r="HE6" s="17">
        <v>2</v>
      </c>
      <c r="IA6">
        <v>1840</v>
      </c>
    </row>
    <row r="7" spans="1:235">
      <c r="A7">
        <v>11432</v>
      </c>
      <c r="B7" s="15">
        <v>41673</v>
      </c>
      <c r="C7" t="s">
        <v>292</v>
      </c>
      <c r="D7" t="s">
        <v>293</v>
      </c>
      <c r="E7" t="s">
        <v>294</v>
      </c>
      <c r="F7" s="23" t="s">
        <v>295</v>
      </c>
      <c r="G7">
        <v>2</v>
      </c>
      <c r="H7" s="23" t="s">
        <v>296</v>
      </c>
      <c r="I7">
        <v>1012</v>
      </c>
      <c r="J7" s="16" t="s">
        <v>311</v>
      </c>
      <c r="N7" s="17">
        <v>42954</v>
      </c>
      <c r="O7" s="17">
        <v>48066</v>
      </c>
      <c r="P7" s="17">
        <v>45276</v>
      </c>
      <c r="Q7" s="17">
        <v>44334</v>
      </c>
      <c r="R7" s="17">
        <v>42817</v>
      </c>
      <c r="S7" s="17">
        <v>40258</v>
      </c>
      <c r="T7" s="17">
        <v>36311</v>
      </c>
      <c r="U7" s="17">
        <v>83</v>
      </c>
      <c r="V7" s="17">
        <v>11</v>
      </c>
      <c r="W7" s="17">
        <v>44764</v>
      </c>
      <c r="X7" s="17">
        <v>48428</v>
      </c>
      <c r="Y7" s="17">
        <v>46931</v>
      </c>
      <c r="Z7" s="17">
        <v>44725</v>
      </c>
      <c r="AA7" s="17">
        <v>44262</v>
      </c>
      <c r="AB7" s="17">
        <v>42515</v>
      </c>
      <c r="AC7" s="17">
        <v>40074</v>
      </c>
      <c r="AD7" s="17">
        <v>83</v>
      </c>
      <c r="AE7" s="17">
        <v>11</v>
      </c>
      <c r="AF7" s="17">
        <v>3580</v>
      </c>
      <c r="AG7" s="17">
        <v>4005</v>
      </c>
      <c r="AH7" s="17">
        <v>3773</v>
      </c>
      <c r="AI7" s="17">
        <v>3694</v>
      </c>
      <c r="AJ7" s="17">
        <v>3568</v>
      </c>
      <c r="AK7" s="17">
        <v>3355</v>
      </c>
      <c r="AL7" s="17">
        <v>3026</v>
      </c>
      <c r="AM7" s="17">
        <v>83</v>
      </c>
      <c r="AN7" s="17">
        <v>11</v>
      </c>
      <c r="AO7" s="18">
        <v>12</v>
      </c>
      <c r="AP7" s="17">
        <v>83</v>
      </c>
      <c r="AQ7" s="17">
        <v>11</v>
      </c>
      <c r="AR7" s="17">
        <v>42931</v>
      </c>
      <c r="AS7" s="17">
        <v>47660</v>
      </c>
      <c r="AT7" s="17">
        <v>44886</v>
      </c>
      <c r="AU7" s="17">
        <v>43913</v>
      </c>
      <c r="AV7" s="17">
        <v>42567</v>
      </c>
      <c r="AW7" s="17">
        <v>40847</v>
      </c>
      <c r="AX7" s="17">
        <v>38283</v>
      </c>
      <c r="AY7" s="17">
        <v>73</v>
      </c>
      <c r="AZ7" s="17">
        <v>9</v>
      </c>
      <c r="BH7" s="17">
        <v>10</v>
      </c>
      <c r="BI7" s="17">
        <v>2</v>
      </c>
      <c r="BJ7" s="17">
        <v>45592</v>
      </c>
      <c r="BK7" s="17">
        <v>67</v>
      </c>
      <c r="BL7" s="17">
        <v>6</v>
      </c>
      <c r="BN7" s="17">
        <v>11</v>
      </c>
      <c r="DH7" s="17">
        <v>42954</v>
      </c>
      <c r="DI7" s="17">
        <v>48066</v>
      </c>
      <c r="DJ7" s="17">
        <v>45276</v>
      </c>
      <c r="DK7" s="17">
        <v>44334</v>
      </c>
      <c r="DL7" s="17">
        <v>42817</v>
      </c>
      <c r="DM7" s="17">
        <v>40258</v>
      </c>
      <c r="DN7" s="17">
        <v>36311</v>
      </c>
      <c r="DO7" s="17">
        <v>83</v>
      </c>
      <c r="DP7" s="17">
        <v>11</v>
      </c>
      <c r="DQ7" s="17">
        <v>44764</v>
      </c>
      <c r="DR7" s="17">
        <v>48428</v>
      </c>
      <c r="DS7" s="17">
        <v>46931</v>
      </c>
      <c r="DT7" s="17">
        <v>44725</v>
      </c>
      <c r="DU7" s="17">
        <v>44262</v>
      </c>
      <c r="DV7" s="17">
        <v>42515</v>
      </c>
      <c r="DW7" s="17">
        <v>40074</v>
      </c>
      <c r="DX7" s="17">
        <v>83</v>
      </c>
      <c r="DY7" s="17">
        <v>11</v>
      </c>
      <c r="DZ7" s="17">
        <v>42954</v>
      </c>
      <c r="EA7" s="17">
        <v>48066</v>
      </c>
      <c r="EB7" s="17">
        <v>45276</v>
      </c>
      <c r="EC7" s="17">
        <v>44334</v>
      </c>
      <c r="ED7" s="17">
        <v>42817</v>
      </c>
      <c r="EE7" s="17">
        <v>40258</v>
      </c>
      <c r="EF7" s="17">
        <v>36311</v>
      </c>
      <c r="EG7" s="17">
        <v>83</v>
      </c>
      <c r="EH7" s="17">
        <v>11</v>
      </c>
      <c r="EI7" s="17">
        <v>44764</v>
      </c>
      <c r="EJ7" s="17">
        <v>48428</v>
      </c>
      <c r="EK7" s="17">
        <v>46931</v>
      </c>
      <c r="EL7" s="17">
        <v>44725</v>
      </c>
      <c r="EM7" s="17">
        <v>44262</v>
      </c>
      <c r="EN7" s="17">
        <v>42515</v>
      </c>
      <c r="EO7" s="17">
        <v>40074</v>
      </c>
      <c r="EP7" s="17">
        <v>83</v>
      </c>
      <c r="EQ7" s="17">
        <v>11</v>
      </c>
      <c r="FJ7" s="18">
        <v>88</v>
      </c>
      <c r="FK7" s="17">
        <v>73</v>
      </c>
      <c r="FL7" s="17">
        <v>9</v>
      </c>
      <c r="FM7" s="18">
        <v>24.1</v>
      </c>
      <c r="FN7" s="17">
        <v>20</v>
      </c>
      <c r="FO7" s="17">
        <v>9</v>
      </c>
      <c r="FP7" s="17">
        <v>2633</v>
      </c>
      <c r="FQ7" s="17">
        <v>3567</v>
      </c>
      <c r="FR7" s="17">
        <v>3395</v>
      </c>
      <c r="FS7" s="17">
        <v>2745</v>
      </c>
      <c r="FT7" s="17">
        <v>2464</v>
      </c>
      <c r="FU7" s="17">
        <v>1908</v>
      </c>
      <c r="FV7" s="17">
        <v>1805</v>
      </c>
      <c r="FW7" s="17">
        <v>20</v>
      </c>
      <c r="FX7" s="17">
        <v>7</v>
      </c>
      <c r="FY7" s="18">
        <v>6.1</v>
      </c>
      <c r="FZ7" s="18">
        <v>8</v>
      </c>
      <c r="GA7" s="18">
        <v>8</v>
      </c>
      <c r="GB7" s="18">
        <v>6</v>
      </c>
      <c r="GC7" s="18">
        <v>5</v>
      </c>
      <c r="GD7" s="18">
        <v>5</v>
      </c>
      <c r="GE7" s="18">
        <v>4.9000000000000004</v>
      </c>
      <c r="GF7" s="17">
        <v>20</v>
      </c>
      <c r="GG7" s="17">
        <v>7</v>
      </c>
      <c r="GH7" s="17" t="s">
        <v>312</v>
      </c>
      <c r="GI7" s="17">
        <v>20</v>
      </c>
      <c r="GJ7" s="17">
        <v>7</v>
      </c>
      <c r="GK7" s="17">
        <v>2830</v>
      </c>
      <c r="GL7" s="17">
        <v>4039</v>
      </c>
      <c r="GM7" s="17">
        <v>3834</v>
      </c>
      <c r="GN7" s="17">
        <v>2915</v>
      </c>
      <c r="GO7" s="17">
        <v>2703</v>
      </c>
      <c r="GP7" s="17">
        <v>1950</v>
      </c>
      <c r="GQ7" s="17">
        <v>1810</v>
      </c>
      <c r="GR7" s="17">
        <v>18</v>
      </c>
      <c r="GS7" s="17">
        <v>7</v>
      </c>
      <c r="GT7" s="18">
        <v>6.5</v>
      </c>
      <c r="GU7" s="18">
        <v>9.1</v>
      </c>
      <c r="GV7" s="18">
        <v>9.1</v>
      </c>
      <c r="GW7" s="18">
        <v>6.1</v>
      </c>
      <c r="GX7" s="18">
        <v>6</v>
      </c>
      <c r="GY7" s="18">
        <v>4.8</v>
      </c>
      <c r="GZ7" s="18">
        <v>4.7</v>
      </c>
      <c r="HA7" s="17">
        <v>18</v>
      </c>
      <c r="HB7" s="17">
        <v>7</v>
      </c>
      <c r="HC7" s="17" t="s">
        <v>313</v>
      </c>
      <c r="HD7" s="17">
        <v>18</v>
      </c>
      <c r="HE7" s="17">
        <v>7</v>
      </c>
      <c r="IA7">
        <v>1850</v>
      </c>
    </row>
    <row r="8" spans="1:235">
      <c r="A8">
        <v>11432</v>
      </c>
      <c r="B8" s="15">
        <v>41673</v>
      </c>
      <c r="C8" t="s">
        <v>292</v>
      </c>
      <c r="D8" t="s">
        <v>293</v>
      </c>
      <c r="E8" t="s">
        <v>294</v>
      </c>
      <c r="F8" s="23" t="s">
        <v>295</v>
      </c>
      <c r="G8">
        <v>3</v>
      </c>
      <c r="H8" s="23" t="s">
        <v>296</v>
      </c>
      <c r="I8">
        <v>1013</v>
      </c>
      <c r="J8" s="16" t="s">
        <v>314</v>
      </c>
      <c r="N8" s="17">
        <v>46895</v>
      </c>
      <c r="O8" s="17">
        <v>56084</v>
      </c>
      <c r="P8" s="17">
        <v>53123</v>
      </c>
      <c r="Q8" s="17">
        <v>51202</v>
      </c>
      <c r="R8" s="17">
        <v>46134</v>
      </c>
      <c r="S8" s="17">
        <v>40217</v>
      </c>
      <c r="T8" s="17">
        <v>38896</v>
      </c>
      <c r="U8" s="17">
        <v>86</v>
      </c>
      <c r="V8" s="17">
        <v>14</v>
      </c>
      <c r="W8" s="17">
        <v>49213</v>
      </c>
      <c r="X8" s="17">
        <v>56891</v>
      </c>
      <c r="Y8" s="17">
        <v>52964</v>
      </c>
      <c r="Z8" s="17">
        <v>52141</v>
      </c>
      <c r="AA8" s="17">
        <v>50377</v>
      </c>
      <c r="AB8" s="17">
        <v>44548</v>
      </c>
      <c r="AC8" s="17">
        <v>41090</v>
      </c>
      <c r="AD8" s="17">
        <v>86</v>
      </c>
      <c r="AE8" s="17">
        <v>14</v>
      </c>
      <c r="AF8" s="17">
        <v>3908</v>
      </c>
      <c r="AG8" s="17">
        <v>4674</v>
      </c>
      <c r="AH8" s="17">
        <v>4427</v>
      </c>
      <c r="AI8" s="17">
        <v>4267</v>
      </c>
      <c r="AJ8" s="17">
        <v>3844</v>
      </c>
      <c r="AK8" s="17">
        <v>3351</v>
      </c>
      <c r="AL8" s="17">
        <v>3241</v>
      </c>
      <c r="AM8" s="17">
        <v>86</v>
      </c>
      <c r="AN8" s="17">
        <v>14</v>
      </c>
      <c r="AO8" s="18">
        <v>12</v>
      </c>
      <c r="AP8" s="17">
        <v>86</v>
      </c>
      <c r="AQ8" s="17">
        <v>14</v>
      </c>
      <c r="AR8" s="17">
        <v>47798</v>
      </c>
      <c r="AS8" s="17">
        <v>55264</v>
      </c>
      <c r="AT8" s="17">
        <v>53456</v>
      </c>
      <c r="AU8" s="17">
        <v>51351</v>
      </c>
      <c r="AV8" s="17">
        <v>47169</v>
      </c>
      <c r="AW8" s="17">
        <v>40663</v>
      </c>
      <c r="AX8" s="17">
        <v>39778</v>
      </c>
      <c r="AY8" s="17">
        <v>61</v>
      </c>
      <c r="AZ8" s="17">
        <v>12</v>
      </c>
      <c r="BA8" s="17">
        <v>42379</v>
      </c>
      <c r="BC8" s="17">
        <v>43208</v>
      </c>
      <c r="BD8" s="17">
        <v>40706</v>
      </c>
      <c r="BE8" s="17">
        <v>39926</v>
      </c>
      <c r="BF8" s="17">
        <v>38927</v>
      </c>
      <c r="BH8" s="17">
        <v>25</v>
      </c>
      <c r="BI8" s="17">
        <v>4</v>
      </c>
      <c r="BJ8" s="17">
        <v>50874</v>
      </c>
      <c r="BK8" s="17">
        <v>75</v>
      </c>
      <c r="BL8" s="17">
        <v>8</v>
      </c>
      <c r="BN8" s="17">
        <v>14</v>
      </c>
      <c r="DH8" s="17">
        <v>46895</v>
      </c>
      <c r="DI8" s="17">
        <v>56084</v>
      </c>
      <c r="DJ8" s="17">
        <v>53123</v>
      </c>
      <c r="DK8" s="17">
        <v>51202</v>
      </c>
      <c r="DL8" s="17">
        <v>46134</v>
      </c>
      <c r="DM8" s="17">
        <v>40217</v>
      </c>
      <c r="DN8" s="17">
        <v>38896</v>
      </c>
      <c r="DO8" s="17">
        <v>86</v>
      </c>
      <c r="DP8" s="17">
        <v>14</v>
      </c>
      <c r="DQ8" s="17">
        <v>49213</v>
      </c>
      <c r="DR8" s="17">
        <v>56891</v>
      </c>
      <c r="DS8" s="17">
        <v>52964</v>
      </c>
      <c r="DT8" s="17">
        <v>52141</v>
      </c>
      <c r="DU8" s="17">
        <v>50377</v>
      </c>
      <c r="DV8" s="17">
        <v>44548</v>
      </c>
      <c r="DW8" s="17">
        <v>41090</v>
      </c>
      <c r="DX8" s="17">
        <v>86</v>
      </c>
      <c r="DY8" s="17">
        <v>14</v>
      </c>
      <c r="DZ8" s="17">
        <v>46895</v>
      </c>
      <c r="EA8" s="17">
        <v>56084</v>
      </c>
      <c r="EB8" s="17">
        <v>53123</v>
      </c>
      <c r="EC8" s="17">
        <v>51202</v>
      </c>
      <c r="ED8" s="17">
        <v>46134</v>
      </c>
      <c r="EE8" s="17">
        <v>40217</v>
      </c>
      <c r="EF8" s="17">
        <v>38896</v>
      </c>
      <c r="EG8" s="17">
        <v>86</v>
      </c>
      <c r="EH8" s="17">
        <v>14</v>
      </c>
      <c r="EI8" s="17">
        <v>49213</v>
      </c>
      <c r="EJ8" s="17">
        <v>56891</v>
      </c>
      <c r="EK8" s="17">
        <v>52964</v>
      </c>
      <c r="EL8" s="17">
        <v>52141</v>
      </c>
      <c r="EM8" s="17">
        <v>50377</v>
      </c>
      <c r="EN8" s="17">
        <v>44548</v>
      </c>
      <c r="EO8" s="17">
        <v>41090</v>
      </c>
      <c r="EP8" s="17">
        <v>86</v>
      </c>
      <c r="EQ8" s="17">
        <v>14</v>
      </c>
      <c r="FJ8" s="18">
        <v>70.900000000000006</v>
      </c>
      <c r="FK8" s="17">
        <v>61</v>
      </c>
      <c r="FL8" s="17">
        <v>12</v>
      </c>
      <c r="FM8" s="18">
        <v>67.400000000000006</v>
      </c>
      <c r="FN8" s="17">
        <v>58</v>
      </c>
      <c r="FO8" s="17">
        <v>11</v>
      </c>
      <c r="FP8" s="17">
        <v>2672</v>
      </c>
      <c r="FQ8" s="17">
        <v>4304</v>
      </c>
      <c r="FR8" s="17">
        <v>2662</v>
      </c>
      <c r="FS8" s="17">
        <v>2410</v>
      </c>
      <c r="FT8" s="17">
        <v>2312</v>
      </c>
      <c r="FU8" s="17">
        <v>2130</v>
      </c>
      <c r="FV8" s="17">
        <v>2015</v>
      </c>
      <c r="FW8" s="17">
        <v>18</v>
      </c>
      <c r="FX8" s="17">
        <v>9</v>
      </c>
      <c r="FY8" s="18">
        <v>5.4</v>
      </c>
      <c r="FZ8" s="18">
        <v>8</v>
      </c>
      <c r="GA8" s="18">
        <v>5</v>
      </c>
      <c r="GB8" s="18">
        <v>5</v>
      </c>
      <c r="GC8" s="18">
        <v>5</v>
      </c>
      <c r="GD8" s="18">
        <v>5</v>
      </c>
      <c r="GE8" s="18">
        <v>4</v>
      </c>
      <c r="GF8" s="17">
        <v>18</v>
      </c>
      <c r="GG8" s="17">
        <v>9</v>
      </c>
      <c r="GH8" s="17" t="s">
        <v>315</v>
      </c>
      <c r="GI8" s="17">
        <v>18</v>
      </c>
      <c r="GJ8" s="17">
        <v>9</v>
      </c>
      <c r="GK8" s="17">
        <v>2261</v>
      </c>
      <c r="GL8" s="17">
        <v>3888</v>
      </c>
      <c r="GM8" s="17">
        <v>2702</v>
      </c>
      <c r="GN8" s="17">
        <v>2250</v>
      </c>
      <c r="GO8" s="17">
        <v>2036</v>
      </c>
      <c r="GP8" s="17">
        <v>950</v>
      </c>
      <c r="GQ8" s="17">
        <v>380</v>
      </c>
      <c r="GR8" s="17">
        <v>57</v>
      </c>
      <c r="GS8" s="17">
        <v>11</v>
      </c>
      <c r="GT8" s="18">
        <v>4.5999999999999996</v>
      </c>
      <c r="GU8" s="18">
        <v>7.9</v>
      </c>
      <c r="GV8" s="18">
        <v>5.6</v>
      </c>
      <c r="GW8" s="18">
        <v>4.8</v>
      </c>
      <c r="GX8" s="18">
        <v>4.3</v>
      </c>
      <c r="GY8" s="18">
        <v>2.2000000000000002</v>
      </c>
      <c r="GZ8" s="18">
        <v>0.9</v>
      </c>
      <c r="HA8" s="17">
        <v>57</v>
      </c>
      <c r="HB8" s="17">
        <v>11</v>
      </c>
      <c r="HC8" s="17" t="s">
        <v>316</v>
      </c>
      <c r="HD8" s="17">
        <v>57</v>
      </c>
      <c r="HE8" s="17">
        <v>11</v>
      </c>
      <c r="IA8">
        <v>1860</v>
      </c>
    </row>
    <row r="9" spans="1:235">
      <c r="A9">
        <v>11432</v>
      </c>
      <c r="B9" s="15">
        <v>41673</v>
      </c>
      <c r="C9" t="s">
        <v>292</v>
      </c>
      <c r="D9" t="s">
        <v>293</v>
      </c>
      <c r="E9" t="s">
        <v>294</v>
      </c>
      <c r="F9" s="23" t="s">
        <v>295</v>
      </c>
      <c r="G9">
        <v>4</v>
      </c>
      <c r="H9" s="23" t="s">
        <v>296</v>
      </c>
      <c r="I9">
        <v>1014</v>
      </c>
      <c r="J9" s="16" t="s">
        <v>317</v>
      </c>
      <c r="N9" s="17">
        <v>56941</v>
      </c>
      <c r="O9" s="17">
        <v>66500</v>
      </c>
      <c r="P9" s="17">
        <v>63835</v>
      </c>
      <c r="Q9" s="17">
        <v>60258</v>
      </c>
      <c r="R9" s="17">
        <v>55821</v>
      </c>
      <c r="S9" s="17">
        <v>47696</v>
      </c>
      <c r="T9" s="17">
        <v>45018</v>
      </c>
      <c r="U9" s="17">
        <v>22</v>
      </c>
      <c r="V9" s="17">
        <v>10</v>
      </c>
      <c r="W9" s="17">
        <v>56484</v>
      </c>
      <c r="X9" s="17">
        <v>66202</v>
      </c>
      <c r="Y9" s="17">
        <v>64510</v>
      </c>
      <c r="Z9" s="17">
        <v>58393</v>
      </c>
      <c r="AA9" s="17">
        <v>56330</v>
      </c>
      <c r="AB9" s="17">
        <v>49292</v>
      </c>
      <c r="AC9" s="17">
        <v>45825</v>
      </c>
      <c r="AD9" s="17">
        <v>22</v>
      </c>
      <c r="AE9" s="17">
        <v>10</v>
      </c>
      <c r="AF9" s="17">
        <v>4745</v>
      </c>
      <c r="AG9" s="17">
        <v>5542</v>
      </c>
      <c r="AH9" s="17">
        <v>5320</v>
      </c>
      <c r="AI9" s="17">
        <v>5022</v>
      </c>
      <c r="AJ9" s="17">
        <v>4652</v>
      </c>
      <c r="AK9" s="17">
        <v>3975</v>
      </c>
      <c r="AL9" s="17">
        <v>3752</v>
      </c>
      <c r="AM9" s="17">
        <v>22</v>
      </c>
      <c r="AN9" s="17">
        <v>10</v>
      </c>
      <c r="AO9" s="18">
        <v>12</v>
      </c>
      <c r="AP9" s="17">
        <v>22</v>
      </c>
      <c r="AQ9" s="17">
        <v>10</v>
      </c>
      <c r="AR9" s="17">
        <v>57024</v>
      </c>
      <c r="AS9" s="17">
        <v>66223</v>
      </c>
      <c r="AT9" s="17">
        <v>63835</v>
      </c>
      <c r="AU9" s="17">
        <v>61303</v>
      </c>
      <c r="AV9" s="17">
        <v>56014</v>
      </c>
      <c r="AW9" s="17">
        <v>49221</v>
      </c>
      <c r="AX9" s="17">
        <v>45065</v>
      </c>
      <c r="AY9" s="17">
        <v>18</v>
      </c>
      <c r="AZ9" s="17">
        <v>8</v>
      </c>
      <c r="BH9" s="17">
        <v>4</v>
      </c>
      <c r="BI9" s="17">
        <v>2</v>
      </c>
      <c r="BJ9" s="17">
        <v>57003</v>
      </c>
      <c r="BK9" s="17">
        <v>13</v>
      </c>
      <c r="BL9" s="17">
        <v>3</v>
      </c>
      <c r="BM9" s="17">
        <v>2</v>
      </c>
      <c r="BN9" s="17">
        <v>8</v>
      </c>
      <c r="DH9" s="17">
        <v>56941</v>
      </c>
      <c r="DI9" s="17">
        <v>66500</v>
      </c>
      <c r="DJ9" s="17">
        <v>63835</v>
      </c>
      <c r="DK9" s="17">
        <v>60258</v>
      </c>
      <c r="DL9" s="17">
        <v>55821</v>
      </c>
      <c r="DM9" s="17">
        <v>47696</v>
      </c>
      <c r="DN9" s="17">
        <v>45018</v>
      </c>
      <c r="DO9" s="17">
        <v>22</v>
      </c>
      <c r="DP9" s="17">
        <v>10</v>
      </c>
      <c r="DQ9" s="17">
        <v>56484</v>
      </c>
      <c r="DR9" s="17">
        <v>66202</v>
      </c>
      <c r="DS9" s="17">
        <v>64510</v>
      </c>
      <c r="DT9" s="17">
        <v>58393</v>
      </c>
      <c r="DU9" s="17">
        <v>56330</v>
      </c>
      <c r="DV9" s="17">
        <v>49292</v>
      </c>
      <c r="DW9" s="17">
        <v>45825</v>
      </c>
      <c r="DX9" s="17">
        <v>22</v>
      </c>
      <c r="DY9" s="17">
        <v>10</v>
      </c>
      <c r="DZ9" s="17">
        <v>56941</v>
      </c>
      <c r="EA9" s="17">
        <v>66500</v>
      </c>
      <c r="EB9" s="17">
        <v>63835</v>
      </c>
      <c r="EC9" s="17">
        <v>60258</v>
      </c>
      <c r="ED9" s="17">
        <v>55821</v>
      </c>
      <c r="EE9" s="17">
        <v>47696</v>
      </c>
      <c r="EF9" s="17">
        <v>45018</v>
      </c>
      <c r="EG9" s="17">
        <v>22</v>
      </c>
      <c r="EH9" s="17">
        <v>10</v>
      </c>
      <c r="EI9" s="17">
        <v>56484</v>
      </c>
      <c r="EJ9" s="17">
        <v>66202</v>
      </c>
      <c r="EK9" s="17">
        <v>64510</v>
      </c>
      <c r="EL9" s="17">
        <v>58393</v>
      </c>
      <c r="EM9" s="17">
        <v>56330</v>
      </c>
      <c r="EN9" s="17">
        <v>49292</v>
      </c>
      <c r="EO9" s="17">
        <v>45825</v>
      </c>
      <c r="EP9" s="17">
        <v>22</v>
      </c>
      <c r="EQ9" s="17">
        <v>10</v>
      </c>
      <c r="FJ9" s="18">
        <v>81.8</v>
      </c>
      <c r="FK9" s="17">
        <v>18</v>
      </c>
      <c r="FL9" s="17">
        <v>8</v>
      </c>
      <c r="FM9" s="18">
        <v>54.5</v>
      </c>
      <c r="FN9" s="17">
        <v>12</v>
      </c>
      <c r="FO9" s="17">
        <v>7</v>
      </c>
      <c r="FP9" s="17">
        <v>5086</v>
      </c>
      <c r="FR9" s="17">
        <v>6313</v>
      </c>
      <c r="FS9" s="17">
        <v>5449</v>
      </c>
      <c r="FT9" s="17">
        <v>5064</v>
      </c>
      <c r="FU9" s="17">
        <v>3949</v>
      </c>
      <c r="FW9" s="17">
        <v>8</v>
      </c>
      <c r="FX9" s="17">
        <v>6</v>
      </c>
      <c r="FY9" s="18">
        <v>8.1</v>
      </c>
      <c r="GA9" s="18">
        <v>10</v>
      </c>
      <c r="GB9" s="18">
        <v>9.1999999999999993</v>
      </c>
      <c r="GC9" s="18">
        <v>8.5</v>
      </c>
      <c r="GD9" s="18">
        <v>6.8</v>
      </c>
      <c r="GF9" s="17">
        <v>8</v>
      </c>
      <c r="GG9" s="17">
        <v>6</v>
      </c>
      <c r="GH9" s="17" t="s">
        <v>318</v>
      </c>
      <c r="GI9" s="17">
        <v>8</v>
      </c>
      <c r="GJ9" s="17">
        <v>6</v>
      </c>
      <c r="GK9" s="17">
        <v>3815</v>
      </c>
      <c r="GL9" s="17">
        <v>8902</v>
      </c>
      <c r="GM9" s="17">
        <v>5360</v>
      </c>
      <c r="GN9" s="17">
        <v>3730</v>
      </c>
      <c r="GO9" s="17">
        <v>3079</v>
      </c>
      <c r="GP9" s="17">
        <v>714</v>
      </c>
      <c r="GQ9" s="17">
        <v>605</v>
      </c>
      <c r="GR9" s="17">
        <v>12</v>
      </c>
      <c r="GS9" s="17">
        <v>7</v>
      </c>
      <c r="GT9" s="18">
        <v>6.1</v>
      </c>
      <c r="GU9" s="18">
        <v>13.5</v>
      </c>
      <c r="GV9" s="18">
        <v>8.3000000000000007</v>
      </c>
      <c r="GW9" s="18">
        <v>6.3</v>
      </c>
      <c r="GX9" s="18">
        <v>5.3</v>
      </c>
      <c r="GY9" s="18">
        <v>1.6</v>
      </c>
      <c r="GZ9" s="18">
        <v>1.3</v>
      </c>
      <c r="HA9" s="17">
        <v>12</v>
      </c>
      <c r="HB9" s="17">
        <v>7</v>
      </c>
      <c r="HC9" s="17" t="s">
        <v>319</v>
      </c>
      <c r="HD9" s="17">
        <v>12</v>
      </c>
      <c r="HE9" s="17">
        <v>7</v>
      </c>
      <c r="IA9">
        <v>1870</v>
      </c>
    </row>
    <row r="10" spans="1:235">
      <c r="A10">
        <v>11432</v>
      </c>
      <c r="B10" s="15">
        <v>41673</v>
      </c>
      <c r="C10" t="s">
        <v>292</v>
      </c>
      <c r="D10" t="s">
        <v>293</v>
      </c>
      <c r="E10" t="s">
        <v>294</v>
      </c>
      <c r="F10" s="23" t="s">
        <v>320</v>
      </c>
      <c r="G10">
        <v>1</v>
      </c>
      <c r="H10" s="23" t="s">
        <v>296</v>
      </c>
      <c r="I10">
        <v>1021</v>
      </c>
      <c r="J10" s="16" t="s">
        <v>321</v>
      </c>
      <c r="N10" s="17">
        <v>76035</v>
      </c>
      <c r="O10" s="17">
        <v>86489</v>
      </c>
      <c r="P10" s="17">
        <v>82862</v>
      </c>
      <c r="Q10" s="17">
        <v>77420</v>
      </c>
      <c r="R10" s="17">
        <v>75695</v>
      </c>
      <c r="S10" s="17">
        <v>67941</v>
      </c>
      <c r="T10" s="17">
        <v>61236</v>
      </c>
      <c r="U10" s="17">
        <v>43</v>
      </c>
      <c r="V10" s="17">
        <v>10</v>
      </c>
      <c r="W10" s="17">
        <v>76945</v>
      </c>
      <c r="X10" s="17">
        <v>86976</v>
      </c>
      <c r="Y10" s="17">
        <v>79574</v>
      </c>
      <c r="Z10" s="17">
        <v>78157</v>
      </c>
      <c r="AA10" s="17">
        <v>77365</v>
      </c>
      <c r="AB10" s="17">
        <v>69343</v>
      </c>
      <c r="AC10" s="17">
        <v>63698</v>
      </c>
      <c r="AD10" s="17">
        <v>43</v>
      </c>
      <c r="AE10" s="17">
        <v>10</v>
      </c>
      <c r="AF10" s="17">
        <v>6336</v>
      </c>
      <c r="AG10" s="17">
        <v>7207</v>
      </c>
      <c r="AH10" s="17">
        <v>6905</v>
      </c>
      <c r="AI10" s="17">
        <v>6452</v>
      </c>
      <c r="AJ10" s="17">
        <v>6308</v>
      </c>
      <c r="AK10" s="17">
        <v>5662</v>
      </c>
      <c r="AL10" s="17">
        <v>5103</v>
      </c>
      <c r="AM10" s="17">
        <v>43</v>
      </c>
      <c r="AN10" s="17">
        <v>10</v>
      </c>
      <c r="AO10" s="18">
        <v>12</v>
      </c>
      <c r="AP10" s="17">
        <v>43</v>
      </c>
      <c r="AQ10" s="17">
        <v>10</v>
      </c>
      <c r="AR10" s="17">
        <v>77211</v>
      </c>
      <c r="AS10" s="17">
        <v>88410</v>
      </c>
      <c r="AT10" s="17">
        <v>83527</v>
      </c>
      <c r="AU10" s="17">
        <v>78094</v>
      </c>
      <c r="AV10" s="17">
        <v>75955</v>
      </c>
      <c r="AW10" s="17">
        <v>69443</v>
      </c>
      <c r="AX10" s="17">
        <v>60621</v>
      </c>
      <c r="AY10" s="17">
        <v>36</v>
      </c>
      <c r="AZ10" s="17">
        <v>8</v>
      </c>
      <c r="BA10" s="17">
        <v>70825</v>
      </c>
      <c r="BC10" s="17">
        <v>76262</v>
      </c>
      <c r="BD10" s="17">
        <v>69602</v>
      </c>
      <c r="BE10" s="17">
        <v>66657</v>
      </c>
      <c r="BF10" s="17">
        <v>65048</v>
      </c>
      <c r="BH10" s="17">
        <v>7</v>
      </c>
      <c r="BI10" s="17">
        <v>3</v>
      </c>
      <c r="BJ10" s="17">
        <v>77900</v>
      </c>
      <c r="BK10" s="17">
        <v>36</v>
      </c>
      <c r="BL10" s="17">
        <v>7</v>
      </c>
      <c r="BM10" s="17">
        <v>10</v>
      </c>
      <c r="BN10" s="17">
        <v>1</v>
      </c>
      <c r="DH10" s="17">
        <v>76035</v>
      </c>
      <c r="DI10" s="17">
        <v>86489</v>
      </c>
      <c r="DJ10" s="17">
        <v>82862</v>
      </c>
      <c r="DK10" s="17">
        <v>77420</v>
      </c>
      <c r="DL10" s="17">
        <v>75695</v>
      </c>
      <c r="DM10" s="17">
        <v>67941</v>
      </c>
      <c r="DN10" s="17">
        <v>61236</v>
      </c>
      <c r="DO10" s="17">
        <v>43</v>
      </c>
      <c r="DP10" s="17">
        <v>10</v>
      </c>
      <c r="DQ10" s="17">
        <v>76945</v>
      </c>
      <c r="DR10" s="17">
        <v>86976</v>
      </c>
      <c r="DS10" s="17">
        <v>79574</v>
      </c>
      <c r="DT10" s="17">
        <v>78157</v>
      </c>
      <c r="DU10" s="17">
        <v>77365</v>
      </c>
      <c r="DV10" s="17">
        <v>69343</v>
      </c>
      <c r="DW10" s="17">
        <v>63698</v>
      </c>
      <c r="DX10" s="17">
        <v>43</v>
      </c>
      <c r="DY10" s="17">
        <v>10</v>
      </c>
      <c r="DZ10" s="17">
        <v>76035</v>
      </c>
      <c r="EA10" s="17">
        <v>86489</v>
      </c>
      <c r="EB10" s="17">
        <v>82862</v>
      </c>
      <c r="EC10" s="17">
        <v>77420</v>
      </c>
      <c r="ED10" s="17">
        <v>75695</v>
      </c>
      <c r="EE10" s="17">
        <v>67941</v>
      </c>
      <c r="EF10" s="17">
        <v>61236</v>
      </c>
      <c r="EG10" s="17">
        <v>43</v>
      </c>
      <c r="EH10" s="17">
        <v>10</v>
      </c>
      <c r="EI10" s="17">
        <v>76945</v>
      </c>
      <c r="EJ10" s="17">
        <v>86976</v>
      </c>
      <c r="EK10" s="17">
        <v>79574</v>
      </c>
      <c r="EL10" s="17">
        <v>78157</v>
      </c>
      <c r="EM10" s="17">
        <v>77365</v>
      </c>
      <c r="EN10" s="17">
        <v>69343</v>
      </c>
      <c r="EO10" s="17">
        <v>63698</v>
      </c>
      <c r="EP10" s="17">
        <v>43</v>
      </c>
      <c r="EQ10" s="17">
        <v>10</v>
      </c>
      <c r="FJ10" s="18">
        <v>83.7</v>
      </c>
      <c r="FK10" s="17">
        <v>36</v>
      </c>
      <c r="FL10" s="17">
        <v>8</v>
      </c>
      <c r="FM10" s="18">
        <v>74.400000000000006</v>
      </c>
      <c r="FN10" s="17">
        <v>32</v>
      </c>
      <c r="FO10" s="17">
        <v>8</v>
      </c>
      <c r="FP10" s="17">
        <v>4367</v>
      </c>
      <c r="FQ10" s="17">
        <v>9257</v>
      </c>
      <c r="FR10" s="17">
        <v>4421</v>
      </c>
      <c r="FS10" s="17">
        <v>3785</v>
      </c>
      <c r="FT10" s="17">
        <v>3573</v>
      </c>
      <c r="FU10" s="17">
        <v>2504</v>
      </c>
      <c r="FV10" s="17">
        <v>2325</v>
      </c>
      <c r="FW10" s="17">
        <v>30</v>
      </c>
      <c r="FX10" s="17">
        <v>7</v>
      </c>
      <c r="FY10" s="18">
        <v>5.3</v>
      </c>
      <c r="FZ10" s="18">
        <v>8</v>
      </c>
      <c r="GA10" s="18">
        <v>5</v>
      </c>
      <c r="GB10" s="18">
        <v>5</v>
      </c>
      <c r="GC10" s="18">
        <v>5</v>
      </c>
      <c r="GD10" s="18">
        <v>3</v>
      </c>
      <c r="GE10" s="18">
        <v>3</v>
      </c>
      <c r="GF10" s="17">
        <v>30</v>
      </c>
      <c r="GG10" s="17">
        <v>7</v>
      </c>
      <c r="GH10" s="17" t="s">
        <v>322</v>
      </c>
      <c r="GI10" s="17">
        <v>30</v>
      </c>
      <c r="GJ10" s="17">
        <v>7</v>
      </c>
      <c r="GK10" s="17">
        <v>3860</v>
      </c>
      <c r="GL10" s="17">
        <v>8710</v>
      </c>
      <c r="GM10" s="17">
        <v>4372</v>
      </c>
      <c r="GN10" s="17">
        <v>3475</v>
      </c>
      <c r="GO10" s="17">
        <v>2690</v>
      </c>
      <c r="GP10" s="17">
        <v>1690</v>
      </c>
      <c r="GQ10" s="17">
        <v>1392</v>
      </c>
      <c r="GR10" s="17">
        <v>32</v>
      </c>
      <c r="GS10" s="17">
        <v>8</v>
      </c>
      <c r="GT10" s="18">
        <v>4.8</v>
      </c>
      <c r="GU10" s="18">
        <v>9.3000000000000007</v>
      </c>
      <c r="GV10" s="18">
        <v>6.1</v>
      </c>
      <c r="GW10" s="18">
        <v>5.3</v>
      </c>
      <c r="GX10" s="18">
        <v>4.5</v>
      </c>
      <c r="GY10" s="18">
        <v>2.1</v>
      </c>
      <c r="GZ10" s="18">
        <v>1.7</v>
      </c>
      <c r="HA10" s="17">
        <v>32</v>
      </c>
      <c r="HB10" s="17">
        <v>8</v>
      </c>
      <c r="HC10" s="17" t="s">
        <v>323</v>
      </c>
      <c r="HD10" s="17">
        <v>32</v>
      </c>
      <c r="HE10" s="17">
        <v>8</v>
      </c>
      <c r="IA10">
        <v>1890</v>
      </c>
    </row>
    <row r="11" spans="1:235">
      <c r="A11">
        <v>11432</v>
      </c>
      <c r="B11" s="15">
        <v>41673</v>
      </c>
      <c r="C11" t="s">
        <v>292</v>
      </c>
      <c r="D11" t="s">
        <v>293</v>
      </c>
      <c r="E11" t="s">
        <v>294</v>
      </c>
      <c r="F11" s="23" t="s">
        <v>320</v>
      </c>
      <c r="G11">
        <v>2</v>
      </c>
      <c r="H11" s="23" t="s">
        <v>296</v>
      </c>
      <c r="I11">
        <v>1022</v>
      </c>
      <c r="J11" s="16" t="s">
        <v>324</v>
      </c>
      <c r="N11" s="17">
        <v>92253</v>
      </c>
      <c r="O11" s="17">
        <v>111440</v>
      </c>
      <c r="P11" s="17">
        <v>101982</v>
      </c>
      <c r="Q11" s="17">
        <v>93495</v>
      </c>
      <c r="R11" s="17">
        <v>90613</v>
      </c>
      <c r="S11" s="17">
        <v>82257</v>
      </c>
      <c r="T11" s="17">
        <v>77376</v>
      </c>
      <c r="U11" s="17">
        <v>27</v>
      </c>
      <c r="V11" s="17">
        <v>16</v>
      </c>
      <c r="W11" s="17">
        <v>90643</v>
      </c>
      <c r="X11" s="17">
        <v>108954</v>
      </c>
      <c r="Y11" s="17">
        <v>100991</v>
      </c>
      <c r="Z11" s="17">
        <v>91042</v>
      </c>
      <c r="AA11" s="17">
        <v>89177</v>
      </c>
      <c r="AB11" s="17">
        <v>82240</v>
      </c>
      <c r="AC11" s="17">
        <v>77311</v>
      </c>
      <c r="AD11" s="17">
        <v>27</v>
      </c>
      <c r="AE11" s="17">
        <v>16</v>
      </c>
      <c r="AF11" s="17">
        <v>7688</v>
      </c>
      <c r="AG11" s="17">
        <v>9287</v>
      </c>
      <c r="AH11" s="17">
        <v>8498</v>
      </c>
      <c r="AI11" s="17">
        <v>7791</v>
      </c>
      <c r="AJ11" s="17">
        <v>7551</v>
      </c>
      <c r="AK11" s="17">
        <v>6855</v>
      </c>
      <c r="AL11" s="17">
        <v>6448</v>
      </c>
      <c r="AM11" s="17">
        <v>27</v>
      </c>
      <c r="AN11" s="17">
        <v>16</v>
      </c>
      <c r="AO11" s="18">
        <v>12</v>
      </c>
      <c r="AP11" s="17">
        <v>27</v>
      </c>
      <c r="AQ11" s="17">
        <v>16</v>
      </c>
      <c r="AR11" s="17">
        <v>94362</v>
      </c>
      <c r="AS11" s="17">
        <v>113852</v>
      </c>
      <c r="AT11" s="17">
        <v>105057</v>
      </c>
      <c r="AU11" s="17">
        <v>96148</v>
      </c>
      <c r="AV11" s="17">
        <v>91379</v>
      </c>
      <c r="AW11" s="17">
        <v>83000</v>
      </c>
      <c r="AX11" s="17">
        <v>77006</v>
      </c>
      <c r="AY11" s="17">
        <v>20</v>
      </c>
      <c r="AZ11" s="17">
        <v>14</v>
      </c>
      <c r="BH11" s="17">
        <v>7</v>
      </c>
      <c r="BI11" s="17">
        <v>2</v>
      </c>
      <c r="BJ11" s="17">
        <v>100981</v>
      </c>
      <c r="BK11" s="17">
        <v>13</v>
      </c>
      <c r="BL11" s="17">
        <v>4</v>
      </c>
      <c r="BM11" s="17">
        <v>16</v>
      </c>
      <c r="DH11" s="17">
        <v>92253</v>
      </c>
      <c r="DI11" s="17">
        <v>111440</v>
      </c>
      <c r="DJ11" s="17">
        <v>101982</v>
      </c>
      <c r="DK11" s="17">
        <v>93495</v>
      </c>
      <c r="DL11" s="17">
        <v>90613</v>
      </c>
      <c r="DM11" s="17">
        <v>82257</v>
      </c>
      <c r="DN11" s="17">
        <v>77376</v>
      </c>
      <c r="DO11" s="17">
        <v>27</v>
      </c>
      <c r="DP11" s="17">
        <v>16</v>
      </c>
      <c r="DQ11" s="17">
        <v>90643</v>
      </c>
      <c r="DR11" s="17">
        <v>108954</v>
      </c>
      <c r="DS11" s="17">
        <v>100991</v>
      </c>
      <c r="DT11" s="17">
        <v>91042</v>
      </c>
      <c r="DU11" s="17">
        <v>89177</v>
      </c>
      <c r="DV11" s="17">
        <v>82240</v>
      </c>
      <c r="DW11" s="17">
        <v>77311</v>
      </c>
      <c r="DX11" s="17">
        <v>27</v>
      </c>
      <c r="DY11" s="17">
        <v>16</v>
      </c>
      <c r="DZ11" s="17">
        <v>92253</v>
      </c>
      <c r="EA11" s="17">
        <v>111440</v>
      </c>
      <c r="EB11" s="17">
        <v>101982</v>
      </c>
      <c r="EC11" s="17">
        <v>93495</v>
      </c>
      <c r="ED11" s="17">
        <v>90613</v>
      </c>
      <c r="EE11" s="17">
        <v>82257</v>
      </c>
      <c r="EF11" s="17">
        <v>77376</v>
      </c>
      <c r="EG11" s="17">
        <v>27</v>
      </c>
      <c r="EH11" s="17">
        <v>16</v>
      </c>
      <c r="EI11" s="17">
        <v>90643</v>
      </c>
      <c r="EJ11" s="17">
        <v>108954</v>
      </c>
      <c r="EK11" s="17">
        <v>100991</v>
      </c>
      <c r="EL11" s="17">
        <v>91042</v>
      </c>
      <c r="EM11" s="17">
        <v>89177</v>
      </c>
      <c r="EN11" s="17">
        <v>82240</v>
      </c>
      <c r="EO11" s="17">
        <v>77311</v>
      </c>
      <c r="EP11" s="17">
        <v>27</v>
      </c>
      <c r="EQ11" s="17">
        <v>16</v>
      </c>
      <c r="FJ11" s="18">
        <v>74.099999999999994</v>
      </c>
      <c r="FK11" s="17">
        <v>20</v>
      </c>
      <c r="FL11" s="17">
        <v>14</v>
      </c>
      <c r="FM11" s="18">
        <v>55.6</v>
      </c>
      <c r="FN11" s="17">
        <v>15</v>
      </c>
      <c r="FO11" s="17">
        <v>10</v>
      </c>
      <c r="FP11" s="17">
        <v>10138</v>
      </c>
      <c r="FQ11" s="17">
        <v>13516</v>
      </c>
      <c r="FR11" s="17">
        <v>11613</v>
      </c>
      <c r="FS11" s="17">
        <v>10934</v>
      </c>
      <c r="FT11" s="17">
        <v>10000</v>
      </c>
      <c r="FU11" s="17">
        <v>9104</v>
      </c>
      <c r="FV11" s="17">
        <v>7304</v>
      </c>
      <c r="FW11" s="17">
        <v>17</v>
      </c>
      <c r="FX11" s="17">
        <v>12</v>
      </c>
      <c r="FY11" s="18">
        <v>10.4</v>
      </c>
      <c r="FZ11" s="18">
        <v>13.8</v>
      </c>
      <c r="GA11" s="18">
        <v>10</v>
      </c>
      <c r="GB11" s="18">
        <v>10</v>
      </c>
      <c r="GC11" s="18">
        <v>10</v>
      </c>
      <c r="GD11" s="18">
        <v>10</v>
      </c>
      <c r="GE11" s="18">
        <v>8.1999999999999993</v>
      </c>
      <c r="GF11" s="17">
        <v>17</v>
      </c>
      <c r="GG11" s="17">
        <v>12</v>
      </c>
      <c r="GH11" s="17" t="s">
        <v>325</v>
      </c>
      <c r="GI11" s="17">
        <v>17</v>
      </c>
      <c r="GJ11" s="17">
        <v>12</v>
      </c>
      <c r="GK11" s="17">
        <v>8476</v>
      </c>
      <c r="GL11" s="17">
        <v>13255</v>
      </c>
      <c r="GM11" s="17">
        <v>10033</v>
      </c>
      <c r="GN11" s="17">
        <v>9169</v>
      </c>
      <c r="GO11" s="17">
        <v>8746</v>
      </c>
      <c r="GP11" s="17">
        <v>7116</v>
      </c>
      <c r="GQ11" s="17">
        <v>2981</v>
      </c>
      <c r="GR11" s="17">
        <v>15</v>
      </c>
      <c r="GS11" s="17">
        <v>10</v>
      </c>
      <c r="GT11" s="18">
        <v>8.8000000000000007</v>
      </c>
      <c r="GU11" s="18">
        <v>14.5</v>
      </c>
      <c r="GV11" s="18">
        <v>10.9</v>
      </c>
      <c r="GW11" s="18">
        <v>9.6</v>
      </c>
      <c r="GX11" s="18">
        <v>8.8000000000000007</v>
      </c>
      <c r="GY11" s="18">
        <v>6.6</v>
      </c>
      <c r="GZ11" s="18">
        <v>3.7</v>
      </c>
      <c r="HA11" s="17">
        <v>15</v>
      </c>
      <c r="HB11" s="17">
        <v>10</v>
      </c>
      <c r="HC11" s="17" t="s">
        <v>326</v>
      </c>
      <c r="HD11" s="17">
        <v>15</v>
      </c>
      <c r="HE11" s="17">
        <v>10</v>
      </c>
      <c r="HH11" s="17">
        <v>1</v>
      </c>
      <c r="HQ11" s="17">
        <v>1</v>
      </c>
      <c r="HZ11" s="17">
        <v>1</v>
      </c>
      <c r="IA11">
        <v>1900</v>
      </c>
    </row>
    <row r="12" spans="1:235">
      <c r="A12">
        <v>11432</v>
      </c>
      <c r="B12" s="15">
        <v>41673</v>
      </c>
      <c r="C12" t="s">
        <v>292</v>
      </c>
      <c r="D12" t="s">
        <v>293</v>
      </c>
      <c r="E12" t="s">
        <v>294</v>
      </c>
      <c r="F12" s="23" t="s">
        <v>320</v>
      </c>
      <c r="G12">
        <v>3</v>
      </c>
      <c r="H12" s="23" t="s">
        <v>296</v>
      </c>
      <c r="I12">
        <v>1023</v>
      </c>
      <c r="J12" s="16" t="s">
        <v>327</v>
      </c>
      <c r="N12" s="17">
        <v>108077</v>
      </c>
      <c r="O12" s="17">
        <v>126290</v>
      </c>
      <c r="P12" s="17">
        <v>110943</v>
      </c>
      <c r="Q12" s="17">
        <v>107491</v>
      </c>
      <c r="R12" s="17">
        <v>104735</v>
      </c>
      <c r="S12" s="17">
        <v>96514</v>
      </c>
      <c r="T12" s="17">
        <v>89437</v>
      </c>
      <c r="U12" s="17">
        <v>14</v>
      </c>
      <c r="V12" s="17">
        <v>6</v>
      </c>
      <c r="W12" s="17">
        <v>118987</v>
      </c>
      <c r="Y12" s="17">
        <v>125354</v>
      </c>
      <c r="Z12" s="17">
        <v>120673</v>
      </c>
      <c r="AA12" s="17">
        <v>114075</v>
      </c>
      <c r="AB12" s="17">
        <v>100906</v>
      </c>
      <c r="AD12" s="17">
        <v>14</v>
      </c>
      <c r="AE12" s="17">
        <v>6</v>
      </c>
      <c r="AF12" s="17">
        <v>9006</v>
      </c>
      <c r="AG12" s="17">
        <v>10524</v>
      </c>
      <c r="AH12" s="17">
        <v>9245</v>
      </c>
      <c r="AI12" s="17">
        <v>8958</v>
      </c>
      <c r="AJ12" s="17">
        <v>8728</v>
      </c>
      <c r="AK12" s="17">
        <v>8043</v>
      </c>
      <c r="AL12" s="17">
        <v>7453</v>
      </c>
      <c r="AM12" s="17">
        <v>14</v>
      </c>
      <c r="AN12" s="17">
        <v>6</v>
      </c>
      <c r="AO12" s="18">
        <v>12</v>
      </c>
      <c r="AP12" s="17">
        <v>14</v>
      </c>
      <c r="AQ12" s="17">
        <v>6</v>
      </c>
      <c r="AR12" s="17">
        <v>108077</v>
      </c>
      <c r="AS12" s="17">
        <v>126290</v>
      </c>
      <c r="AT12" s="17">
        <v>110943</v>
      </c>
      <c r="AU12" s="17">
        <v>107491</v>
      </c>
      <c r="AV12" s="17">
        <v>104735</v>
      </c>
      <c r="AW12" s="17">
        <v>96514</v>
      </c>
      <c r="AX12" s="17">
        <v>89437</v>
      </c>
      <c r="AY12" s="17">
        <v>13</v>
      </c>
      <c r="AZ12" s="17">
        <v>6</v>
      </c>
      <c r="BI12" s="17">
        <v>1</v>
      </c>
      <c r="BK12" s="17">
        <v>7</v>
      </c>
      <c r="BL12" s="17">
        <v>2</v>
      </c>
      <c r="BM12" s="17">
        <v>6</v>
      </c>
      <c r="DH12" s="17">
        <v>108077</v>
      </c>
      <c r="DI12" s="17">
        <v>126290</v>
      </c>
      <c r="DJ12" s="17">
        <v>110943</v>
      </c>
      <c r="DK12" s="17">
        <v>107491</v>
      </c>
      <c r="DL12" s="17">
        <v>104735</v>
      </c>
      <c r="DM12" s="17">
        <v>96514</v>
      </c>
      <c r="DN12" s="17">
        <v>89437</v>
      </c>
      <c r="DO12" s="17">
        <v>14</v>
      </c>
      <c r="DP12" s="17">
        <v>6</v>
      </c>
      <c r="DQ12" s="17">
        <v>118987</v>
      </c>
      <c r="DS12" s="17">
        <v>125354</v>
      </c>
      <c r="DT12" s="17">
        <v>120673</v>
      </c>
      <c r="DU12" s="17">
        <v>114075</v>
      </c>
      <c r="DV12" s="17">
        <v>100906</v>
      </c>
      <c r="DX12" s="17">
        <v>14</v>
      </c>
      <c r="DY12" s="17">
        <v>6</v>
      </c>
      <c r="DZ12" s="17">
        <v>108077</v>
      </c>
      <c r="EA12" s="17">
        <v>126290</v>
      </c>
      <c r="EB12" s="17">
        <v>110943</v>
      </c>
      <c r="EC12" s="17">
        <v>107491</v>
      </c>
      <c r="ED12" s="17">
        <v>104735</v>
      </c>
      <c r="EE12" s="17">
        <v>96514</v>
      </c>
      <c r="EF12" s="17">
        <v>89437</v>
      </c>
      <c r="EG12" s="17">
        <v>14</v>
      </c>
      <c r="EH12" s="17">
        <v>6</v>
      </c>
      <c r="EI12" s="17">
        <v>118987</v>
      </c>
      <c r="EK12" s="17">
        <v>125354</v>
      </c>
      <c r="EL12" s="17">
        <v>120673</v>
      </c>
      <c r="EM12" s="17">
        <v>114075</v>
      </c>
      <c r="EN12" s="17">
        <v>100906</v>
      </c>
      <c r="EP12" s="17">
        <v>14</v>
      </c>
      <c r="EQ12" s="17">
        <v>6</v>
      </c>
      <c r="FJ12" s="18">
        <v>92.9</v>
      </c>
      <c r="FK12" s="17">
        <v>13</v>
      </c>
      <c r="FL12" s="17">
        <v>6</v>
      </c>
      <c r="FM12" s="18">
        <v>78.599999999999994</v>
      </c>
      <c r="FN12" s="17">
        <v>11</v>
      </c>
      <c r="FO12" s="17">
        <v>5</v>
      </c>
      <c r="FP12" s="17">
        <v>16175</v>
      </c>
      <c r="FR12" s="17">
        <v>24447</v>
      </c>
      <c r="FS12" s="17">
        <v>14285</v>
      </c>
      <c r="FT12" s="17">
        <v>11296</v>
      </c>
      <c r="FU12" s="17">
        <v>10280</v>
      </c>
      <c r="FW12" s="17">
        <v>8</v>
      </c>
      <c r="FX12" s="17">
        <v>5</v>
      </c>
      <c r="FY12" s="18">
        <v>13.6</v>
      </c>
      <c r="GA12" s="18">
        <v>18.5</v>
      </c>
      <c r="GB12" s="18">
        <v>12.4</v>
      </c>
      <c r="GC12" s="18">
        <v>10.5</v>
      </c>
      <c r="GD12" s="18">
        <v>10</v>
      </c>
      <c r="GF12" s="17">
        <v>8</v>
      </c>
      <c r="GG12" s="17">
        <v>5</v>
      </c>
      <c r="GH12" s="17" t="s">
        <v>328</v>
      </c>
      <c r="GI12" s="17">
        <v>8</v>
      </c>
      <c r="GJ12" s="17">
        <v>5</v>
      </c>
      <c r="GK12" s="17">
        <v>10804</v>
      </c>
      <c r="GL12" s="17">
        <v>27682</v>
      </c>
      <c r="GM12" s="17">
        <v>13178</v>
      </c>
      <c r="GN12" s="17">
        <v>12526</v>
      </c>
      <c r="GO12" s="17">
        <v>9446</v>
      </c>
      <c r="GP12" s="17">
        <v>1820</v>
      </c>
      <c r="GQ12" s="17">
        <v>1763</v>
      </c>
      <c r="GR12" s="17">
        <v>11</v>
      </c>
      <c r="GS12" s="17">
        <v>5</v>
      </c>
      <c r="GT12" s="18">
        <v>9.6</v>
      </c>
      <c r="GU12" s="18">
        <v>22.8</v>
      </c>
      <c r="GV12" s="18">
        <v>12.3</v>
      </c>
      <c r="GW12" s="18">
        <v>11.6</v>
      </c>
      <c r="GX12" s="18">
        <v>9.6999999999999993</v>
      </c>
      <c r="GY12" s="18">
        <v>1.9</v>
      </c>
      <c r="GZ12" s="18">
        <v>1.7</v>
      </c>
      <c r="HA12" s="17">
        <v>11</v>
      </c>
      <c r="HB12" s="17">
        <v>5</v>
      </c>
      <c r="HC12" s="17" t="s">
        <v>329</v>
      </c>
      <c r="HD12" s="17">
        <v>11</v>
      </c>
      <c r="HE12" s="17">
        <v>5</v>
      </c>
      <c r="IA12">
        <v>1910</v>
      </c>
    </row>
    <row r="13" spans="1:235">
      <c r="A13">
        <v>11432</v>
      </c>
      <c r="B13" s="15">
        <v>41673</v>
      </c>
      <c r="C13" t="s">
        <v>292</v>
      </c>
      <c r="D13" t="s">
        <v>293</v>
      </c>
      <c r="E13" t="s">
        <v>294</v>
      </c>
      <c r="F13" s="23" t="s">
        <v>330</v>
      </c>
      <c r="G13">
        <v>1</v>
      </c>
      <c r="H13" s="23" t="s">
        <v>296</v>
      </c>
      <c r="I13">
        <v>1031</v>
      </c>
      <c r="J13" s="16" t="s">
        <v>331</v>
      </c>
      <c r="N13" s="17">
        <v>51314</v>
      </c>
      <c r="O13" s="17">
        <v>76091</v>
      </c>
      <c r="P13" s="17">
        <v>63307</v>
      </c>
      <c r="Q13" s="17">
        <v>49984</v>
      </c>
      <c r="R13" s="17">
        <v>47307</v>
      </c>
      <c r="S13" s="17">
        <v>35961</v>
      </c>
      <c r="T13" s="17">
        <v>35711</v>
      </c>
      <c r="U13" s="17">
        <v>279</v>
      </c>
      <c r="V13" s="17">
        <v>24</v>
      </c>
      <c r="W13" s="17">
        <v>50928</v>
      </c>
      <c r="X13" s="17">
        <v>66096</v>
      </c>
      <c r="Y13" s="17">
        <v>52132</v>
      </c>
      <c r="Z13" s="17">
        <v>49532</v>
      </c>
      <c r="AA13" s="17">
        <v>48217</v>
      </c>
      <c r="AB13" s="17">
        <v>45145</v>
      </c>
      <c r="AC13" s="17">
        <v>41239</v>
      </c>
      <c r="AD13" s="17">
        <v>279</v>
      </c>
      <c r="AE13" s="17">
        <v>24</v>
      </c>
      <c r="AF13" s="17">
        <v>4276</v>
      </c>
      <c r="AG13" s="17">
        <v>6341</v>
      </c>
      <c r="AH13" s="17">
        <v>5276</v>
      </c>
      <c r="AI13" s="17">
        <v>4165</v>
      </c>
      <c r="AJ13" s="17">
        <v>3942</v>
      </c>
      <c r="AK13" s="17">
        <v>2997</v>
      </c>
      <c r="AL13" s="17">
        <v>2976</v>
      </c>
      <c r="AM13" s="17">
        <v>279</v>
      </c>
      <c r="AN13" s="17">
        <v>24</v>
      </c>
      <c r="AO13" s="18">
        <v>12</v>
      </c>
      <c r="AP13" s="17">
        <v>279</v>
      </c>
      <c r="AQ13" s="17">
        <v>24</v>
      </c>
      <c r="AR13" s="17">
        <v>59348</v>
      </c>
      <c r="AS13" s="17">
        <v>80385</v>
      </c>
      <c r="AT13" s="17">
        <v>70013</v>
      </c>
      <c r="AU13" s="17">
        <v>63698</v>
      </c>
      <c r="AV13" s="17">
        <v>57824</v>
      </c>
      <c r="AW13" s="17">
        <v>46560</v>
      </c>
      <c r="AX13" s="17">
        <v>41130</v>
      </c>
      <c r="AY13" s="17">
        <v>129</v>
      </c>
      <c r="AZ13" s="17">
        <v>19</v>
      </c>
      <c r="BA13" s="17">
        <v>38976</v>
      </c>
      <c r="BB13" s="17">
        <v>48006</v>
      </c>
      <c r="BC13" s="17">
        <v>42109</v>
      </c>
      <c r="BD13" s="17">
        <v>35955</v>
      </c>
      <c r="BE13" s="17">
        <v>35784</v>
      </c>
      <c r="BF13" s="17">
        <v>35700</v>
      </c>
      <c r="BG13" s="17">
        <v>35138</v>
      </c>
      <c r="BH13" s="17">
        <v>150</v>
      </c>
      <c r="BI13" s="17">
        <v>7</v>
      </c>
      <c r="BJ13" s="17">
        <v>58966</v>
      </c>
      <c r="BK13" s="17">
        <v>232</v>
      </c>
      <c r="BL13" s="17">
        <v>12</v>
      </c>
      <c r="BM13" s="17">
        <v>20</v>
      </c>
      <c r="BN13" s="17">
        <v>6</v>
      </c>
      <c r="DH13" s="17">
        <v>51314</v>
      </c>
      <c r="DI13" s="17">
        <v>76091</v>
      </c>
      <c r="DJ13" s="17">
        <v>63307</v>
      </c>
      <c r="DK13" s="17">
        <v>49984</v>
      </c>
      <c r="DL13" s="17">
        <v>47307</v>
      </c>
      <c r="DM13" s="17">
        <v>35961</v>
      </c>
      <c r="DN13" s="17">
        <v>35711</v>
      </c>
      <c r="DO13" s="17">
        <v>279</v>
      </c>
      <c r="DP13" s="17">
        <v>24</v>
      </c>
      <c r="DQ13" s="17">
        <v>50928</v>
      </c>
      <c r="DR13" s="17">
        <v>66096</v>
      </c>
      <c r="DS13" s="17">
        <v>52132</v>
      </c>
      <c r="DT13" s="17">
        <v>49532</v>
      </c>
      <c r="DU13" s="17">
        <v>48217</v>
      </c>
      <c r="DV13" s="17">
        <v>45145</v>
      </c>
      <c r="DW13" s="17">
        <v>41239</v>
      </c>
      <c r="DX13" s="17">
        <v>279</v>
      </c>
      <c r="DY13" s="17">
        <v>24</v>
      </c>
      <c r="DZ13" s="17">
        <v>51314</v>
      </c>
      <c r="EA13" s="17">
        <v>76091</v>
      </c>
      <c r="EB13" s="17">
        <v>63307</v>
      </c>
      <c r="EC13" s="17">
        <v>49984</v>
      </c>
      <c r="ED13" s="17">
        <v>47307</v>
      </c>
      <c r="EE13" s="17">
        <v>35961</v>
      </c>
      <c r="EF13" s="17">
        <v>35711</v>
      </c>
      <c r="EG13" s="17">
        <v>279</v>
      </c>
      <c r="EH13" s="17">
        <v>24</v>
      </c>
      <c r="EI13" s="17">
        <v>50928</v>
      </c>
      <c r="EJ13" s="17">
        <v>66096</v>
      </c>
      <c r="EK13" s="17">
        <v>52132</v>
      </c>
      <c r="EL13" s="17">
        <v>49532</v>
      </c>
      <c r="EM13" s="17">
        <v>48217</v>
      </c>
      <c r="EN13" s="17">
        <v>45145</v>
      </c>
      <c r="EO13" s="17">
        <v>41239</v>
      </c>
      <c r="EP13" s="17">
        <v>279</v>
      </c>
      <c r="EQ13" s="17">
        <v>24</v>
      </c>
      <c r="FJ13" s="18">
        <v>46.2</v>
      </c>
      <c r="FK13" s="17">
        <v>129</v>
      </c>
      <c r="FL13" s="17">
        <v>19</v>
      </c>
      <c r="FM13" s="18">
        <v>30.1</v>
      </c>
      <c r="FN13" s="17">
        <v>84</v>
      </c>
      <c r="FO13" s="17">
        <v>13</v>
      </c>
      <c r="FP13" s="17">
        <v>4458</v>
      </c>
      <c r="FQ13" s="17">
        <v>6598</v>
      </c>
      <c r="FR13" s="17">
        <v>5849</v>
      </c>
      <c r="FS13" s="17">
        <v>4419</v>
      </c>
      <c r="FT13" s="17">
        <v>4299</v>
      </c>
      <c r="FU13" s="17">
        <v>3000</v>
      </c>
      <c r="FV13" s="17">
        <v>2400</v>
      </c>
      <c r="FW13" s="17">
        <v>45</v>
      </c>
      <c r="FX13" s="17">
        <v>15</v>
      </c>
      <c r="FY13" s="18">
        <v>7.3</v>
      </c>
      <c r="FZ13" s="18">
        <v>8</v>
      </c>
      <c r="GA13" s="18">
        <v>8</v>
      </c>
      <c r="GB13" s="18">
        <v>8</v>
      </c>
      <c r="GC13" s="18">
        <v>8</v>
      </c>
      <c r="GD13" s="18">
        <v>6</v>
      </c>
      <c r="GE13" s="18">
        <v>5</v>
      </c>
      <c r="GF13" s="17">
        <v>45</v>
      </c>
      <c r="GG13" s="17">
        <v>15</v>
      </c>
      <c r="GH13" s="17" t="s">
        <v>332</v>
      </c>
      <c r="GI13" s="17">
        <v>45</v>
      </c>
      <c r="GJ13" s="17">
        <v>15</v>
      </c>
      <c r="GK13" s="17">
        <v>4339</v>
      </c>
      <c r="GL13" s="17">
        <v>8083</v>
      </c>
      <c r="GM13" s="17">
        <v>6856</v>
      </c>
      <c r="GN13" s="17">
        <v>5173</v>
      </c>
      <c r="GO13" s="17">
        <v>4700</v>
      </c>
      <c r="GP13" s="17">
        <v>1562</v>
      </c>
      <c r="GQ13" s="17">
        <v>786</v>
      </c>
      <c r="GR13" s="17">
        <v>83</v>
      </c>
      <c r="GS13" s="17">
        <v>12</v>
      </c>
      <c r="GT13" s="18">
        <v>8.3000000000000007</v>
      </c>
      <c r="GU13" s="18">
        <v>17.600000000000001</v>
      </c>
      <c r="GV13" s="18">
        <v>11.2</v>
      </c>
      <c r="GW13" s="18">
        <v>9.3000000000000007</v>
      </c>
      <c r="GX13" s="18">
        <v>8.6</v>
      </c>
      <c r="GY13" s="18">
        <v>3.4</v>
      </c>
      <c r="GZ13" s="18">
        <v>1.2</v>
      </c>
      <c r="HA13" s="17">
        <v>83</v>
      </c>
      <c r="HB13" s="17">
        <v>12</v>
      </c>
      <c r="HC13" s="17" t="s">
        <v>333</v>
      </c>
      <c r="HD13" s="17">
        <v>83</v>
      </c>
      <c r="HE13" s="17">
        <v>12</v>
      </c>
      <c r="IA13">
        <v>1940</v>
      </c>
    </row>
    <row r="14" spans="1:235">
      <c r="A14">
        <v>11432</v>
      </c>
      <c r="B14" s="15">
        <v>41673</v>
      </c>
      <c r="C14" t="s">
        <v>292</v>
      </c>
      <c r="D14" t="s">
        <v>293</v>
      </c>
      <c r="E14" t="s">
        <v>294</v>
      </c>
      <c r="F14" s="23" t="s">
        <v>330</v>
      </c>
      <c r="G14">
        <v>2</v>
      </c>
      <c r="H14" s="23" t="s">
        <v>296</v>
      </c>
      <c r="I14">
        <v>1032</v>
      </c>
      <c r="J14" s="16" t="s">
        <v>334</v>
      </c>
      <c r="N14" s="17">
        <v>58424</v>
      </c>
      <c r="O14" s="17">
        <v>74147</v>
      </c>
      <c r="P14" s="17">
        <v>65344</v>
      </c>
      <c r="Q14" s="17">
        <v>59938</v>
      </c>
      <c r="R14" s="17">
        <v>56253</v>
      </c>
      <c r="S14" s="17">
        <v>49430</v>
      </c>
      <c r="T14" s="17">
        <v>44455</v>
      </c>
      <c r="U14" s="17">
        <v>241</v>
      </c>
      <c r="V14" s="17">
        <v>30</v>
      </c>
      <c r="W14" s="17">
        <v>61044</v>
      </c>
      <c r="X14" s="17">
        <v>74199</v>
      </c>
      <c r="Y14" s="17">
        <v>63964</v>
      </c>
      <c r="Z14" s="17">
        <v>60406</v>
      </c>
      <c r="AA14" s="17">
        <v>60000</v>
      </c>
      <c r="AB14" s="17">
        <v>55325</v>
      </c>
      <c r="AC14" s="17">
        <v>49688</v>
      </c>
      <c r="AD14" s="17">
        <v>241</v>
      </c>
      <c r="AE14" s="17">
        <v>30</v>
      </c>
      <c r="AF14" s="17">
        <v>4869</v>
      </c>
      <c r="AG14" s="17">
        <v>6179</v>
      </c>
      <c r="AH14" s="17">
        <v>5445</v>
      </c>
      <c r="AI14" s="17">
        <v>4995</v>
      </c>
      <c r="AJ14" s="17">
        <v>4688</v>
      </c>
      <c r="AK14" s="17">
        <v>4119</v>
      </c>
      <c r="AL14" s="17">
        <v>3705</v>
      </c>
      <c r="AM14" s="17">
        <v>241</v>
      </c>
      <c r="AN14" s="17">
        <v>30</v>
      </c>
      <c r="AO14" s="18">
        <v>12</v>
      </c>
      <c r="AP14" s="17">
        <v>241</v>
      </c>
      <c r="AQ14" s="17">
        <v>30</v>
      </c>
      <c r="AR14" s="17">
        <v>62083</v>
      </c>
      <c r="AS14" s="17">
        <v>79533</v>
      </c>
      <c r="AT14" s="17">
        <v>68221</v>
      </c>
      <c r="AU14" s="17">
        <v>62510</v>
      </c>
      <c r="AV14" s="17">
        <v>59720</v>
      </c>
      <c r="AW14" s="17">
        <v>53220</v>
      </c>
      <c r="AX14" s="17">
        <v>49193</v>
      </c>
      <c r="AY14" s="17">
        <v>175</v>
      </c>
      <c r="AZ14" s="17">
        <v>21</v>
      </c>
      <c r="BA14" s="17">
        <v>48722</v>
      </c>
      <c r="BB14" s="17">
        <v>60235</v>
      </c>
      <c r="BC14" s="17">
        <v>54369</v>
      </c>
      <c r="BD14" s="17">
        <v>50000</v>
      </c>
      <c r="BE14" s="17">
        <v>46960</v>
      </c>
      <c r="BF14" s="17">
        <v>41115</v>
      </c>
      <c r="BG14" s="17">
        <v>39758</v>
      </c>
      <c r="BH14" s="17">
        <v>66</v>
      </c>
      <c r="BI14" s="17">
        <v>11</v>
      </c>
      <c r="BJ14" s="17">
        <v>64030</v>
      </c>
      <c r="BK14" s="17">
        <v>105</v>
      </c>
      <c r="BL14" s="17">
        <v>12</v>
      </c>
      <c r="BM14" s="17">
        <v>30</v>
      </c>
      <c r="DH14" s="17">
        <v>58424</v>
      </c>
      <c r="DI14" s="17">
        <v>74147</v>
      </c>
      <c r="DJ14" s="17">
        <v>65344</v>
      </c>
      <c r="DK14" s="17">
        <v>59938</v>
      </c>
      <c r="DL14" s="17">
        <v>56253</v>
      </c>
      <c r="DM14" s="17">
        <v>49430</v>
      </c>
      <c r="DN14" s="17">
        <v>44455</v>
      </c>
      <c r="DO14" s="17">
        <v>241</v>
      </c>
      <c r="DP14" s="17">
        <v>30</v>
      </c>
      <c r="DQ14" s="17">
        <v>61044</v>
      </c>
      <c r="DR14" s="17">
        <v>74199</v>
      </c>
      <c r="DS14" s="17">
        <v>63964</v>
      </c>
      <c r="DT14" s="17">
        <v>60406</v>
      </c>
      <c r="DU14" s="17">
        <v>60000</v>
      </c>
      <c r="DV14" s="17">
        <v>55325</v>
      </c>
      <c r="DW14" s="17">
        <v>49688</v>
      </c>
      <c r="DX14" s="17">
        <v>241</v>
      </c>
      <c r="DY14" s="17">
        <v>30</v>
      </c>
      <c r="DZ14" s="17">
        <v>58424</v>
      </c>
      <c r="EA14" s="17">
        <v>74147</v>
      </c>
      <c r="EB14" s="17">
        <v>65344</v>
      </c>
      <c r="EC14" s="17">
        <v>59938</v>
      </c>
      <c r="ED14" s="17">
        <v>56253</v>
      </c>
      <c r="EE14" s="17">
        <v>49430</v>
      </c>
      <c r="EF14" s="17">
        <v>44455</v>
      </c>
      <c r="EG14" s="17">
        <v>241</v>
      </c>
      <c r="EH14" s="17">
        <v>30</v>
      </c>
      <c r="EI14" s="17">
        <v>61044</v>
      </c>
      <c r="EJ14" s="17">
        <v>74199</v>
      </c>
      <c r="EK14" s="17">
        <v>63964</v>
      </c>
      <c r="EL14" s="17">
        <v>60406</v>
      </c>
      <c r="EM14" s="17">
        <v>60000</v>
      </c>
      <c r="EN14" s="17">
        <v>55325</v>
      </c>
      <c r="EO14" s="17">
        <v>49688</v>
      </c>
      <c r="EP14" s="17">
        <v>241</v>
      </c>
      <c r="EQ14" s="17">
        <v>30</v>
      </c>
      <c r="FJ14" s="18">
        <v>72.599999999999994</v>
      </c>
      <c r="FK14" s="17">
        <v>175</v>
      </c>
      <c r="FL14" s="17">
        <v>21</v>
      </c>
      <c r="FM14" s="18">
        <v>55.6</v>
      </c>
      <c r="FN14" s="17">
        <v>134</v>
      </c>
      <c r="FO14" s="17">
        <v>17</v>
      </c>
      <c r="FP14" s="17">
        <v>5371</v>
      </c>
      <c r="FQ14" s="17">
        <v>6970</v>
      </c>
      <c r="FR14" s="17">
        <v>5901</v>
      </c>
      <c r="FS14" s="17">
        <v>5600</v>
      </c>
      <c r="FT14" s="17">
        <v>5500</v>
      </c>
      <c r="FU14" s="17">
        <v>5023</v>
      </c>
      <c r="FV14" s="17">
        <v>3156</v>
      </c>
      <c r="FW14" s="17">
        <v>67</v>
      </c>
      <c r="FX14" s="17">
        <v>16</v>
      </c>
      <c r="FY14" s="18">
        <v>8.9</v>
      </c>
      <c r="FZ14" s="18">
        <v>10</v>
      </c>
      <c r="GA14" s="18">
        <v>10</v>
      </c>
      <c r="GB14" s="18">
        <v>10</v>
      </c>
      <c r="GC14" s="18">
        <v>10</v>
      </c>
      <c r="GD14" s="18">
        <v>8</v>
      </c>
      <c r="GE14" s="18">
        <v>5</v>
      </c>
      <c r="GF14" s="17">
        <v>67</v>
      </c>
      <c r="GG14" s="17">
        <v>16</v>
      </c>
      <c r="GH14" s="17" t="s">
        <v>335</v>
      </c>
      <c r="GI14" s="17">
        <v>67</v>
      </c>
      <c r="GJ14" s="17">
        <v>16</v>
      </c>
      <c r="GK14" s="17">
        <v>5909</v>
      </c>
      <c r="GL14" s="17">
        <v>9600</v>
      </c>
      <c r="GM14" s="17">
        <v>8350</v>
      </c>
      <c r="GN14" s="17">
        <v>6404</v>
      </c>
      <c r="GO14" s="17">
        <v>6000</v>
      </c>
      <c r="GP14" s="17">
        <v>3486</v>
      </c>
      <c r="GQ14" s="17">
        <v>1920</v>
      </c>
      <c r="GR14" s="17">
        <v>103</v>
      </c>
      <c r="GS14" s="17">
        <v>16</v>
      </c>
      <c r="GT14" s="18">
        <v>10.6</v>
      </c>
      <c r="GU14" s="18">
        <v>19.3</v>
      </c>
      <c r="GV14" s="18">
        <v>16.2</v>
      </c>
      <c r="GW14" s="18">
        <v>10.9</v>
      </c>
      <c r="GX14" s="18">
        <v>9.9</v>
      </c>
      <c r="GY14" s="18">
        <v>5.6</v>
      </c>
      <c r="GZ14" s="18">
        <v>3</v>
      </c>
      <c r="HA14" s="17">
        <v>103</v>
      </c>
      <c r="HB14" s="17">
        <v>16</v>
      </c>
      <c r="HC14" s="17" t="s">
        <v>336</v>
      </c>
      <c r="HD14" s="17">
        <v>103</v>
      </c>
      <c r="HE14" s="17">
        <v>16</v>
      </c>
      <c r="HF14" s="18">
        <v>8.6</v>
      </c>
      <c r="HG14" s="17">
        <v>3</v>
      </c>
      <c r="HH14" s="17">
        <v>2</v>
      </c>
      <c r="HP14" s="17">
        <v>3</v>
      </c>
      <c r="HQ14" s="17">
        <v>2</v>
      </c>
      <c r="HY14" s="17">
        <v>3</v>
      </c>
      <c r="HZ14" s="17">
        <v>2</v>
      </c>
      <c r="IA14">
        <v>1950</v>
      </c>
    </row>
    <row r="15" spans="1:235">
      <c r="A15">
        <v>11432</v>
      </c>
      <c r="B15" s="15">
        <v>41673</v>
      </c>
      <c r="C15" t="s">
        <v>292</v>
      </c>
      <c r="D15" t="s">
        <v>293</v>
      </c>
      <c r="E15" t="s">
        <v>294</v>
      </c>
      <c r="F15" s="23" t="s">
        <v>330</v>
      </c>
      <c r="G15">
        <v>3</v>
      </c>
      <c r="H15" s="23" t="s">
        <v>296</v>
      </c>
      <c r="I15">
        <v>1033</v>
      </c>
      <c r="J15" s="16" t="s">
        <v>337</v>
      </c>
      <c r="N15" s="17">
        <v>70789</v>
      </c>
      <c r="O15" s="17">
        <v>85564</v>
      </c>
      <c r="P15" s="17">
        <v>77207</v>
      </c>
      <c r="Q15" s="17">
        <v>71787</v>
      </c>
      <c r="R15" s="17">
        <v>69077</v>
      </c>
      <c r="S15" s="17">
        <v>64477</v>
      </c>
      <c r="T15" s="17">
        <v>56877</v>
      </c>
      <c r="U15" s="17">
        <v>266</v>
      </c>
      <c r="V15" s="17">
        <v>34</v>
      </c>
      <c r="W15" s="17">
        <v>71572</v>
      </c>
      <c r="X15" s="17">
        <v>81262</v>
      </c>
      <c r="Y15" s="17">
        <v>76719</v>
      </c>
      <c r="Z15" s="17">
        <v>72791</v>
      </c>
      <c r="AA15" s="17">
        <v>71373</v>
      </c>
      <c r="AB15" s="17">
        <v>66378</v>
      </c>
      <c r="AC15" s="17">
        <v>61980</v>
      </c>
      <c r="AD15" s="17">
        <v>266</v>
      </c>
      <c r="AE15" s="17">
        <v>34</v>
      </c>
      <c r="AF15" s="17">
        <v>5899</v>
      </c>
      <c r="AG15" s="17">
        <v>7130</v>
      </c>
      <c r="AH15" s="17">
        <v>6434</v>
      </c>
      <c r="AI15" s="17">
        <v>5982</v>
      </c>
      <c r="AJ15" s="17">
        <v>5756</v>
      </c>
      <c r="AK15" s="17">
        <v>5373</v>
      </c>
      <c r="AL15" s="17">
        <v>4740</v>
      </c>
      <c r="AM15" s="17">
        <v>266</v>
      </c>
      <c r="AN15" s="17">
        <v>34</v>
      </c>
      <c r="AO15" s="18">
        <v>12</v>
      </c>
      <c r="AP15" s="17">
        <v>266</v>
      </c>
      <c r="AQ15" s="17">
        <v>34</v>
      </c>
      <c r="AR15" s="17">
        <v>73046</v>
      </c>
      <c r="AS15" s="17">
        <v>87332</v>
      </c>
      <c r="AT15" s="17">
        <v>79579</v>
      </c>
      <c r="AU15" s="17">
        <v>74193</v>
      </c>
      <c r="AV15" s="17">
        <v>70383</v>
      </c>
      <c r="AW15" s="17">
        <v>65303</v>
      </c>
      <c r="AX15" s="17">
        <v>61181</v>
      </c>
      <c r="AY15" s="17">
        <v>222</v>
      </c>
      <c r="AZ15" s="17">
        <v>26</v>
      </c>
      <c r="BA15" s="17">
        <v>59554</v>
      </c>
      <c r="BB15" s="17">
        <v>72717</v>
      </c>
      <c r="BC15" s="17">
        <v>65250</v>
      </c>
      <c r="BD15" s="17">
        <v>62955</v>
      </c>
      <c r="BE15" s="17">
        <v>59160</v>
      </c>
      <c r="BF15" s="17">
        <v>49488</v>
      </c>
      <c r="BG15" s="17">
        <v>46357</v>
      </c>
      <c r="BH15" s="17">
        <v>44</v>
      </c>
      <c r="BI15" s="17">
        <v>9</v>
      </c>
      <c r="BJ15" s="17">
        <v>73964</v>
      </c>
      <c r="BK15" s="17">
        <v>85</v>
      </c>
      <c r="BL15" s="17">
        <v>12</v>
      </c>
      <c r="BM15" s="17">
        <v>34</v>
      </c>
      <c r="DH15" s="17">
        <v>70789</v>
      </c>
      <c r="DI15" s="17">
        <v>85564</v>
      </c>
      <c r="DJ15" s="17">
        <v>77207</v>
      </c>
      <c r="DK15" s="17">
        <v>71787</v>
      </c>
      <c r="DL15" s="17">
        <v>69077</v>
      </c>
      <c r="DM15" s="17">
        <v>64477</v>
      </c>
      <c r="DN15" s="17">
        <v>56877</v>
      </c>
      <c r="DO15" s="17">
        <v>266</v>
      </c>
      <c r="DP15" s="17">
        <v>34</v>
      </c>
      <c r="DQ15" s="17">
        <v>71572</v>
      </c>
      <c r="DR15" s="17">
        <v>81262</v>
      </c>
      <c r="DS15" s="17">
        <v>76719</v>
      </c>
      <c r="DT15" s="17">
        <v>72791</v>
      </c>
      <c r="DU15" s="17">
        <v>71373</v>
      </c>
      <c r="DV15" s="17">
        <v>66378</v>
      </c>
      <c r="DW15" s="17">
        <v>61980</v>
      </c>
      <c r="DX15" s="17">
        <v>266</v>
      </c>
      <c r="DY15" s="17">
        <v>34</v>
      </c>
      <c r="DZ15" s="17">
        <v>70789</v>
      </c>
      <c r="EA15" s="17">
        <v>85564</v>
      </c>
      <c r="EB15" s="17">
        <v>77207</v>
      </c>
      <c r="EC15" s="17">
        <v>71787</v>
      </c>
      <c r="ED15" s="17">
        <v>69077</v>
      </c>
      <c r="EE15" s="17">
        <v>64477</v>
      </c>
      <c r="EF15" s="17">
        <v>56877</v>
      </c>
      <c r="EG15" s="17">
        <v>266</v>
      </c>
      <c r="EH15" s="17">
        <v>34</v>
      </c>
      <c r="EI15" s="17">
        <v>71572</v>
      </c>
      <c r="EJ15" s="17">
        <v>81262</v>
      </c>
      <c r="EK15" s="17">
        <v>76719</v>
      </c>
      <c r="EL15" s="17">
        <v>72791</v>
      </c>
      <c r="EM15" s="17">
        <v>71373</v>
      </c>
      <c r="EN15" s="17">
        <v>66378</v>
      </c>
      <c r="EO15" s="17">
        <v>61980</v>
      </c>
      <c r="EP15" s="17">
        <v>266</v>
      </c>
      <c r="EQ15" s="17">
        <v>34</v>
      </c>
      <c r="FJ15" s="18">
        <v>83.5</v>
      </c>
      <c r="FK15" s="17">
        <v>222</v>
      </c>
      <c r="FL15" s="17">
        <v>26</v>
      </c>
      <c r="FM15" s="18">
        <v>70.3</v>
      </c>
      <c r="FN15" s="17">
        <v>187</v>
      </c>
      <c r="FO15" s="17">
        <v>24</v>
      </c>
      <c r="FP15" s="17">
        <v>6138</v>
      </c>
      <c r="FQ15" s="17">
        <v>7507</v>
      </c>
      <c r="FR15" s="17">
        <v>6931</v>
      </c>
      <c r="FS15" s="17">
        <v>6652</v>
      </c>
      <c r="FT15" s="17">
        <v>6513</v>
      </c>
      <c r="FU15" s="17">
        <v>5200</v>
      </c>
      <c r="FV15" s="17">
        <v>3970</v>
      </c>
      <c r="FW15" s="17">
        <v>132</v>
      </c>
      <c r="FX15" s="17">
        <v>19</v>
      </c>
      <c r="FY15" s="18">
        <v>8.6999999999999993</v>
      </c>
      <c r="FZ15" s="18">
        <v>10</v>
      </c>
      <c r="GA15" s="18">
        <v>10</v>
      </c>
      <c r="GB15" s="18">
        <v>10</v>
      </c>
      <c r="GC15" s="18">
        <v>10</v>
      </c>
      <c r="GD15" s="18">
        <v>8</v>
      </c>
      <c r="GE15" s="18">
        <v>5</v>
      </c>
      <c r="GF15" s="17">
        <v>132</v>
      </c>
      <c r="GG15" s="17">
        <v>19</v>
      </c>
      <c r="GH15" s="17" t="s">
        <v>338</v>
      </c>
      <c r="GI15" s="17">
        <v>132</v>
      </c>
      <c r="GJ15" s="17">
        <v>19</v>
      </c>
      <c r="GK15" s="17">
        <v>6774</v>
      </c>
      <c r="GL15" s="17">
        <v>11250</v>
      </c>
      <c r="GM15" s="17">
        <v>8000</v>
      </c>
      <c r="GN15" s="17">
        <v>6969</v>
      </c>
      <c r="GO15" s="17">
        <v>6617</v>
      </c>
      <c r="GP15" s="17">
        <v>4470</v>
      </c>
      <c r="GQ15" s="17">
        <v>3221</v>
      </c>
      <c r="GR15" s="17">
        <v>159</v>
      </c>
      <c r="GS15" s="17">
        <v>23</v>
      </c>
      <c r="GT15" s="18">
        <v>10.1</v>
      </c>
      <c r="GU15" s="18">
        <v>19.3</v>
      </c>
      <c r="GV15" s="18">
        <v>11.3</v>
      </c>
      <c r="GW15" s="18">
        <v>10.3</v>
      </c>
      <c r="GX15" s="18">
        <v>9.8000000000000007</v>
      </c>
      <c r="GY15" s="18">
        <v>5.7</v>
      </c>
      <c r="GZ15" s="18">
        <v>4.5999999999999996</v>
      </c>
      <c r="HA15" s="17">
        <v>159</v>
      </c>
      <c r="HB15" s="17">
        <v>23</v>
      </c>
      <c r="HC15" s="17" t="s">
        <v>339</v>
      </c>
      <c r="HD15" s="17">
        <v>159</v>
      </c>
      <c r="HE15" s="17">
        <v>23</v>
      </c>
      <c r="HH15" s="17">
        <v>1</v>
      </c>
      <c r="HQ15" s="17">
        <v>1</v>
      </c>
      <c r="HZ15" s="17">
        <v>1</v>
      </c>
      <c r="IA15">
        <v>1960</v>
      </c>
    </row>
    <row r="16" spans="1:235">
      <c r="A16">
        <v>11432</v>
      </c>
      <c r="B16" s="15">
        <v>41673</v>
      </c>
      <c r="C16" t="s">
        <v>292</v>
      </c>
      <c r="D16" t="s">
        <v>293</v>
      </c>
      <c r="E16" t="s">
        <v>294</v>
      </c>
      <c r="F16" s="23" t="s">
        <v>330</v>
      </c>
      <c r="G16">
        <v>4</v>
      </c>
      <c r="H16" s="23" t="s">
        <v>296</v>
      </c>
      <c r="I16">
        <v>1034</v>
      </c>
      <c r="J16" s="16" t="s">
        <v>340</v>
      </c>
      <c r="N16" s="17">
        <v>83434</v>
      </c>
      <c r="O16" s="17">
        <v>98990</v>
      </c>
      <c r="P16" s="17">
        <v>91703</v>
      </c>
      <c r="Q16" s="17">
        <v>85040</v>
      </c>
      <c r="R16" s="17">
        <v>81360</v>
      </c>
      <c r="S16" s="17">
        <v>76623</v>
      </c>
      <c r="T16" s="17">
        <v>69456</v>
      </c>
      <c r="U16" s="17">
        <v>212</v>
      </c>
      <c r="V16" s="17">
        <v>26</v>
      </c>
      <c r="W16" s="17">
        <v>83255</v>
      </c>
      <c r="X16" s="17">
        <v>96937</v>
      </c>
      <c r="Y16" s="17">
        <v>90877</v>
      </c>
      <c r="Z16" s="17">
        <v>84963</v>
      </c>
      <c r="AA16" s="17">
        <v>81565</v>
      </c>
      <c r="AB16" s="17">
        <v>75889</v>
      </c>
      <c r="AC16" s="17">
        <v>72807</v>
      </c>
      <c r="AD16" s="17">
        <v>212</v>
      </c>
      <c r="AE16" s="17">
        <v>26</v>
      </c>
      <c r="AF16" s="17">
        <v>6953</v>
      </c>
      <c r="AG16" s="17">
        <v>8249</v>
      </c>
      <c r="AH16" s="17">
        <v>7642</v>
      </c>
      <c r="AI16" s="17">
        <v>7087</v>
      </c>
      <c r="AJ16" s="17">
        <v>6780</v>
      </c>
      <c r="AK16" s="17">
        <v>6385</v>
      </c>
      <c r="AL16" s="17">
        <v>5788</v>
      </c>
      <c r="AM16" s="17">
        <v>212</v>
      </c>
      <c r="AN16" s="17">
        <v>26</v>
      </c>
      <c r="AO16" s="18">
        <v>12</v>
      </c>
      <c r="AP16" s="17">
        <v>212</v>
      </c>
      <c r="AQ16" s="17">
        <v>26</v>
      </c>
      <c r="AR16" s="17">
        <v>84772</v>
      </c>
      <c r="AS16" s="17">
        <v>98933</v>
      </c>
      <c r="AT16" s="17">
        <v>91532</v>
      </c>
      <c r="AU16" s="17">
        <v>86176</v>
      </c>
      <c r="AV16" s="17">
        <v>81813</v>
      </c>
      <c r="AW16" s="17">
        <v>77897</v>
      </c>
      <c r="AX16" s="17">
        <v>72645</v>
      </c>
      <c r="AY16" s="17">
        <v>193</v>
      </c>
      <c r="AZ16" s="17">
        <v>22</v>
      </c>
      <c r="BA16" s="17">
        <v>74208</v>
      </c>
      <c r="BB16" s="17">
        <v>100000</v>
      </c>
      <c r="BC16" s="17">
        <v>85500</v>
      </c>
      <c r="BD16" s="17">
        <v>72789</v>
      </c>
      <c r="BE16" s="17">
        <v>71380</v>
      </c>
      <c r="BF16" s="17">
        <v>60320</v>
      </c>
      <c r="BG16" s="17">
        <v>57202</v>
      </c>
      <c r="BH16" s="17">
        <v>19</v>
      </c>
      <c r="BI16" s="17">
        <v>5</v>
      </c>
      <c r="BJ16" s="17">
        <v>82149</v>
      </c>
      <c r="BK16" s="17">
        <v>43</v>
      </c>
      <c r="BL16" s="17">
        <v>9</v>
      </c>
      <c r="BM16" s="17">
        <v>26</v>
      </c>
      <c r="DH16" s="17">
        <v>83434</v>
      </c>
      <c r="DI16" s="17">
        <v>98990</v>
      </c>
      <c r="DJ16" s="17">
        <v>91703</v>
      </c>
      <c r="DK16" s="17">
        <v>85040</v>
      </c>
      <c r="DL16" s="17">
        <v>81360</v>
      </c>
      <c r="DM16" s="17">
        <v>76623</v>
      </c>
      <c r="DN16" s="17">
        <v>69456</v>
      </c>
      <c r="DO16" s="17">
        <v>212</v>
      </c>
      <c r="DP16" s="17">
        <v>26</v>
      </c>
      <c r="DQ16" s="17">
        <v>83255</v>
      </c>
      <c r="DR16" s="17">
        <v>96937</v>
      </c>
      <c r="DS16" s="17">
        <v>90877</v>
      </c>
      <c r="DT16" s="17">
        <v>84963</v>
      </c>
      <c r="DU16" s="17">
        <v>81565</v>
      </c>
      <c r="DV16" s="17">
        <v>75889</v>
      </c>
      <c r="DW16" s="17">
        <v>72807</v>
      </c>
      <c r="DX16" s="17">
        <v>212</v>
      </c>
      <c r="DY16" s="17">
        <v>26</v>
      </c>
      <c r="DZ16" s="17">
        <v>83434</v>
      </c>
      <c r="EA16" s="17">
        <v>98990</v>
      </c>
      <c r="EB16" s="17">
        <v>91703</v>
      </c>
      <c r="EC16" s="17">
        <v>85040</v>
      </c>
      <c r="ED16" s="17">
        <v>81360</v>
      </c>
      <c r="EE16" s="17">
        <v>76623</v>
      </c>
      <c r="EF16" s="17">
        <v>69456</v>
      </c>
      <c r="EG16" s="17">
        <v>212</v>
      </c>
      <c r="EH16" s="17">
        <v>26</v>
      </c>
      <c r="EI16" s="17">
        <v>83255</v>
      </c>
      <c r="EJ16" s="17">
        <v>96937</v>
      </c>
      <c r="EK16" s="17">
        <v>90877</v>
      </c>
      <c r="EL16" s="17">
        <v>84963</v>
      </c>
      <c r="EM16" s="17">
        <v>81565</v>
      </c>
      <c r="EN16" s="17">
        <v>75889</v>
      </c>
      <c r="EO16" s="17">
        <v>72807</v>
      </c>
      <c r="EP16" s="17">
        <v>212</v>
      </c>
      <c r="EQ16" s="17">
        <v>26</v>
      </c>
      <c r="FJ16" s="18">
        <v>91</v>
      </c>
      <c r="FK16" s="17">
        <v>193</v>
      </c>
      <c r="FL16" s="17">
        <v>22</v>
      </c>
      <c r="FM16" s="18">
        <v>82.1</v>
      </c>
      <c r="FN16" s="17">
        <v>174</v>
      </c>
      <c r="FO16" s="17">
        <v>20</v>
      </c>
      <c r="FP16" s="17">
        <v>9791</v>
      </c>
      <c r="FQ16" s="17">
        <v>12238</v>
      </c>
      <c r="FR16" s="17">
        <v>11921</v>
      </c>
      <c r="FS16" s="17">
        <v>11537</v>
      </c>
      <c r="FT16" s="17">
        <v>9703</v>
      </c>
      <c r="FU16" s="17">
        <v>7787</v>
      </c>
      <c r="FV16" s="17">
        <v>6142</v>
      </c>
      <c r="FW16" s="17">
        <v>145</v>
      </c>
      <c r="FX16" s="17">
        <v>15</v>
      </c>
      <c r="FY16" s="18">
        <v>11.9</v>
      </c>
      <c r="FZ16" s="18">
        <v>15</v>
      </c>
      <c r="GA16" s="18">
        <v>15</v>
      </c>
      <c r="GB16" s="18">
        <v>15</v>
      </c>
      <c r="GC16" s="18">
        <v>12</v>
      </c>
      <c r="GD16" s="18">
        <v>10</v>
      </c>
      <c r="GE16" s="18">
        <v>8</v>
      </c>
      <c r="GF16" s="17">
        <v>145</v>
      </c>
      <c r="GG16" s="17">
        <v>15</v>
      </c>
      <c r="GH16" s="17" t="s">
        <v>341</v>
      </c>
      <c r="GI16" s="17">
        <v>145</v>
      </c>
      <c r="GJ16" s="17">
        <v>15</v>
      </c>
      <c r="GK16" s="17">
        <v>9586</v>
      </c>
      <c r="GL16" s="17">
        <v>13700</v>
      </c>
      <c r="GM16" s="17">
        <v>12014</v>
      </c>
      <c r="GN16" s="17">
        <v>11372</v>
      </c>
      <c r="GO16" s="17">
        <v>9499</v>
      </c>
      <c r="GP16" s="17">
        <v>6505</v>
      </c>
      <c r="GQ16" s="17">
        <v>5027</v>
      </c>
      <c r="GR16" s="17">
        <v>171</v>
      </c>
      <c r="GS16" s="17">
        <v>19</v>
      </c>
      <c r="GT16" s="18">
        <v>11.9</v>
      </c>
      <c r="GU16" s="18">
        <v>19.5</v>
      </c>
      <c r="GV16" s="18">
        <v>15.4</v>
      </c>
      <c r="GW16" s="18">
        <v>14.1</v>
      </c>
      <c r="GX16" s="18">
        <v>11.2</v>
      </c>
      <c r="GY16" s="18">
        <v>7.5</v>
      </c>
      <c r="GZ16" s="18">
        <v>5.7</v>
      </c>
      <c r="HA16" s="17">
        <v>171</v>
      </c>
      <c r="HB16" s="17">
        <v>19</v>
      </c>
      <c r="HC16" s="17" t="s">
        <v>342</v>
      </c>
      <c r="HD16" s="17">
        <v>171</v>
      </c>
      <c r="HE16" s="17">
        <v>19</v>
      </c>
      <c r="HH16" s="17">
        <v>1</v>
      </c>
      <c r="HQ16" s="17">
        <v>1</v>
      </c>
      <c r="HZ16" s="17">
        <v>1</v>
      </c>
      <c r="IA16">
        <v>1970</v>
      </c>
    </row>
    <row r="17" spans="1:235">
      <c r="A17">
        <v>11432</v>
      </c>
      <c r="B17" s="15">
        <v>41673</v>
      </c>
      <c r="C17" t="s">
        <v>292</v>
      </c>
      <c r="D17" t="s">
        <v>293</v>
      </c>
      <c r="E17" t="s">
        <v>294</v>
      </c>
      <c r="F17" s="23" t="s">
        <v>330</v>
      </c>
      <c r="G17">
        <v>1</v>
      </c>
      <c r="H17" s="23" t="s">
        <v>296</v>
      </c>
      <c r="I17">
        <v>1051</v>
      </c>
      <c r="J17" s="16" t="s">
        <v>343</v>
      </c>
      <c r="N17" s="17">
        <v>80227</v>
      </c>
      <c r="O17" s="17">
        <v>97239</v>
      </c>
      <c r="P17" s="17">
        <v>89186</v>
      </c>
      <c r="Q17" s="17">
        <v>82800</v>
      </c>
      <c r="R17" s="17">
        <v>80133</v>
      </c>
      <c r="S17" s="17">
        <v>71558</v>
      </c>
      <c r="T17" s="17">
        <v>62546</v>
      </c>
      <c r="U17" s="17">
        <v>167</v>
      </c>
      <c r="V17" s="17">
        <v>26</v>
      </c>
      <c r="W17" s="17">
        <v>85714</v>
      </c>
      <c r="X17" s="17">
        <v>97343</v>
      </c>
      <c r="Y17" s="17">
        <v>91907</v>
      </c>
      <c r="Z17" s="17">
        <v>86644</v>
      </c>
      <c r="AA17" s="17">
        <v>85330</v>
      </c>
      <c r="AB17" s="17">
        <v>80850</v>
      </c>
      <c r="AC17" s="17">
        <v>72833</v>
      </c>
      <c r="AD17" s="17">
        <v>167</v>
      </c>
      <c r="AE17" s="17">
        <v>26</v>
      </c>
      <c r="AF17" s="17">
        <v>6686</v>
      </c>
      <c r="AG17" s="17">
        <v>8103</v>
      </c>
      <c r="AH17" s="17">
        <v>7432</v>
      </c>
      <c r="AI17" s="17">
        <v>6900</v>
      </c>
      <c r="AJ17" s="17">
        <v>6678</v>
      </c>
      <c r="AK17" s="17">
        <v>5963</v>
      </c>
      <c r="AL17" s="17">
        <v>5212</v>
      </c>
      <c r="AM17" s="17">
        <v>167</v>
      </c>
      <c r="AN17" s="17">
        <v>26</v>
      </c>
      <c r="AO17" s="18">
        <v>12</v>
      </c>
      <c r="AP17" s="17">
        <v>167</v>
      </c>
      <c r="AQ17" s="17">
        <v>26</v>
      </c>
      <c r="AR17" s="17">
        <v>82025</v>
      </c>
      <c r="AS17" s="17">
        <v>100717</v>
      </c>
      <c r="AT17" s="17">
        <v>91869</v>
      </c>
      <c r="AU17" s="17">
        <v>84935</v>
      </c>
      <c r="AV17" s="17">
        <v>81933</v>
      </c>
      <c r="AW17" s="17">
        <v>72842</v>
      </c>
      <c r="AX17" s="17">
        <v>62531</v>
      </c>
      <c r="AY17" s="17">
        <v>125</v>
      </c>
      <c r="AZ17" s="17">
        <v>21</v>
      </c>
      <c r="BA17" s="17">
        <v>75403</v>
      </c>
      <c r="BB17" s="17">
        <v>89098</v>
      </c>
      <c r="BC17" s="17">
        <v>82645</v>
      </c>
      <c r="BD17" s="17">
        <v>80133</v>
      </c>
      <c r="BE17" s="17">
        <v>74259</v>
      </c>
      <c r="BF17" s="17">
        <v>68655</v>
      </c>
      <c r="BG17" s="17">
        <v>62730</v>
      </c>
      <c r="BH17" s="17">
        <v>42</v>
      </c>
      <c r="BI17" s="17">
        <v>8</v>
      </c>
      <c r="BJ17" s="17">
        <v>85251</v>
      </c>
      <c r="BK17" s="17">
        <v>90</v>
      </c>
      <c r="BL17" s="17">
        <v>12</v>
      </c>
      <c r="BM17" s="17">
        <v>26</v>
      </c>
      <c r="DH17" s="17">
        <v>80227</v>
      </c>
      <c r="DI17" s="17">
        <v>97239</v>
      </c>
      <c r="DJ17" s="17">
        <v>89186</v>
      </c>
      <c r="DK17" s="17">
        <v>82800</v>
      </c>
      <c r="DL17" s="17">
        <v>80133</v>
      </c>
      <c r="DM17" s="17">
        <v>71558</v>
      </c>
      <c r="DN17" s="17">
        <v>62546</v>
      </c>
      <c r="DO17" s="17">
        <v>167</v>
      </c>
      <c r="DP17" s="17">
        <v>26</v>
      </c>
      <c r="DQ17" s="17">
        <v>85714</v>
      </c>
      <c r="DR17" s="17">
        <v>97343</v>
      </c>
      <c r="DS17" s="17">
        <v>91907</v>
      </c>
      <c r="DT17" s="17">
        <v>86644</v>
      </c>
      <c r="DU17" s="17">
        <v>85330</v>
      </c>
      <c r="DV17" s="17">
        <v>80850</v>
      </c>
      <c r="DW17" s="17">
        <v>72833</v>
      </c>
      <c r="DX17" s="17">
        <v>167</v>
      </c>
      <c r="DY17" s="17">
        <v>26</v>
      </c>
      <c r="DZ17" s="17">
        <v>80227</v>
      </c>
      <c r="EA17" s="17">
        <v>97239</v>
      </c>
      <c r="EB17" s="17">
        <v>89186</v>
      </c>
      <c r="EC17" s="17">
        <v>82800</v>
      </c>
      <c r="ED17" s="17">
        <v>80133</v>
      </c>
      <c r="EE17" s="17">
        <v>71558</v>
      </c>
      <c r="EF17" s="17">
        <v>62546</v>
      </c>
      <c r="EG17" s="17">
        <v>167</v>
      </c>
      <c r="EH17" s="17">
        <v>26</v>
      </c>
      <c r="EI17" s="17">
        <v>85714</v>
      </c>
      <c r="EJ17" s="17">
        <v>97343</v>
      </c>
      <c r="EK17" s="17">
        <v>91907</v>
      </c>
      <c r="EL17" s="17">
        <v>86644</v>
      </c>
      <c r="EM17" s="17">
        <v>85330</v>
      </c>
      <c r="EN17" s="17">
        <v>80850</v>
      </c>
      <c r="EO17" s="17">
        <v>72833</v>
      </c>
      <c r="EP17" s="17">
        <v>167</v>
      </c>
      <c r="EQ17" s="17">
        <v>26</v>
      </c>
      <c r="FJ17" s="18">
        <v>74.900000000000006</v>
      </c>
      <c r="FK17" s="17">
        <v>125</v>
      </c>
      <c r="FL17" s="17">
        <v>21</v>
      </c>
      <c r="FM17" s="18">
        <v>64.099999999999994</v>
      </c>
      <c r="FN17" s="17">
        <v>107</v>
      </c>
      <c r="FO17" s="17">
        <v>20</v>
      </c>
      <c r="FP17" s="17">
        <v>7611</v>
      </c>
      <c r="FQ17" s="17">
        <v>11480</v>
      </c>
      <c r="FR17" s="17">
        <v>8331</v>
      </c>
      <c r="FS17" s="17">
        <v>7768</v>
      </c>
      <c r="FT17" s="17">
        <v>7430</v>
      </c>
      <c r="FU17" s="17">
        <v>6655</v>
      </c>
      <c r="FV17" s="17">
        <v>4311</v>
      </c>
      <c r="FW17" s="17">
        <v>105</v>
      </c>
      <c r="FX17" s="17">
        <v>16</v>
      </c>
      <c r="FY17" s="18">
        <v>9.3000000000000007</v>
      </c>
      <c r="FZ17" s="18">
        <v>14</v>
      </c>
      <c r="GA17" s="18">
        <v>10</v>
      </c>
      <c r="GB17" s="18">
        <v>10</v>
      </c>
      <c r="GC17" s="18">
        <v>10</v>
      </c>
      <c r="GD17" s="18">
        <v>8</v>
      </c>
      <c r="GE17" s="18">
        <v>5</v>
      </c>
      <c r="GF17" s="17">
        <v>105</v>
      </c>
      <c r="GG17" s="17">
        <v>16</v>
      </c>
      <c r="GH17" s="17" t="s">
        <v>344</v>
      </c>
      <c r="GI17" s="17">
        <v>105</v>
      </c>
      <c r="GJ17" s="17">
        <v>16</v>
      </c>
      <c r="GK17" s="17">
        <v>8067</v>
      </c>
      <c r="GL17" s="17">
        <v>12437</v>
      </c>
      <c r="GM17" s="17">
        <v>9900</v>
      </c>
      <c r="GN17" s="17">
        <v>8476</v>
      </c>
      <c r="GO17" s="17">
        <v>7960</v>
      </c>
      <c r="GP17" s="17">
        <v>6282</v>
      </c>
      <c r="GQ17" s="17">
        <v>2148</v>
      </c>
      <c r="GR17" s="17">
        <v>107</v>
      </c>
      <c r="GS17" s="17">
        <v>20</v>
      </c>
      <c r="GT17" s="18">
        <v>9.6999999999999993</v>
      </c>
      <c r="GU17" s="18">
        <v>13.3</v>
      </c>
      <c r="GV17" s="18">
        <v>10.9</v>
      </c>
      <c r="GW17" s="18">
        <v>10.5</v>
      </c>
      <c r="GX17" s="18">
        <v>9.9</v>
      </c>
      <c r="GY17" s="18">
        <v>8.3000000000000007</v>
      </c>
      <c r="GZ17" s="18">
        <v>3</v>
      </c>
      <c r="HA17" s="17">
        <v>107</v>
      </c>
      <c r="HB17" s="17">
        <v>20</v>
      </c>
      <c r="HC17" s="17" t="s">
        <v>345</v>
      </c>
      <c r="HD17" s="17">
        <v>107</v>
      </c>
      <c r="HE17" s="17">
        <v>20</v>
      </c>
      <c r="IA17">
        <v>2000</v>
      </c>
    </row>
    <row r="18" spans="1:235">
      <c r="A18">
        <v>11432</v>
      </c>
      <c r="B18" s="15">
        <v>41673</v>
      </c>
      <c r="C18" t="s">
        <v>292</v>
      </c>
      <c r="D18" t="s">
        <v>293</v>
      </c>
      <c r="E18" t="s">
        <v>294</v>
      </c>
      <c r="F18" s="23" t="s">
        <v>330</v>
      </c>
      <c r="G18">
        <v>2</v>
      </c>
      <c r="H18" s="23" t="s">
        <v>296</v>
      </c>
      <c r="I18">
        <v>1052</v>
      </c>
      <c r="J18" s="16" t="s">
        <v>346</v>
      </c>
      <c r="N18" s="17">
        <v>91439</v>
      </c>
      <c r="O18" s="17">
        <v>105199</v>
      </c>
      <c r="P18" s="17">
        <v>98000</v>
      </c>
      <c r="Q18" s="17">
        <v>93988</v>
      </c>
      <c r="R18" s="17">
        <v>91000</v>
      </c>
      <c r="S18" s="17">
        <v>86497</v>
      </c>
      <c r="T18" s="17">
        <v>75666</v>
      </c>
      <c r="U18" s="17">
        <v>268</v>
      </c>
      <c r="V18" s="17">
        <v>35</v>
      </c>
      <c r="W18" s="17">
        <v>96749</v>
      </c>
      <c r="X18" s="17">
        <v>110988</v>
      </c>
      <c r="Y18" s="17">
        <v>100590</v>
      </c>
      <c r="Z18" s="17">
        <v>96985</v>
      </c>
      <c r="AA18" s="17">
        <v>94395</v>
      </c>
      <c r="AB18" s="17">
        <v>90000</v>
      </c>
      <c r="AC18" s="17">
        <v>86522</v>
      </c>
      <c r="AD18" s="17">
        <v>268</v>
      </c>
      <c r="AE18" s="17">
        <v>35</v>
      </c>
      <c r="AF18" s="17">
        <v>7620</v>
      </c>
      <c r="AG18" s="17">
        <v>8767</v>
      </c>
      <c r="AH18" s="17">
        <v>8167</v>
      </c>
      <c r="AI18" s="17">
        <v>7832</v>
      </c>
      <c r="AJ18" s="17">
        <v>7583</v>
      </c>
      <c r="AK18" s="17">
        <v>7208</v>
      </c>
      <c r="AL18" s="17">
        <v>6306</v>
      </c>
      <c r="AM18" s="17">
        <v>268</v>
      </c>
      <c r="AN18" s="17">
        <v>35</v>
      </c>
      <c r="AO18" s="18">
        <v>12</v>
      </c>
      <c r="AP18" s="17">
        <v>268</v>
      </c>
      <c r="AQ18" s="17">
        <v>35</v>
      </c>
      <c r="AR18" s="17">
        <v>92329</v>
      </c>
      <c r="AS18" s="17">
        <v>105028</v>
      </c>
      <c r="AT18" s="17">
        <v>98229</v>
      </c>
      <c r="AU18" s="17">
        <v>94832</v>
      </c>
      <c r="AV18" s="17">
        <v>92560</v>
      </c>
      <c r="AW18" s="17">
        <v>87127</v>
      </c>
      <c r="AX18" s="17">
        <v>79472</v>
      </c>
      <c r="AY18" s="17">
        <v>206</v>
      </c>
      <c r="AZ18" s="17">
        <v>25</v>
      </c>
      <c r="BA18" s="17">
        <v>88640</v>
      </c>
      <c r="BB18" s="17">
        <v>106532</v>
      </c>
      <c r="BC18" s="17">
        <v>96005</v>
      </c>
      <c r="BD18" s="17">
        <v>90202</v>
      </c>
      <c r="BE18" s="17">
        <v>89177</v>
      </c>
      <c r="BF18" s="17">
        <v>78412</v>
      </c>
      <c r="BG18" s="17">
        <v>71772</v>
      </c>
      <c r="BH18" s="17">
        <v>62</v>
      </c>
      <c r="BI18" s="17">
        <v>11</v>
      </c>
      <c r="BJ18" s="17">
        <v>103993</v>
      </c>
      <c r="BK18" s="17">
        <v>96</v>
      </c>
      <c r="BL18" s="17">
        <v>15</v>
      </c>
      <c r="BM18" s="17">
        <v>35</v>
      </c>
      <c r="DH18" s="17">
        <v>91439</v>
      </c>
      <c r="DI18" s="17">
        <v>105199</v>
      </c>
      <c r="DJ18" s="17">
        <v>98000</v>
      </c>
      <c r="DK18" s="17">
        <v>93988</v>
      </c>
      <c r="DL18" s="17">
        <v>91000</v>
      </c>
      <c r="DM18" s="17">
        <v>86497</v>
      </c>
      <c r="DN18" s="17">
        <v>75666</v>
      </c>
      <c r="DO18" s="17">
        <v>268</v>
      </c>
      <c r="DP18" s="17">
        <v>35</v>
      </c>
      <c r="DQ18" s="17">
        <v>96749</v>
      </c>
      <c r="DR18" s="17">
        <v>110988</v>
      </c>
      <c r="DS18" s="17">
        <v>100590</v>
      </c>
      <c r="DT18" s="17">
        <v>96985</v>
      </c>
      <c r="DU18" s="17">
        <v>94395</v>
      </c>
      <c r="DV18" s="17">
        <v>90000</v>
      </c>
      <c r="DW18" s="17">
        <v>86522</v>
      </c>
      <c r="DX18" s="17">
        <v>268</v>
      </c>
      <c r="DY18" s="17">
        <v>35</v>
      </c>
      <c r="DZ18" s="17">
        <v>91439</v>
      </c>
      <c r="EA18" s="17">
        <v>105199</v>
      </c>
      <c r="EB18" s="17">
        <v>98000</v>
      </c>
      <c r="EC18" s="17">
        <v>93988</v>
      </c>
      <c r="ED18" s="17">
        <v>91000</v>
      </c>
      <c r="EE18" s="17">
        <v>86497</v>
      </c>
      <c r="EF18" s="17">
        <v>75666</v>
      </c>
      <c r="EG18" s="17">
        <v>268</v>
      </c>
      <c r="EH18" s="17">
        <v>35</v>
      </c>
      <c r="EI18" s="17">
        <v>96749</v>
      </c>
      <c r="EJ18" s="17">
        <v>110988</v>
      </c>
      <c r="EK18" s="17">
        <v>100590</v>
      </c>
      <c r="EL18" s="17">
        <v>96985</v>
      </c>
      <c r="EM18" s="17">
        <v>94395</v>
      </c>
      <c r="EN18" s="17">
        <v>90000</v>
      </c>
      <c r="EO18" s="17">
        <v>86522</v>
      </c>
      <c r="EP18" s="17">
        <v>268</v>
      </c>
      <c r="EQ18" s="17">
        <v>35</v>
      </c>
      <c r="FJ18" s="18">
        <v>76.900000000000006</v>
      </c>
      <c r="FK18" s="17">
        <v>206</v>
      </c>
      <c r="FL18" s="17">
        <v>25</v>
      </c>
      <c r="FM18" s="18">
        <v>71.599999999999994</v>
      </c>
      <c r="FN18" s="17">
        <v>192</v>
      </c>
      <c r="FO18" s="17">
        <v>24</v>
      </c>
      <c r="FP18" s="17">
        <v>11355</v>
      </c>
      <c r="FQ18" s="17">
        <v>15070</v>
      </c>
      <c r="FR18" s="17">
        <v>14250</v>
      </c>
      <c r="FS18" s="17">
        <v>13600</v>
      </c>
      <c r="FT18" s="17">
        <v>13200</v>
      </c>
      <c r="FU18" s="17">
        <v>9064</v>
      </c>
      <c r="FV18" s="17">
        <v>3599</v>
      </c>
      <c r="FW18" s="17">
        <v>188</v>
      </c>
      <c r="FX18" s="17">
        <v>22</v>
      </c>
      <c r="FY18" s="18">
        <v>12.1</v>
      </c>
      <c r="FZ18" s="18">
        <v>15</v>
      </c>
      <c r="GA18" s="18">
        <v>15</v>
      </c>
      <c r="GB18" s="18">
        <v>15</v>
      </c>
      <c r="GC18" s="18">
        <v>15</v>
      </c>
      <c r="GD18" s="18">
        <v>10</v>
      </c>
      <c r="GE18" s="18">
        <v>5</v>
      </c>
      <c r="GF18" s="17">
        <v>188</v>
      </c>
      <c r="GG18" s="17">
        <v>22</v>
      </c>
      <c r="GH18" s="17" t="s">
        <v>347</v>
      </c>
      <c r="GI18" s="17">
        <v>188</v>
      </c>
      <c r="GJ18" s="17">
        <v>22</v>
      </c>
      <c r="GK18" s="17">
        <v>11108</v>
      </c>
      <c r="GL18" s="17">
        <v>16785</v>
      </c>
      <c r="GM18" s="17">
        <v>14808</v>
      </c>
      <c r="GN18" s="17">
        <v>13615</v>
      </c>
      <c r="GO18" s="17">
        <v>13022</v>
      </c>
      <c r="GP18" s="17">
        <v>8057</v>
      </c>
      <c r="GQ18" s="17">
        <v>2765</v>
      </c>
      <c r="GR18" s="17">
        <v>186</v>
      </c>
      <c r="GS18" s="17">
        <v>23</v>
      </c>
      <c r="GT18" s="18">
        <v>11.8</v>
      </c>
      <c r="GU18" s="18">
        <v>16.399999999999999</v>
      </c>
      <c r="GV18" s="18">
        <v>15.6</v>
      </c>
      <c r="GW18" s="18">
        <v>14.8</v>
      </c>
      <c r="GX18" s="18">
        <v>14</v>
      </c>
      <c r="GY18" s="18">
        <v>8.1999999999999993</v>
      </c>
      <c r="GZ18" s="18">
        <v>3.3</v>
      </c>
      <c r="HA18" s="17">
        <v>186</v>
      </c>
      <c r="HB18" s="17">
        <v>23</v>
      </c>
      <c r="HC18" s="17" t="s">
        <v>348</v>
      </c>
      <c r="HD18" s="17">
        <v>186</v>
      </c>
      <c r="HE18" s="17">
        <v>23</v>
      </c>
      <c r="IA18">
        <v>2010</v>
      </c>
    </row>
    <row r="19" spans="1:235">
      <c r="A19">
        <v>11432</v>
      </c>
      <c r="B19" s="15">
        <v>41673</v>
      </c>
      <c r="C19" t="s">
        <v>292</v>
      </c>
      <c r="D19" t="s">
        <v>293</v>
      </c>
      <c r="E19" t="s">
        <v>294</v>
      </c>
      <c r="F19" s="23" t="s">
        <v>330</v>
      </c>
      <c r="G19">
        <v>3</v>
      </c>
      <c r="H19" s="23" t="s">
        <v>296</v>
      </c>
      <c r="I19">
        <v>1053</v>
      </c>
      <c r="J19" s="16" t="s">
        <v>349</v>
      </c>
      <c r="N19" s="17">
        <v>108418</v>
      </c>
      <c r="O19" s="17">
        <v>126589</v>
      </c>
      <c r="P19" s="17">
        <v>115792</v>
      </c>
      <c r="Q19" s="17">
        <v>110163</v>
      </c>
      <c r="R19" s="17">
        <v>108320</v>
      </c>
      <c r="S19" s="17">
        <v>99136</v>
      </c>
      <c r="T19" s="17">
        <v>91878</v>
      </c>
      <c r="U19" s="17">
        <v>280</v>
      </c>
      <c r="V19" s="17">
        <v>30</v>
      </c>
      <c r="W19" s="17">
        <v>109460</v>
      </c>
      <c r="X19" s="17">
        <v>124409</v>
      </c>
      <c r="Y19" s="17">
        <v>118143</v>
      </c>
      <c r="Z19" s="17">
        <v>110028</v>
      </c>
      <c r="AA19" s="17">
        <v>108432</v>
      </c>
      <c r="AB19" s="17">
        <v>103398</v>
      </c>
      <c r="AC19" s="17">
        <v>94809</v>
      </c>
      <c r="AD19" s="17">
        <v>280</v>
      </c>
      <c r="AE19" s="17">
        <v>30</v>
      </c>
      <c r="AF19" s="17">
        <v>9035</v>
      </c>
      <c r="AG19" s="17">
        <v>10549</v>
      </c>
      <c r="AH19" s="17">
        <v>9649</v>
      </c>
      <c r="AI19" s="17">
        <v>9180</v>
      </c>
      <c r="AJ19" s="17">
        <v>9027</v>
      </c>
      <c r="AK19" s="17">
        <v>8261</v>
      </c>
      <c r="AL19" s="17">
        <v>7657</v>
      </c>
      <c r="AM19" s="17">
        <v>280</v>
      </c>
      <c r="AN19" s="17">
        <v>30</v>
      </c>
      <c r="AO19" s="18">
        <v>12</v>
      </c>
      <c r="AP19" s="17">
        <v>280</v>
      </c>
      <c r="AQ19" s="17">
        <v>30</v>
      </c>
      <c r="AR19" s="17">
        <v>108597</v>
      </c>
      <c r="AS19" s="17">
        <v>126372</v>
      </c>
      <c r="AT19" s="17">
        <v>115788</v>
      </c>
      <c r="AU19" s="17">
        <v>110235</v>
      </c>
      <c r="AV19" s="17">
        <v>108584</v>
      </c>
      <c r="AW19" s="17">
        <v>100002</v>
      </c>
      <c r="AX19" s="17">
        <v>93444</v>
      </c>
      <c r="AY19" s="17">
        <v>225</v>
      </c>
      <c r="AZ19" s="17">
        <v>21</v>
      </c>
      <c r="BA19" s="17">
        <v>107690</v>
      </c>
      <c r="BB19" s="17">
        <v>128853</v>
      </c>
      <c r="BC19" s="17">
        <v>115934</v>
      </c>
      <c r="BD19" s="17">
        <v>109035</v>
      </c>
      <c r="BE19" s="17">
        <v>105684</v>
      </c>
      <c r="BF19" s="17">
        <v>96690</v>
      </c>
      <c r="BG19" s="17">
        <v>89906</v>
      </c>
      <c r="BH19" s="17">
        <v>55</v>
      </c>
      <c r="BI19" s="17">
        <v>10</v>
      </c>
      <c r="BJ19" s="17">
        <v>110844</v>
      </c>
      <c r="BK19" s="17">
        <v>135</v>
      </c>
      <c r="BL19" s="17">
        <v>11</v>
      </c>
      <c r="BM19" s="17">
        <v>30</v>
      </c>
      <c r="DH19" s="17">
        <v>108418</v>
      </c>
      <c r="DI19" s="17">
        <v>126589</v>
      </c>
      <c r="DJ19" s="17">
        <v>115792</v>
      </c>
      <c r="DK19" s="17">
        <v>110163</v>
      </c>
      <c r="DL19" s="17">
        <v>108320</v>
      </c>
      <c r="DM19" s="17">
        <v>99136</v>
      </c>
      <c r="DN19" s="17">
        <v>91878</v>
      </c>
      <c r="DO19" s="17">
        <v>280</v>
      </c>
      <c r="DP19" s="17">
        <v>30</v>
      </c>
      <c r="DQ19" s="17">
        <v>109460</v>
      </c>
      <c r="DR19" s="17">
        <v>124409</v>
      </c>
      <c r="DS19" s="17">
        <v>118143</v>
      </c>
      <c r="DT19" s="17">
        <v>110028</v>
      </c>
      <c r="DU19" s="17">
        <v>108432</v>
      </c>
      <c r="DV19" s="17">
        <v>103398</v>
      </c>
      <c r="DW19" s="17">
        <v>94809</v>
      </c>
      <c r="DX19" s="17">
        <v>280</v>
      </c>
      <c r="DY19" s="17">
        <v>30</v>
      </c>
      <c r="DZ19" s="17">
        <v>108418</v>
      </c>
      <c r="EA19" s="17">
        <v>126589</v>
      </c>
      <c r="EB19" s="17">
        <v>115792</v>
      </c>
      <c r="EC19" s="17">
        <v>110163</v>
      </c>
      <c r="ED19" s="17">
        <v>108320</v>
      </c>
      <c r="EE19" s="17">
        <v>99136</v>
      </c>
      <c r="EF19" s="17">
        <v>91878</v>
      </c>
      <c r="EG19" s="17">
        <v>280</v>
      </c>
      <c r="EH19" s="17">
        <v>30</v>
      </c>
      <c r="EI19" s="17">
        <v>109460</v>
      </c>
      <c r="EJ19" s="17">
        <v>124409</v>
      </c>
      <c r="EK19" s="17">
        <v>118143</v>
      </c>
      <c r="EL19" s="17">
        <v>110028</v>
      </c>
      <c r="EM19" s="17">
        <v>108432</v>
      </c>
      <c r="EN19" s="17">
        <v>103398</v>
      </c>
      <c r="EO19" s="17">
        <v>94809</v>
      </c>
      <c r="EP19" s="17">
        <v>280</v>
      </c>
      <c r="EQ19" s="17">
        <v>30</v>
      </c>
      <c r="FJ19" s="18">
        <v>80.400000000000006</v>
      </c>
      <c r="FK19" s="17">
        <v>225</v>
      </c>
      <c r="FL19" s="17">
        <v>21</v>
      </c>
      <c r="FM19" s="18">
        <v>72.900000000000006</v>
      </c>
      <c r="FN19" s="17">
        <v>204</v>
      </c>
      <c r="FO19" s="17">
        <v>19</v>
      </c>
      <c r="FP19" s="17">
        <v>15890</v>
      </c>
      <c r="FQ19" s="17">
        <v>22931</v>
      </c>
      <c r="FR19" s="17">
        <v>21527</v>
      </c>
      <c r="FS19" s="17">
        <v>18357</v>
      </c>
      <c r="FT19" s="17">
        <v>16734</v>
      </c>
      <c r="FU19" s="17">
        <v>10778</v>
      </c>
      <c r="FV19" s="17">
        <v>5291</v>
      </c>
      <c r="FW19" s="17">
        <v>202</v>
      </c>
      <c r="FX19" s="17">
        <v>17</v>
      </c>
      <c r="FY19" s="18">
        <v>14.4</v>
      </c>
      <c r="FZ19" s="18">
        <v>20</v>
      </c>
      <c r="GA19" s="18">
        <v>20</v>
      </c>
      <c r="GB19" s="18">
        <v>15</v>
      </c>
      <c r="GC19" s="18">
        <v>15</v>
      </c>
      <c r="GD19" s="18">
        <v>10</v>
      </c>
      <c r="GE19" s="18">
        <v>5</v>
      </c>
      <c r="GF19" s="17">
        <v>202</v>
      </c>
      <c r="GG19" s="17">
        <v>17</v>
      </c>
      <c r="GH19" s="17" t="s">
        <v>350</v>
      </c>
      <c r="GI19" s="17">
        <v>202</v>
      </c>
      <c r="GJ19" s="17">
        <v>17</v>
      </c>
      <c r="GK19" s="17">
        <v>15726</v>
      </c>
      <c r="GL19" s="17">
        <v>23981</v>
      </c>
      <c r="GM19" s="17">
        <v>21000</v>
      </c>
      <c r="GN19" s="17">
        <v>18149</v>
      </c>
      <c r="GO19" s="17">
        <v>16837</v>
      </c>
      <c r="GP19" s="17">
        <v>10388</v>
      </c>
      <c r="GQ19" s="17">
        <v>5159</v>
      </c>
      <c r="GR19" s="17">
        <v>195</v>
      </c>
      <c r="GS19" s="17">
        <v>18</v>
      </c>
      <c r="GT19" s="18">
        <v>14.3</v>
      </c>
      <c r="GU19" s="18">
        <v>20.9</v>
      </c>
      <c r="GV19" s="18">
        <v>19</v>
      </c>
      <c r="GW19" s="18">
        <v>16.399999999999999</v>
      </c>
      <c r="GX19" s="18">
        <v>15.6</v>
      </c>
      <c r="GY19" s="18">
        <v>9.4</v>
      </c>
      <c r="GZ19" s="18">
        <v>5.2</v>
      </c>
      <c r="HA19" s="17">
        <v>195</v>
      </c>
      <c r="HB19" s="17">
        <v>18</v>
      </c>
      <c r="HC19" s="17" t="s">
        <v>351</v>
      </c>
      <c r="HD19" s="17">
        <v>195</v>
      </c>
      <c r="HE19" s="17">
        <v>18</v>
      </c>
      <c r="IA19">
        <v>2020</v>
      </c>
    </row>
    <row r="20" spans="1:235">
      <c r="A20">
        <v>11432</v>
      </c>
      <c r="B20" s="15">
        <v>41673</v>
      </c>
      <c r="C20" t="s">
        <v>292</v>
      </c>
      <c r="D20" t="s">
        <v>293</v>
      </c>
      <c r="E20" t="s">
        <v>294</v>
      </c>
      <c r="F20" s="23" t="s">
        <v>330</v>
      </c>
      <c r="G20">
        <v>4</v>
      </c>
      <c r="H20" s="23" t="s">
        <v>296</v>
      </c>
      <c r="I20">
        <v>1054</v>
      </c>
      <c r="J20" s="16" t="s">
        <v>352</v>
      </c>
      <c r="N20" s="17">
        <v>130329</v>
      </c>
      <c r="O20" s="17">
        <v>152956</v>
      </c>
      <c r="P20" s="17">
        <v>136449</v>
      </c>
      <c r="Q20" s="17">
        <v>132615</v>
      </c>
      <c r="R20" s="17">
        <v>130405</v>
      </c>
      <c r="S20" s="17">
        <v>121657</v>
      </c>
      <c r="T20" s="17">
        <v>107920</v>
      </c>
      <c r="U20" s="17">
        <v>154</v>
      </c>
      <c r="V20" s="17">
        <v>25</v>
      </c>
      <c r="W20" s="17">
        <v>130446</v>
      </c>
      <c r="X20" s="17">
        <v>150451</v>
      </c>
      <c r="Y20" s="17">
        <v>136818</v>
      </c>
      <c r="Z20" s="17">
        <v>133524</v>
      </c>
      <c r="AA20" s="17">
        <v>131742</v>
      </c>
      <c r="AB20" s="17">
        <v>114250</v>
      </c>
      <c r="AC20" s="17">
        <v>111870</v>
      </c>
      <c r="AD20" s="17">
        <v>154</v>
      </c>
      <c r="AE20" s="17">
        <v>25</v>
      </c>
      <c r="AF20" s="17">
        <v>10861</v>
      </c>
      <c r="AG20" s="17">
        <v>12746</v>
      </c>
      <c r="AH20" s="17">
        <v>11371</v>
      </c>
      <c r="AI20" s="17">
        <v>11051</v>
      </c>
      <c r="AJ20" s="17">
        <v>10867</v>
      </c>
      <c r="AK20" s="17">
        <v>10138</v>
      </c>
      <c r="AL20" s="17">
        <v>8993</v>
      </c>
      <c r="AM20" s="17">
        <v>154</v>
      </c>
      <c r="AN20" s="17">
        <v>25</v>
      </c>
      <c r="AO20" s="18">
        <v>12</v>
      </c>
      <c r="AP20" s="17">
        <v>154</v>
      </c>
      <c r="AQ20" s="17">
        <v>25</v>
      </c>
      <c r="AR20" s="17">
        <v>130715</v>
      </c>
      <c r="AS20" s="17">
        <v>149983</v>
      </c>
      <c r="AT20" s="17">
        <v>136273</v>
      </c>
      <c r="AU20" s="17">
        <v>132752</v>
      </c>
      <c r="AV20" s="17">
        <v>130628</v>
      </c>
      <c r="AW20" s="17">
        <v>125022</v>
      </c>
      <c r="AX20" s="17">
        <v>108225</v>
      </c>
      <c r="AY20" s="17">
        <v>133</v>
      </c>
      <c r="AZ20" s="17">
        <v>20</v>
      </c>
      <c r="BA20" s="17">
        <v>128453</v>
      </c>
      <c r="BB20" s="17">
        <v>156825</v>
      </c>
      <c r="BC20" s="17">
        <v>140366</v>
      </c>
      <c r="BD20" s="17">
        <v>130691</v>
      </c>
      <c r="BE20" s="17">
        <v>126792</v>
      </c>
      <c r="BF20" s="17">
        <v>112277</v>
      </c>
      <c r="BG20" s="17">
        <v>102500</v>
      </c>
      <c r="BH20" s="17">
        <v>21</v>
      </c>
      <c r="BI20" s="17">
        <v>7</v>
      </c>
      <c r="BJ20" s="17">
        <v>152036</v>
      </c>
      <c r="BK20" s="17">
        <v>19</v>
      </c>
      <c r="BL20" s="17">
        <v>6</v>
      </c>
      <c r="BM20" s="17">
        <v>25</v>
      </c>
      <c r="DH20" s="17">
        <v>130329</v>
      </c>
      <c r="DI20" s="17">
        <v>152956</v>
      </c>
      <c r="DJ20" s="17">
        <v>136449</v>
      </c>
      <c r="DK20" s="17">
        <v>132615</v>
      </c>
      <c r="DL20" s="17">
        <v>130405</v>
      </c>
      <c r="DM20" s="17">
        <v>121657</v>
      </c>
      <c r="DN20" s="17">
        <v>107920</v>
      </c>
      <c r="DO20" s="17">
        <v>154</v>
      </c>
      <c r="DP20" s="17">
        <v>25</v>
      </c>
      <c r="DQ20" s="17">
        <v>130446</v>
      </c>
      <c r="DR20" s="17">
        <v>150451</v>
      </c>
      <c r="DS20" s="17">
        <v>136818</v>
      </c>
      <c r="DT20" s="17">
        <v>133524</v>
      </c>
      <c r="DU20" s="17">
        <v>131742</v>
      </c>
      <c r="DV20" s="17">
        <v>114250</v>
      </c>
      <c r="DW20" s="17">
        <v>111870</v>
      </c>
      <c r="DX20" s="17">
        <v>154</v>
      </c>
      <c r="DY20" s="17">
        <v>25</v>
      </c>
      <c r="DZ20" s="17">
        <v>130329</v>
      </c>
      <c r="EA20" s="17">
        <v>152956</v>
      </c>
      <c r="EB20" s="17">
        <v>136449</v>
      </c>
      <c r="EC20" s="17">
        <v>132615</v>
      </c>
      <c r="ED20" s="17">
        <v>130405</v>
      </c>
      <c r="EE20" s="17">
        <v>121657</v>
      </c>
      <c r="EF20" s="17">
        <v>107920</v>
      </c>
      <c r="EG20" s="17">
        <v>154</v>
      </c>
      <c r="EH20" s="17">
        <v>25</v>
      </c>
      <c r="EI20" s="17">
        <v>130446</v>
      </c>
      <c r="EJ20" s="17">
        <v>150451</v>
      </c>
      <c r="EK20" s="17">
        <v>136818</v>
      </c>
      <c r="EL20" s="17">
        <v>133524</v>
      </c>
      <c r="EM20" s="17">
        <v>131742</v>
      </c>
      <c r="EN20" s="17">
        <v>114250</v>
      </c>
      <c r="EO20" s="17">
        <v>111870</v>
      </c>
      <c r="EP20" s="17">
        <v>154</v>
      </c>
      <c r="EQ20" s="17">
        <v>25</v>
      </c>
      <c r="FJ20" s="18">
        <v>86.4</v>
      </c>
      <c r="FK20" s="17">
        <v>133</v>
      </c>
      <c r="FL20" s="17">
        <v>20</v>
      </c>
      <c r="FM20" s="18">
        <v>82.5</v>
      </c>
      <c r="FN20" s="17">
        <v>127</v>
      </c>
      <c r="FO20" s="17">
        <v>20</v>
      </c>
      <c r="FP20" s="17">
        <v>20464</v>
      </c>
      <c r="FQ20" s="17">
        <v>27214</v>
      </c>
      <c r="FR20" s="17">
        <v>26227</v>
      </c>
      <c r="FS20" s="17">
        <v>25250</v>
      </c>
      <c r="FT20" s="17">
        <v>21494</v>
      </c>
      <c r="FU20" s="17">
        <v>14754</v>
      </c>
      <c r="FV20" s="17">
        <v>10337</v>
      </c>
      <c r="FW20" s="17">
        <v>119</v>
      </c>
      <c r="FX20" s="17">
        <v>17</v>
      </c>
      <c r="FY20" s="18">
        <v>15.3</v>
      </c>
      <c r="FZ20" s="18">
        <v>20</v>
      </c>
      <c r="GA20" s="18">
        <v>20</v>
      </c>
      <c r="GB20" s="18">
        <v>20</v>
      </c>
      <c r="GC20" s="18">
        <v>15</v>
      </c>
      <c r="GD20" s="18">
        <v>11.5</v>
      </c>
      <c r="GE20" s="18">
        <v>10</v>
      </c>
      <c r="GF20" s="17">
        <v>119</v>
      </c>
      <c r="GG20" s="17">
        <v>17</v>
      </c>
      <c r="GH20" s="17" t="s">
        <v>353</v>
      </c>
      <c r="GI20" s="17">
        <v>119</v>
      </c>
      <c r="GJ20" s="17">
        <v>17</v>
      </c>
      <c r="GK20" s="17">
        <v>20790</v>
      </c>
      <c r="GL20" s="17">
        <v>29761</v>
      </c>
      <c r="GM20" s="17">
        <v>26418</v>
      </c>
      <c r="GN20" s="17">
        <v>24596</v>
      </c>
      <c r="GO20" s="17">
        <v>22000</v>
      </c>
      <c r="GP20" s="17">
        <v>16158</v>
      </c>
      <c r="GQ20" s="17">
        <v>8894</v>
      </c>
      <c r="GR20" s="17">
        <v>115</v>
      </c>
      <c r="GS20" s="17">
        <v>19</v>
      </c>
      <c r="GT20" s="18">
        <v>15.6</v>
      </c>
      <c r="GU20" s="18">
        <v>21.8</v>
      </c>
      <c r="GV20" s="18">
        <v>20</v>
      </c>
      <c r="GW20" s="18">
        <v>18.5</v>
      </c>
      <c r="GX20" s="18">
        <v>17.2</v>
      </c>
      <c r="GY20" s="18">
        <v>11.5</v>
      </c>
      <c r="GZ20" s="18">
        <v>7.6</v>
      </c>
      <c r="HA20" s="17">
        <v>115</v>
      </c>
      <c r="HB20" s="17">
        <v>19</v>
      </c>
      <c r="HC20" s="17" t="s">
        <v>354</v>
      </c>
      <c r="HD20" s="17">
        <v>115</v>
      </c>
      <c r="HE20" s="17">
        <v>19</v>
      </c>
      <c r="IA20">
        <v>2030</v>
      </c>
    </row>
    <row r="21" spans="1:235">
      <c r="A21">
        <v>11432</v>
      </c>
      <c r="B21" s="15">
        <v>41673</v>
      </c>
      <c r="C21" t="e">
        <f>Radford!I297:J297</f>
        <v>#VALUE!</v>
      </c>
      <c r="D21" t="str">
        <f>Radford!J379</f>
        <v>PROJECT/PROGRAM (ADMIN) MANAGEMENT 2</v>
      </c>
      <c r="E21" t="s">
        <v>294</v>
      </c>
      <c r="F21" s="23" t="s">
        <v>330</v>
      </c>
      <c r="G21">
        <v>5</v>
      </c>
      <c r="H21" s="23" t="s">
        <v>296</v>
      </c>
      <c r="I21">
        <v>1055</v>
      </c>
      <c r="J21" s="16" t="s">
        <v>355</v>
      </c>
      <c r="N21" s="17">
        <v>161954</v>
      </c>
      <c r="O21" s="17">
        <v>197467</v>
      </c>
      <c r="P21" s="17">
        <v>172829</v>
      </c>
      <c r="Q21" s="17">
        <v>159788</v>
      </c>
      <c r="R21" s="17">
        <v>153750</v>
      </c>
      <c r="S21" s="17">
        <v>141006</v>
      </c>
      <c r="T21" s="17">
        <v>129795</v>
      </c>
      <c r="U21" s="17">
        <v>74</v>
      </c>
      <c r="V21" s="17">
        <v>15</v>
      </c>
      <c r="W21" s="17">
        <v>160147</v>
      </c>
      <c r="X21" s="17">
        <v>190179</v>
      </c>
      <c r="Y21" s="17">
        <v>177394</v>
      </c>
      <c r="Z21" s="17">
        <v>165818</v>
      </c>
      <c r="AA21" s="17">
        <v>159948</v>
      </c>
      <c r="AB21" s="17">
        <v>138703</v>
      </c>
      <c r="AC21" s="17">
        <v>131260</v>
      </c>
      <c r="AD21" s="17">
        <v>74</v>
      </c>
      <c r="AE21" s="17">
        <v>15</v>
      </c>
      <c r="AF21" s="17">
        <v>13496</v>
      </c>
      <c r="AG21" s="17">
        <v>16456</v>
      </c>
      <c r="AH21" s="17">
        <v>14402</v>
      </c>
      <c r="AI21" s="17">
        <v>13316</v>
      </c>
      <c r="AJ21" s="17">
        <v>12813</v>
      </c>
      <c r="AK21" s="17">
        <v>11751</v>
      </c>
      <c r="AL21" s="17">
        <v>10816</v>
      </c>
      <c r="AM21" s="17">
        <v>74</v>
      </c>
      <c r="AN21" s="17">
        <v>15</v>
      </c>
      <c r="AO21" s="18">
        <v>12</v>
      </c>
      <c r="AP21" s="17">
        <v>74</v>
      </c>
      <c r="AQ21" s="17">
        <v>15</v>
      </c>
      <c r="AR21" s="17">
        <v>164916</v>
      </c>
      <c r="AS21" s="17">
        <v>200112</v>
      </c>
      <c r="AT21" s="17">
        <v>178944</v>
      </c>
      <c r="AU21" s="17">
        <v>159937</v>
      </c>
      <c r="AV21" s="17">
        <v>156750</v>
      </c>
      <c r="AW21" s="17">
        <v>146901</v>
      </c>
      <c r="AX21" s="17">
        <v>131721</v>
      </c>
      <c r="AY21" s="17">
        <v>61</v>
      </c>
      <c r="AZ21" s="17">
        <v>11</v>
      </c>
      <c r="BA21" s="17">
        <v>151243</v>
      </c>
      <c r="BB21" s="17">
        <v>170550</v>
      </c>
      <c r="BC21" s="17">
        <v>159900</v>
      </c>
      <c r="BD21" s="17">
        <v>153750</v>
      </c>
      <c r="BE21" s="17">
        <v>140790</v>
      </c>
      <c r="BF21" s="17">
        <v>130000</v>
      </c>
      <c r="BG21" s="17">
        <v>128363</v>
      </c>
      <c r="BH21" s="17">
        <v>13</v>
      </c>
      <c r="BI21" s="17">
        <v>4</v>
      </c>
      <c r="BJ21" s="17">
        <v>165877</v>
      </c>
      <c r="BK21" s="17">
        <v>18</v>
      </c>
      <c r="BL21" s="17">
        <v>6</v>
      </c>
      <c r="BM21" s="17">
        <v>15</v>
      </c>
      <c r="DH21" s="17">
        <v>161954</v>
      </c>
      <c r="DI21" s="17">
        <v>197467</v>
      </c>
      <c r="DJ21" s="17">
        <v>172829</v>
      </c>
      <c r="DK21" s="17">
        <v>159788</v>
      </c>
      <c r="DL21" s="17">
        <v>153750</v>
      </c>
      <c r="DM21" s="17">
        <v>141006</v>
      </c>
      <c r="DN21" s="17">
        <v>129795</v>
      </c>
      <c r="DO21" s="17">
        <v>74</v>
      </c>
      <c r="DP21" s="17">
        <v>15</v>
      </c>
      <c r="DQ21" s="17">
        <v>160147</v>
      </c>
      <c r="DR21" s="17">
        <v>190179</v>
      </c>
      <c r="DS21" s="17">
        <v>177394</v>
      </c>
      <c r="DT21" s="17">
        <v>165818</v>
      </c>
      <c r="DU21" s="17">
        <v>159948</v>
      </c>
      <c r="DV21" s="17">
        <v>138703</v>
      </c>
      <c r="DW21" s="17">
        <v>131260</v>
      </c>
      <c r="DX21" s="17">
        <v>74</v>
      </c>
      <c r="DY21" s="17">
        <v>15</v>
      </c>
      <c r="DZ21" s="17">
        <v>161954</v>
      </c>
      <c r="EA21" s="17">
        <v>197467</v>
      </c>
      <c r="EB21" s="17">
        <v>172829</v>
      </c>
      <c r="EC21" s="17">
        <v>159788</v>
      </c>
      <c r="ED21" s="17">
        <v>153750</v>
      </c>
      <c r="EE21" s="17">
        <v>141006</v>
      </c>
      <c r="EF21" s="17">
        <v>129795</v>
      </c>
      <c r="EG21" s="17">
        <v>74</v>
      </c>
      <c r="EH21" s="17">
        <v>15</v>
      </c>
      <c r="EI21" s="17">
        <v>160147</v>
      </c>
      <c r="EJ21" s="17">
        <v>190179</v>
      </c>
      <c r="EK21" s="17">
        <v>177394</v>
      </c>
      <c r="EL21" s="17">
        <v>165818</v>
      </c>
      <c r="EM21" s="17">
        <v>159948</v>
      </c>
      <c r="EN21" s="17">
        <v>138703</v>
      </c>
      <c r="EO21" s="17">
        <v>131260</v>
      </c>
      <c r="EP21" s="17">
        <v>74</v>
      </c>
      <c r="EQ21" s="17">
        <v>15</v>
      </c>
      <c r="FJ21" s="18">
        <v>82.4</v>
      </c>
      <c r="FK21" s="17">
        <v>61</v>
      </c>
      <c r="FL21" s="17">
        <v>11</v>
      </c>
      <c r="FM21" s="18">
        <v>75.7</v>
      </c>
      <c r="FN21" s="17">
        <v>56</v>
      </c>
      <c r="FO21" s="17">
        <v>9</v>
      </c>
      <c r="FP21" s="17">
        <v>30198</v>
      </c>
      <c r="FQ21" s="17">
        <v>46603</v>
      </c>
      <c r="FR21" s="17">
        <v>32372</v>
      </c>
      <c r="FS21" s="17">
        <v>30854</v>
      </c>
      <c r="FT21" s="17">
        <v>30139</v>
      </c>
      <c r="FU21" s="17">
        <v>24490</v>
      </c>
      <c r="FV21" s="17">
        <v>5540</v>
      </c>
      <c r="FW21" s="17">
        <v>49</v>
      </c>
      <c r="FX21" s="17">
        <v>9</v>
      </c>
      <c r="FY21" s="18">
        <v>17.8</v>
      </c>
      <c r="FZ21" s="18">
        <v>25</v>
      </c>
      <c r="GA21" s="18">
        <v>20</v>
      </c>
      <c r="GB21" s="18">
        <v>20</v>
      </c>
      <c r="GC21" s="18">
        <v>20</v>
      </c>
      <c r="GD21" s="18">
        <v>15</v>
      </c>
      <c r="GE21" s="18">
        <v>3</v>
      </c>
      <c r="GF21" s="17">
        <v>49</v>
      </c>
      <c r="GG21" s="17">
        <v>9</v>
      </c>
      <c r="GH21" s="17" t="s">
        <v>356</v>
      </c>
      <c r="GI21" s="17">
        <v>49</v>
      </c>
      <c r="GJ21" s="17">
        <v>9</v>
      </c>
      <c r="GK21" s="17">
        <v>31650</v>
      </c>
      <c r="GL21" s="17">
        <v>48181</v>
      </c>
      <c r="GM21" s="17">
        <v>32475</v>
      </c>
      <c r="GN21" s="17">
        <v>31230</v>
      </c>
      <c r="GO21" s="17">
        <v>30348</v>
      </c>
      <c r="GP21" s="17">
        <v>23699</v>
      </c>
      <c r="GQ21" s="17">
        <v>16232</v>
      </c>
      <c r="GR21" s="17">
        <v>47</v>
      </c>
      <c r="GS21" s="17">
        <v>8</v>
      </c>
      <c r="GT21" s="18">
        <v>19.2</v>
      </c>
      <c r="GU21" s="18">
        <v>25.3</v>
      </c>
      <c r="GV21" s="18">
        <v>21.6</v>
      </c>
      <c r="GW21" s="18">
        <v>20.7</v>
      </c>
      <c r="GX21" s="18">
        <v>20</v>
      </c>
      <c r="GY21" s="18">
        <v>17.7</v>
      </c>
      <c r="GZ21" s="18">
        <v>10.7</v>
      </c>
      <c r="HA21" s="17">
        <v>47</v>
      </c>
      <c r="HB21" s="17">
        <v>8</v>
      </c>
      <c r="HC21" s="17" t="s">
        <v>357</v>
      </c>
      <c r="HD21" s="17">
        <v>47</v>
      </c>
      <c r="HE21" s="17">
        <v>8</v>
      </c>
      <c r="IA21">
        <v>2040</v>
      </c>
    </row>
    <row r="22" spans="1:235">
      <c r="A22">
        <v>11432</v>
      </c>
      <c r="B22" s="15">
        <v>41673</v>
      </c>
      <c r="C22" t="s">
        <v>292</v>
      </c>
      <c r="D22" t="s">
        <v>293</v>
      </c>
      <c r="E22" t="s">
        <v>294</v>
      </c>
      <c r="F22" s="23" t="s">
        <v>330</v>
      </c>
      <c r="G22">
        <v>6</v>
      </c>
      <c r="H22" s="23" t="s">
        <v>296</v>
      </c>
      <c r="I22">
        <v>1056</v>
      </c>
      <c r="J22" s="16" t="s">
        <v>358</v>
      </c>
      <c r="N22" s="17">
        <v>191698</v>
      </c>
      <c r="O22" s="17">
        <v>219754</v>
      </c>
      <c r="P22" s="17">
        <v>203900</v>
      </c>
      <c r="Q22" s="17">
        <v>189041</v>
      </c>
      <c r="R22" s="17">
        <v>185000</v>
      </c>
      <c r="S22" s="17">
        <v>170540</v>
      </c>
      <c r="T22" s="17">
        <v>160105</v>
      </c>
      <c r="U22" s="17">
        <v>23</v>
      </c>
      <c r="V22" s="17">
        <v>10</v>
      </c>
      <c r="W22" s="17">
        <v>201191</v>
      </c>
      <c r="X22" s="17">
        <v>269709</v>
      </c>
      <c r="Y22" s="17">
        <v>202947</v>
      </c>
      <c r="Z22" s="17">
        <v>195095</v>
      </c>
      <c r="AA22" s="17">
        <v>190608</v>
      </c>
      <c r="AB22" s="17">
        <v>173817</v>
      </c>
      <c r="AC22" s="17">
        <v>165760</v>
      </c>
      <c r="AD22" s="17">
        <v>23</v>
      </c>
      <c r="AE22" s="17">
        <v>10</v>
      </c>
      <c r="AF22" s="17">
        <v>15975</v>
      </c>
      <c r="AG22" s="17">
        <v>18313</v>
      </c>
      <c r="AH22" s="17">
        <v>16992</v>
      </c>
      <c r="AI22" s="17">
        <v>15753</v>
      </c>
      <c r="AJ22" s="17">
        <v>15417</v>
      </c>
      <c r="AK22" s="17">
        <v>14212</v>
      </c>
      <c r="AL22" s="17">
        <v>13342</v>
      </c>
      <c r="AM22" s="17">
        <v>23</v>
      </c>
      <c r="AN22" s="17">
        <v>10</v>
      </c>
      <c r="AO22" s="18">
        <v>12</v>
      </c>
      <c r="AP22" s="17">
        <v>23</v>
      </c>
      <c r="AQ22" s="17">
        <v>10</v>
      </c>
      <c r="AR22" s="17">
        <v>193139</v>
      </c>
      <c r="AS22" s="17">
        <v>220377</v>
      </c>
      <c r="AT22" s="17">
        <v>204350</v>
      </c>
      <c r="AU22" s="17">
        <v>189798</v>
      </c>
      <c r="AV22" s="17">
        <v>186750</v>
      </c>
      <c r="AW22" s="17">
        <v>174599</v>
      </c>
      <c r="AX22" s="17">
        <v>161113</v>
      </c>
      <c r="AY22" s="17">
        <v>22</v>
      </c>
      <c r="AZ22" s="17">
        <v>9</v>
      </c>
      <c r="BI22" s="17">
        <v>1</v>
      </c>
      <c r="BJ22" s="17">
        <v>206234</v>
      </c>
      <c r="BK22" s="17">
        <v>5</v>
      </c>
      <c r="BL22" s="17">
        <v>4</v>
      </c>
      <c r="BM22" s="17">
        <v>10</v>
      </c>
      <c r="DH22" s="17">
        <v>191698</v>
      </c>
      <c r="DI22" s="17">
        <v>219754</v>
      </c>
      <c r="DJ22" s="17">
        <v>203900</v>
      </c>
      <c r="DK22" s="17">
        <v>189041</v>
      </c>
      <c r="DL22" s="17">
        <v>185000</v>
      </c>
      <c r="DM22" s="17">
        <v>170540</v>
      </c>
      <c r="DN22" s="17">
        <v>160105</v>
      </c>
      <c r="DO22" s="17">
        <v>23</v>
      </c>
      <c r="DP22" s="17">
        <v>10</v>
      </c>
      <c r="DQ22" s="17">
        <v>201191</v>
      </c>
      <c r="DR22" s="17">
        <v>269709</v>
      </c>
      <c r="DS22" s="17">
        <v>202947</v>
      </c>
      <c r="DT22" s="17">
        <v>195095</v>
      </c>
      <c r="DU22" s="17">
        <v>190608</v>
      </c>
      <c r="DV22" s="17">
        <v>173817</v>
      </c>
      <c r="DW22" s="17">
        <v>165760</v>
      </c>
      <c r="DX22" s="17">
        <v>23</v>
      </c>
      <c r="DY22" s="17">
        <v>10</v>
      </c>
      <c r="DZ22" s="17">
        <v>191698</v>
      </c>
      <c r="EA22" s="17">
        <v>219754</v>
      </c>
      <c r="EB22" s="17">
        <v>203900</v>
      </c>
      <c r="EC22" s="17">
        <v>189041</v>
      </c>
      <c r="ED22" s="17">
        <v>185000</v>
      </c>
      <c r="EE22" s="17">
        <v>170540</v>
      </c>
      <c r="EF22" s="17">
        <v>160105</v>
      </c>
      <c r="EG22" s="17">
        <v>23</v>
      </c>
      <c r="EH22" s="17">
        <v>10</v>
      </c>
      <c r="EI22" s="17">
        <v>201191</v>
      </c>
      <c r="EJ22" s="17">
        <v>269709</v>
      </c>
      <c r="EK22" s="17">
        <v>202947</v>
      </c>
      <c r="EL22" s="17">
        <v>195095</v>
      </c>
      <c r="EM22" s="17">
        <v>190608</v>
      </c>
      <c r="EN22" s="17">
        <v>173817</v>
      </c>
      <c r="EO22" s="17">
        <v>165760</v>
      </c>
      <c r="EP22" s="17">
        <v>23</v>
      </c>
      <c r="EQ22" s="17">
        <v>10</v>
      </c>
      <c r="FJ22" s="18">
        <v>95.7</v>
      </c>
      <c r="FK22" s="17">
        <v>22</v>
      </c>
      <c r="FL22" s="17">
        <v>9</v>
      </c>
      <c r="FM22" s="18">
        <v>87</v>
      </c>
      <c r="FN22" s="17">
        <v>20</v>
      </c>
      <c r="FO22" s="17">
        <v>7</v>
      </c>
      <c r="FP22" s="17">
        <v>44838</v>
      </c>
      <c r="FQ22" s="17">
        <v>65000</v>
      </c>
      <c r="FR22" s="17">
        <v>50786</v>
      </c>
      <c r="FS22" s="17">
        <v>48646</v>
      </c>
      <c r="FT22" s="17">
        <v>45229</v>
      </c>
      <c r="FU22" s="17">
        <v>39311</v>
      </c>
      <c r="FV22" s="17">
        <v>18958</v>
      </c>
      <c r="FW22" s="17">
        <v>22</v>
      </c>
      <c r="FX22" s="17">
        <v>9</v>
      </c>
      <c r="FY22" s="18">
        <v>23</v>
      </c>
      <c r="FZ22" s="18">
        <v>26</v>
      </c>
      <c r="GA22" s="18">
        <v>26</v>
      </c>
      <c r="GB22" s="18">
        <v>25</v>
      </c>
      <c r="GC22" s="18">
        <v>25</v>
      </c>
      <c r="GD22" s="18">
        <v>25</v>
      </c>
      <c r="GE22" s="18">
        <v>9.1999999999999993</v>
      </c>
      <c r="GF22" s="17">
        <v>22</v>
      </c>
      <c r="GG22" s="17">
        <v>9</v>
      </c>
      <c r="GH22" s="17" t="s">
        <v>359</v>
      </c>
      <c r="GI22" s="17">
        <v>22</v>
      </c>
      <c r="GJ22" s="17">
        <v>9</v>
      </c>
      <c r="GK22" s="17">
        <v>44593</v>
      </c>
      <c r="GL22" s="17">
        <v>59218</v>
      </c>
      <c r="GM22" s="17">
        <v>51290</v>
      </c>
      <c r="GN22" s="17">
        <v>45868</v>
      </c>
      <c r="GO22" s="17">
        <v>42834</v>
      </c>
      <c r="GP22" s="17">
        <v>37267</v>
      </c>
      <c r="GQ22" s="17">
        <v>24597</v>
      </c>
      <c r="GR22" s="17">
        <v>20</v>
      </c>
      <c r="GS22" s="17">
        <v>7</v>
      </c>
      <c r="GT22" s="18">
        <v>23.4</v>
      </c>
      <c r="GU22" s="18">
        <v>29.2</v>
      </c>
      <c r="GV22" s="18">
        <v>28.4</v>
      </c>
      <c r="GW22" s="18">
        <v>25.4</v>
      </c>
      <c r="GX22" s="18">
        <v>24.5</v>
      </c>
      <c r="GY22" s="18">
        <v>21.4</v>
      </c>
      <c r="GZ22" s="18">
        <v>11.6</v>
      </c>
      <c r="HA22" s="17">
        <v>20</v>
      </c>
      <c r="HB22" s="17">
        <v>7</v>
      </c>
      <c r="HC22" s="17" t="s">
        <v>360</v>
      </c>
      <c r="HD22" s="17">
        <v>20</v>
      </c>
      <c r="HE22" s="17">
        <v>7</v>
      </c>
      <c r="IA22">
        <v>2050</v>
      </c>
    </row>
    <row r="23" spans="1:235">
      <c r="A23">
        <v>11432</v>
      </c>
      <c r="B23" s="15">
        <v>41673</v>
      </c>
      <c r="C23" t="s">
        <v>292</v>
      </c>
      <c r="D23" t="s">
        <v>293</v>
      </c>
      <c r="E23" t="s">
        <v>294</v>
      </c>
      <c r="F23" s="23" t="s">
        <v>320</v>
      </c>
      <c r="G23">
        <v>1</v>
      </c>
      <c r="H23" s="23" t="s">
        <v>296</v>
      </c>
      <c r="I23">
        <v>1061</v>
      </c>
      <c r="J23" s="16" t="s">
        <v>361</v>
      </c>
      <c r="N23" s="17">
        <v>101653</v>
      </c>
      <c r="O23" s="17">
        <v>119990</v>
      </c>
      <c r="P23" s="17">
        <v>112991</v>
      </c>
      <c r="Q23" s="17">
        <v>110706</v>
      </c>
      <c r="R23" s="17">
        <v>101296</v>
      </c>
      <c r="S23" s="17">
        <v>92448</v>
      </c>
      <c r="T23" s="17">
        <v>79282</v>
      </c>
      <c r="U23" s="17">
        <v>18</v>
      </c>
      <c r="V23" s="17">
        <v>6</v>
      </c>
      <c r="W23" s="17">
        <v>100344</v>
      </c>
      <c r="Y23" s="17">
        <v>110437</v>
      </c>
      <c r="Z23" s="17">
        <v>109000</v>
      </c>
      <c r="AA23" s="17">
        <v>108072</v>
      </c>
      <c r="AB23" s="17">
        <v>88502</v>
      </c>
      <c r="AD23" s="17">
        <v>18</v>
      </c>
      <c r="AE23" s="17">
        <v>6</v>
      </c>
      <c r="AF23" s="17">
        <v>8471</v>
      </c>
      <c r="AG23" s="17">
        <v>9999</v>
      </c>
      <c r="AH23" s="17">
        <v>9416</v>
      </c>
      <c r="AI23" s="17">
        <v>9226</v>
      </c>
      <c r="AJ23" s="17">
        <v>8441</v>
      </c>
      <c r="AK23" s="17">
        <v>7704</v>
      </c>
      <c r="AL23" s="17">
        <v>6607</v>
      </c>
      <c r="AM23" s="17">
        <v>18</v>
      </c>
      <c r="AN23" s="17">
        <v>6</v>
      </c>
      <c r="AO23" s="18">
        <v>12</v>
      </c>
      <c r="AP23" s="17">
        <v>18</v>
      </c>
      <c r="AQ23" s="17">
        <v>6</v>
      </c>
      <c r="AR23" s="17">
        <v>103780</v>
      </c>
      <c r="AS23" s="17">
        <v>120714</v>
      </c>
      <c r="AT23" s="17">
        <v>113292</v>
      </c>
      <c r="AU23" s="17">
        <v>110811</v>
      </c>
      <c r="AV23" s="17">
        <v>105975</v>
      </c>
      <c r="AW23" s="17">
        <v>98112</v>
      </c>
      <c r="AX23" s="17">
        <v>91947</v>
      </c>
      <c r="AY23" s="17">
        <v>17</v>
      </c>
      <c r="AZ23" s="17">
        <v>5</v>
      </c>
      <c r="BI23" s="17">
        <v>1</v>
      </c>
      <c r="BJ23" s="17">
        <v>94644</v>
      </c>
      <c r="BK23" s="17">
        <v>14</v>
      </c>
      <c r="BL23" s="17">
        <v>4</v>
      </c>
      <c r="BM23" s="17">
        <v>6</v>
      </c>
      <c r="DH23" s="17">
        <v>101653</v>
      </c>
      <c r="DI23" s="17">
        <v>119990</v>
      </c>
      <c r="DJ23" s="17">
        <v>112991</v>
      </c>
      <c r="DK23" s="17">
        <v>110706</v>
      </c>
      <c r="DL23" s="17">
        <v>101296</v>
      </c>
      <c r="DM23" s="17">
        <v>92448</v>
      </c>
      <c r="DN23" s="17">
        <v>79282</v>
      </c>
      <c r="DO23" s="17">
        <v>18</v>
      </c>
      <c r="DP23" s="17">
        <v>6</v>
      </c>
      <c r="DQ23" s="17">
        <v>100344</v>
      </c>
      <c r="DS23" s="17">
        <v>110437</v>
      </c>
      <c r="DT23" s="17">
        <v>109000</v>
      </c>
      <c r="DU23" s="17">
        <v>108072</v>
      </c>
      <c r="DV23" s="17">
        <v>88502</v>
      </c>
      <c r="DX23" s="17">
        <v>18</v>
      </c>
      <c r="DY23" s="17">
        <v>6</v>
      </c>
      <c r="DZ23" s="17">
        <v>101653</v>
      </c>
      <c r="EA23" s="17">
        <v>119990</v>
      </c>
      <c r="EB23" s="17">
        <v>112991</v>
      </c>
      <c r="EC23" s="17">
        <v>110706</v>
      </c>
      <c r="ED23" s="17">
        <v>101296</v>
      </c>
      <c r="EE23" s="17">
        <v>92448</v>
      </c>
      <c r="EF23" s="17">
        <v>79282</v>
      </c>
      <c r="EG23" s="17">
        <v>18</v>
      </c>
      <c r="EH23" s="17">
        <v>6</v>
      </c>
      <c r="EI23" s="17">
        <v>100344</v>
      </c>
      <c r="EK23" s="17">
        <v>110437</v>
      </c>
      <c r="EL23" s="17">
        <v>109000</v>
      </c>
      <c r="EM23" s="17">
        <v>108072</v>
      </c>
      <c r="EN23" s="17">
        <v>88502</v>
      </c>
      <c r="EP23" s="17">
        <v>18</v>
      </c>
      <c r="EQ23" s="17">
        <v>6</v>
      </c>
      <c r="FJ23" s="18">
        <v>94.4</v>
      </c>
      <c r="FK23" s="17">
        <v>17</v>
      </c>
      <c r="FL23" s="17">
        <v>5</v>
      </c>
      <c r="FM23" s="18">
        <v>94.4</v>
      </c>
      <c r="FN23" s="17">
        <v>17</v>
      </c>
      <c r="FO23" s="17">
        <v>5</v>
      </c>
      <c r="FP23" s="17">
        <v>10487</v>
      </c>
      <c r="FR23" s="17">
        <v>16598</v>
      </c>
      <c r="FS23" s="17">
        <v>8852</v>
      </c>
      <c r="FT23" s="17">
        <v>8104</v>
      </c>
      <c r="FU23" s="17">
        <v>7351</v>
      </c>
      <c r="FW23" s="17">
        <v>14</v>
      </c>
      <c r="FX23" s="17">
        <v>4</v>
      </c>
      <c r="FY23" s="18">
        <v>10</v>
      </c>
      <c r="GA23" s="18">
        <v>15</v>
      </c>
      <c r="GB23" s="18">
        <v>8</v>
      </c>
      <c r="GC23" s="18">
        <v>8</v>
      </c>
      <c r="GD23" s="18">
        <v>8</v>
      </c>
      <c r="GF23" s="17">
        <v>14</v>
      </c>
      <c r="GG23" s="17">
        <v>4</v>
      </c>
      <c r="GH23" s="17" t="s">
        <v>362</v>
      </c>
      <c r="GI23" s="17">
        <v>14</v>
      </c>
      <c r="GJ23" s="17">
        <v>4</v>
      </c>
      <c r="GK23" s="17">
        <v>14916</v>
      </c>
      <c r="GL23" s="17">
        <v>24290</v>
      </c>
      <c r="GM23" s="17">
        <v>19065</v>
      </c>
      <c r="GN23" s="17">
        <v>17999</v>
      </c>
      <c r="GO23" s="17">
        <v>14358</v>
      </c>
      <c r="GP23" s="17">
        <v>8686</v>
      </c>
      <c r="GQ23" s="17">
        <v>5983</v>
      </c>
      <c r="GR23" s="17">
        <v>17</v>
      </c>
      <c r="GS23" s="17">
        <v>5</v>
      </c>
      <c r="GT23" s="18">
        <v>14</v>
      </c>
      <c r="GU23" s="18">
        <v>23</v>
      </c>
      <c r="GV23" s="18">
        <v>17.3</v>
      </c>
      <c r="GW23" s="18">
        <v>15.7</v>
      </c>
      <c r="GX23" s="18">
        <v>12.8</v>
      </c>
      <c r="GY23" s="18">
        <v>9.4</v>
      </c>
      <c r="GZ23" s="18">
        <v>9.1</v>
      </c>
      <c r="HA23" s="17">
        <v>17</v>
      </c>
      <c r="HB23" s="17">
        <v>5</v>
      </c>
      <c r="HC23" s="17" t="s">
        <v>363</v>
      </c>
      <c r="HD23" s="17">
        <v>17</v>
      </c>
      <c r="HE23" s="17">
        <v>5</v>
      </c>
      <c r="IA23">
        <v>2070</v>
      </c>
    </row>
    <row r="24" spans="1:235">
      <c r="A24">
        <v>11432</v>
      </c>
      <c r="B24" s="15">
        <v>41673</v>
      </c>
      <c r="C24" t="s">
        <v>292</v>
      </c>
      <c r="D24" t="s">
        <v>293</v>
      </c>
      <c r="E24" t="s">
        <v>294</v>
      </c>
      <c r="F24" s="23" t="s">
        <v>320</v>
      </c>
      <c r="G24">
        <v>2</v>
      </c>
      <c r="H24" s="23" t="s">
        <v>296</v>
      </c>
      <c r="I24">
        <v>1062</v>
      </c>
      <c r="J24" s="16" t="s">
        <v>364</v>
      </c>
      <c r="N24" s="17">
        <v>127870</v>
      </c>
      <c r="O24" s="17">
        <v>153692</v>
      </c>
      <c r="P24" s="17">
        <v>137495</v>
      </c>
      <c r="Q24" s="17">
        <v>129824</v>
      </c>
      <c r="R24" s="17">
        <v>127026</v>
      </c>
      <c r="S24" s="17">
        <v>115659</v>
      </c>
      <c r="T24" s="17">
        <v>106669</v>
      </c>
      <c r="U24" s="17">
        <v>68</v>
      </c>
      <c r="V24" s="17">
        <v>14</v>
      </c>
      <c r="W24" s="17">
        <v>116564</v>
      </c>
      <c r="X24" s="17">
        <v>139427</v>
      </c>
      <c r="Y24" s="17">
        <v>124518</v>
      </c>
      <c r="Z24" s="17">
        <v>120658</v>
      </c>
      <c r="AA24" s="17">
        <v>117686</v>
      </c>
      <c r="AB24" s="17">
        <v>112125</v>
      </c>
      <c r="AC24" s="17">
        <v>94147</v>
      </c>
      <c r="AD24" s="17">
        <v>68</v>
      </c>
      <c r="AE24" s="17">
        <v>14</v>
      </c>
      <c r="AF24" s="17">
        <v>10656</v>
      </c>
      <c r="AG24" s="17">
        <v>12808</v>
      </c>
      <c r="AH24" s="17">
        <v>11458</v>
      </c>
      <c r="AI24" s="17">
        <v>10819</v>
      </c>
      <c r="AJ24" s="17">
        <v>10585</v>
      </c>
      <c r="AK24" s="17">
        <v>9638</v>
      </c>
      <c r="AL24" s="17">
        <v>8889</v>
      </c>
      <c r="AM24" s="17">
        <v>68</v>
      </c>
      <c r="AN24" s="17">
        <v>14</v>
      </c>
      <c r="AO24" s="18">
        <v>12</v>
      </c>
      <c r="AP24" s="17">
        <v>68</v>
      </c>
      <c r="AQ24" s="17">
        <v>14</v>
      </c>
      <c r="AR24" s="17">
        <v>129847</v>
      </c>
      <c r="AS24" s="17">
        <v>154671</v>
      </c>
      <c r="AT24" s="17">
        <v>139366</v>
      </c>
      <c r="AU24" s="17">
        <v>131324</v>
      </c>
      <c r="AV24" s="17">
        <v>127184</v>
      </c>
      <c r="AW24" s="17">
        <v>116140</v>
      </c>
      <c r="AX24" s="17">
        <v>111995</v>
      </c>
      <c r="AY24" s="17">
        <v>65</v>
      </c>
      <c r="AZ24" s="17">
        <v>13</v>
      </c>
      <c r="BI24" s="17">
        <v>1</v>
      </c>
      <c r="BJ24" s="17">
        <v>127906</v>
      </c>
      <c r="BK24" s="17">
        <v>53</v>
      </c>
      <c r="BL24" s="17">
        <v>6</v>
      </c>
      <c r="BM24" s="17">
        <v>14</v>
      </c>
      <c r="DH24" s="17">
        <v>127870</v>
      </c>
      <c r="DI24" s="17">
        <v>153692</v>
      </c>
      <c r="DJ24" s="17">
        <v>137495</v>
      </c>
      <c r="DK24" s="17">
        <v>129824</v>
      </c>
      <c r="DL24" s="17">
        <v>127026</v>
      </c>
      <c r="DM24" s="17">
        <v>115659</v>
      </c>
      <c r="DN24" s="17">
        <v>106669</v>
      </c>
      <c r="DO24" s="17">
        <v>68</v>
      </c>
      <c r="DP24" s="17">
        <v>14</v>
      </c>
      <c r="DQ24" s="17">
        <v>116564</v>
      </c>
      <c r="DR24" s="17">
        <v>139427</v>
      </c>
      <c r="DS24" s="17">
        <v>124518</v>
      </c>
      <c r="DT24" s="17">
        <v>120658</v>
      </c>
      <c r="DU24" s="17">
        <v>117686</v>
      </c>
      <c r="DV24" s="17">
        <v>112125</v>
      </c>
      <c r="DW24" s="17">
        <v>94147</v>
      </c>
      <c r="DX24" s="17">
        <v>68</v>
      </c>
      <c r="DY24" s="17">
        <v>14</v>
      </c>
      <c r="DZ24" s="17">
        <v>127870</v>
      </c>
      <c r="EA24" s="17">
        <v>153692</v>
      </c>
      <c r="EB24" s="17">
        <v>137495</v>
      </c>
      <c r="EC24" s="17">
        <v>129824</v>
      </c>
      <c r="ED24" s="17">
        <v>127026</v>
      </c>
      <c r="EE24" s="17">
        <v>115659</v>
      </c>
      <c r="EF24" s="17">
        <v>106669</v>
      </c>
      <c r="EG24" s="17">
        <v>68</v>
      </c>
      <c r="EH24" s="17">
        <v>14</v>
      </c>
      <c r="EI24" s="17">
        <v>116564</v>
      </c>
      <c r="EJ24" s="17">
        <v>139427</v>
      </c>
      <c r="EK24" s="17">
        <v>124518</v>
      </c>
      <c r="EL24" s="17">
        <v>120658</v>
      </c>
      <c r="EM24" s="17">
        <v>117686</v>
      </c>
      <c r="EN24" s="17">
        <v>112125</v>
      </c>
      <c r="EO24" s="17">
        <v>94147</v>
      </c>
      <c r="EP24" s="17">
        <v>68</v>
      </c>
      <c r="EQ24" s="17">
        <v>14</v>
      </c>
      <c r="FJ24" s="18">
        <v>95.6</v>
      </c>
      <c r="FK24" s="17">
        <v>65</v>
      </c>
      <c r="FL24" s="17">
        <v>13</v>
      </c>
      <c r="FM24" s="18">
        <v>94.1</v>
      </c>
      <c r="FN24" s="17">
        <v>64</v>
      </c>
      <c r="FO24" s="17">
        <v>13</v>
      </c>
      <c r="FP24" s="17">
        <v>23789</v>
      </c>
      <c r="FQ24" s="17">
        <v>38144</v>
      </c>
      <c r="FR24" s="17">
        <v>27157</v>
      </c>
      <c r="FS24" s="17">
        <v>25455</v>
      </c>
      <c r="FT24" s="17">
        <v>24403</v>
      </c>
      <c r="FU24" s="17">
        <v>15587</v>
      </c>
      <c r="FV24" s="17">
        <v>11444</v>
      </c>
      <c r="FW24" s="17">
        <v>62</v>
      </c>
      <c r="FX24" s="17">
        <v>12</v>
      </c>
      <c r="FY24" s="18">
        <v>17.7</v>
      </c>
      <c r="FZ24" s="18">
        <v>25</v>
      </c>
      <c r="GA24" s="18">
        <v>20</v>
      </c>
      <c r="GB24" s="18">
        <v>20</v>
      </c>
      <c r="GC24" s="18">
        <v>20</v>
      </c>
      <c r="GD24" s="18">
        <v>12.8</v>
      </c>
      <c r="GE24" s="18">
        <v>10</v>
      </c>
      <c r="GF24" s="17">
        <v>62</v>
      </c>
      <c r="GG24" s="17">
        <v>12</v>
      </c>
      <c r="GH24" s="17" t="s">
        <v>365</v>
      </c>
      <c r="GI24" s="17">
        <v>62</v>
      </c>
      <c r="GJ24" s="17">
        <v>12</v>
      </c>
      <c r="GK24" s="17">
        <v>23928</v>
      </c>
      <c r="GL24" s="17">
        <v>40222</v>
      </c>
      <c r="GM24" s="17">
        <v>29448</v>
      </c>
      <c r="GN24" s="17">
        <v>25450</v>
      </c>
      <c r="GO24" s="17">
        <v>21800</v>
      </c>
      <c r="GP24" s="17">
        <v>16788</v>
      </c>
      <c r="GQ24" s="17">
        <v>11581</v>
      </c>
      <c r="GR24" s="17">
        <v>64</v>
      </c>
      <c r="GS24" s="17">
        <v>13</v>
      </c>
      <c r="GT24" s="18">
        <v>17.899999999999999</v>
      </c>
      <c r="GU24" s="18">
        <v>25.6</v>
      </c>
      <c r="GV24" s="18">
        <v>22.1</v>
      </c>
      <c r="GW24" s="18">
        <v>20.6</v>
      </c>
      <c r="GX24" s="18">
        <v>19</v>
      </c>
      <c r="GY24" s="18">
        <v>14.3</v>
      </c>
      <c r="GZ24" s="18">
        <v>8.9</v>
      </c>
      <c r="HA24" s="17">
        <v>64</v>
      </c>
      <c r="HB24" s="17">
        <v>13</v>
      </c>
      <c r="HC24" s="17" t="s">
        <v>366</v>
      </c>
      <c r="HD24" s="17">
        <v>64</v>
      </c>
      <c r="HE24" s="17">
        <v>13</v>
      </c>
      <c r="IA24">
        <v>2080</v>
      </c>
    </row>
    <row r="25" spans="1:235">
      <c r="A25">
        <v>11432</v>
      </c>
      <c r="B25" s="15">
        <v>41673</v>
      </c>
      <c r="C25" t="s">
        <v>292</v>
      </c>
      <c r="D25" t="s">
        <v>293</v>
      </c>
      <c r="E25" t="s">
        <v>294</v>
      </c>
      <c r="F25" s="23" t="s">
        <v>320</v>
      </c>
      <c r="G25">
        <v>3</v>
      </c>
      <c r="H25" s="23" t="s">
        <v>296</v>
      </c>
      <c r="I25">
        <v>1063</v>
      </c>
      <c r="J25" s="16" t="s">
        <v>367</v>
      </c>
      <c r="N25" s="17">
        <v>145593</v>
      </c>
      <c r="O25" s="17">
        <v>168890</v>
      </c>
      <c r="P25" s="17">
        <v>157158</v>
      </c>
      <c r="Q25" s="17">
        <v>151237</v>
      </c>
      <c r="R25" s="17">
        <v>149537</v>
      </c>
      <c r="S25" s="17">
        <v>140412</v>
      </c>
      <c r="T25" s="17">
        <v>112530</v>
      </c>
      <c r="U25" s="17">
        <v>95</v>
      </c>
      <c r="V25" s="17">
        <v>25</v>
      </c>
      <c r="W25" s="17">
        <v>142918</v>
      </c>
      <c r="X25" s="17">
        <v>159464</v>
      </c>
      <c r="Y25" s="17">
        <v>153756</v>
      </c>
      <c r="Z25" s="17">
        <v>150854</v>
      </c>
      <c r="AA25" s="17">
        <v>150075</v>
      </c>
      <c r="AB25" s="17">
        <v>136504</v>
      </c>
      <c r="AC25" s="17">
        <v>112868</v>
      </c>
      <c r="AD25" s="17">
        <v>95</v>
      </c>
      <c r="AE25" s="17">
        <v>25</v>
      </c>
      <c r="AF25" s="17">
        <v>12133</v>
      </c>
      <c r="AG25" s="17">
        <v>14074</v>
      </c>
      <c r="AH25" s="17">
        <v>13096</v>
      </c>
      <c r="AI25" s="17">
        <v>12603</v>
      </c>
      <c r="AJ25" s="17">
        <v>12461</v>
      </c>
      <c r="AK25" s="17">
        <v>11701</v>
      </c>
      <c r="AL25" s="17">
        <v>9378</v>
      </c>
      <c r="AM25" s="17">
        <v>95</v>
      </c>
      <c r="AN25" s="17">
        <v>25</v>
      </c>
      <c r="AO25" s="18">
        <v>12</v>
      </c>
      <c r="AP25" s="17">
        <v>95</v>
      </c>
      <c r="AQ25" s="17">
        <v>25</v>
      </c>
      <c r="AR25" s="17">
        <v>145593</v>
      </c>
      <c r="AS25" s="17">
        <v>168890</v>
      </c>
      <c r="AT25" s="17">
        <v>157158</v>
      </c>
      <c r="AU25" s="17">
        <v>151237</v>
      </c>
      <c r="AV25" s="17">
        <v>149537</v>
      </c>
      <c r="AW25" s="17">
        <v>140412</v>
      </c>
      <c r="AX25" s="17">
        <v>112530</v>
      </c>
      <c r="AY25" s="17">
        <v>95</v>
      </c>
      <c r="AZ25" s="17">
        <v>25</v>
      </c>
      <c r="BJ25" s="17">
        <v>143603</v>
      </c>
      <c r="BK25" s="17">
        <v>53</v>
      </c>
      <c r="BL25" s="17">
        <v>11</v>
      </c>
      <c r="BM25" s="17">
        <v>25</v>
      </c>
      <c r="DH25" s="17">
        <v>145593</v>
      </c>
      <c r="DI25" s="17">
        <v>168890</v>
      </c>
      <c r="DJ25" s="17">
        <v>157158</v>
      </c>
      <c r="DK25" s="17">
        <v>151237</v>
      </c>
      <c r="DL25" s="17">
        <v>149537</v>
      </c>
      <c r="DM25" s="17">
        <v>140412</v>
      </c>
      <c r="DN25" s="17">
        <v>112530</v>
      </c>
      <c r="DO25" s="17">
        <v>95</v>
      </c>
      <c r="DP25" s="17">
        <v>25</v>
      </c>
      <c r="DQ25" s="17">
        <v>142918</v>
      </c>
      <c r="DR25" s="17">
        <v>159464</v>
      </c>
      <c r="DS25" s="17">
        <v>153756</v>
      </c>
      <c r="DT25" s="17">
        <v>150854</v>
      </c>
      <c r="DU25" s="17">
        <v>150075</v>
      </c>
      <c r="DV25" s="17">
        <v>136504</v>
      </c>
      <c r="DW25" s="17">
        <v>112868</v>
      </c>
      <c r="DX25" s="17">
        <v>95</v>
      </c>
      <c r="DY25" s="17">
        <v>25</v>
      </c>
      <c r="DZ25" s="17">
        <v>145593</v>
      </c>
      <c r="EA25" s="17">
        <v>168890</v>
      </c>
      <c r="EB25" s="17">
        <v>157158</v>
      </c>
      <c r="EC25" s="17">
        <v>151237</v>
      </c>
      <c r="ED25" s="17">
        <v>149537</v>
      </c>
      <c r="EE25" s="17">
        <v>140412</v>
      </c>
      <c r="EF25" s="17">
        <v>112530</v>
      </c>
      <c r="EG25" s="17">
        <v>95</v>
      </c>
      <c r="EH25" s="17">
        <v>25</v>
      </c>
      <c r="EI25" s="17">
        <v>142918</v>
      </c>
      <c r="EJ25" s="17">
        <v>159464</v>
      </c>
      <c r="EK25" s="17">
        <v>153756</v>
      </c>
      <c r="EL25" s="17">
        <v>150854</v>
      </c>
      <c r="EM25" s="17">
        <v>150075</v>
      </c>
      <c r="EN25" s="17">
        <v>136504</v>
      </c>
      <c r="EO25" s="17">
        <v>112868</v>
      </c>
      <c r="EP25" s="17">
        <v>95</v>
      </c>
      <c r="EQ25" s="17">
        <v>25</v>
      </c>
      <c r="FJ25" s="18">
        <v>100</v>
      </c>
      <c r="FK25" s="17">
        <v>95</v>
      </c>
      <c r="FL25" s="17">
        <v>25</v>
      </c>
      <c r="FM25" s="18">
        <v>83.2</v>
      </c>
      <c r="FN25" s="17">
        <v>79</v>
      </c>
      <c r="FO25" s="17">
        <v>22</v>
      </c>
      <c r="FP25" s="17">
        <v>26229</v>
      </c>
      <c r="FQ25" s="17">
        <v>33593</v>
      </c>
      <c r="FR25" s="17">
        <v>31309</v>
      </c>
      <c r="FS25" s="17">
        <v>30123</v>
      </c>
      <c r="FT25" s="17">
        <v>29112</v>
      </c>
      <c r="FU25" s="17">
        <v>19897</v>
      </c>
      <c r="FV25" s="17">
        <v>15599</v>
      </c>
      <c r="FW25" s="17">
        <v>80</v>
      </c>
      <c r="FX25" s="17">
        <v>22</v>
      </c>
      <c r="FY25" s="18">
        <v>17.2</v>
      </c>
      <c r="FZ25" s="18">
        <v>20</v>
      </c>
      <c r="GA25" s="18">
        <v>20</v>
      </c>
      <c r="GB25" s="18">
        <v>20</v>
      </c>
      <c r="GC25" s="18">
        <v>20</v>
      </c>
      <c r="GD25" s="18">
        <v>15</v>
      </c>
      <c r="GE25" s="18">
        <v>12</v>
      </c>
      <c r="GF25" s="17">
        <v>80</v>
      </c>
      <c r="GG25" s="17">
        <v>22</v>
      </c>
      <c r="GH25" s="17" t="s">
        <v>368</v>
      </c>
      <c r="GI25" s="17">
        <v>80</v>
      </c>
      <c r="GJ25" s="17">
        <v>22</v>
      </c>
      <c r="GK25" s="17">
        <v>26608</v>
      </c>
      <c r="GL25" s="17">
        <v>37543</v>
      </c>
      <c r="GM25" s="17">
        <v>33951</v>
      </c>
      <c r="GN25" s="17">
        <v>30277</v>
      </c>
      <c r="GO25" s="17">
        <v>28918</v>
      </c>
      <c r="GP25" s="17">
        <v>19109</v>
      </c>
      <c r="GQ25" s="17">
        <v>13985</v>
      </c>
      <c r="GR25" s="17">
        <v>79</v>
      </c>
      <c r="GS25" s="17">
        <v>22</v>
      </c>
      <c r="GT25" s="18">
        <v>17.5</v>
      </c>
      <c r="GU25" s="18">
        <v>23.2</v>
      </c>
      <c r="GV25" s="18">
        <v>21.5</v>
      </c>
      <c r="GW25" s="18">
        <v>20.3</v>
      </c>
      <c r="GX25" s="18">
        <v>19.5</v>
      </c>
      <c r="GY25" s="18">
        <v>12.7</v>
      </c>
      <c r="GZ25" s="18">
        <v>10.5</v>
      </c>
      <c r="HA25" s="17">
        <v>79</v>
      </c>
      <c r="HB25" s="17">
        <v>22</v>
      </c>
      <c r="HC25" s="17" t="s">
        <v>369</v>
      </c>
      <c r="HD25" s="17">
        <v>79</v>
      </c>
      <c r="HE25" s="17">
        <v>22</v>
      </c>
      <c r="HH25" s="17">
        <v>1</v>
      </c>
      <c r="HQ25" s="17">
        <v>1</v>
      </c>
      <c r="HZ25" s="17">
        <v>1</v>
      </c>
      <c r="IA25">
        <v>2090</v>
      </c>
    </row>
    <row r="26" spans="1:235">
      <c r="A26">
        <v>11432</v>
      </c>
      <c r="B26" s="15">
        <v>41673</v>
      </c>
      <c r="C26" t="s">
        <v>292</v>
      </c>
      <c r="D26" t="s">
        <v>293</v>
      </c>
      <c r="E26" t="s">
        <v>294</v>
      </c>
      <c r="F26" s="23" t="s">
        <v>320</v>
      </c>
      <c r="G26">
        <v>4</v>
      </c>
      <c r="H26" s="23" t="s">
        <v>296</v>
      </c>
      <c r="I26">
        <v>1064</v>
      </c>
      <c r="J26" s="16" t="s">
        <v>370</v>
      </c>
      <c r="N26" s="17">
        <v>181809</v>
      </c>
      <c r="O26" s="17">
        <v>211985</v>
      </c>
      <c r="P26" s="17">
        <v>194149</v>
      </c>
      <c r="Q26" s="17">
        <v>182971</v>
      </c>
      <c r="R26" s="17">
        <v>179140</v>
      </c>
      <c r="S26" s="17">
        <v>167320</v>
      </c>
      <c r="T26" s="17">
        <v>149893</v>
      </c>
      <c r="U26" s="17">
        <v>108</v>
      </c>
      <c r="V26" s="17">
        <v>32</v>
      </c>
      <c r="W26" s="17">
        <v>176259</v>
      </c>
      <c r="X26" s="17">
        <v>205811</v>
      </c>
      <c r="Y26" s="17">
        <v>182612</v>
      </c>
      <c r="Z26" s="17">
        <v>178828</v>
      </c>
      <c r="AA26" s="17">
        <v>177372</v>
      </c>
      <c r="AB26" s="17">
        <v>164786</v>
      </c>
      <c r="AC26" s="17">
        <v>149678</v>
      </c>
      <c r="AD26" s="17">
        <v>108</v>
      </c>
      <c r="AE26" s="17">
        <v>32</v>
      </c>
      <c r="AF26" s="17">
        <v>15151</v>
      </c>
      <c r="AG26" s="17">
        <v>17665</v>
      </c>
      <c r="AH26" s="17">
        <v>16179</v>
      </c>
      <c r="AI26" s="17">
        <v>15248</v>
      </c>
      <c r="AJ26" s="17">
        <v>14928</v>
      </c>
      <c r="AK26" s="17">
        <v>13943</v>
      </c>
      <c r="AL26" s="17">
        <v>12491</v>
      </c>
      <c r="AM26" s="17">
        <v>108</v>
      </c>
      <c r="AN26" s="17">
        <v>32</v>
      </c>
      <c r="AO26" s="18">
        <v>12</v>
      </c>
      <c r="AP26" s="17">
        <v>108</v>
      </c>
      <c r="AQ26" s="17">
        <v>32</v>
      </c>
      <c r="AR26" s="17">
        <v>181809</v>
      </c>
      <c r="AS26" s="17">
        <v>211985</v>
      </c>
      <c r="AT26" s="17">
        <v>194149</v>
      </c>
      <c r="AU26" s="17">
        <v>182971</v>
      </c>
      <c r="AV26" s="17">
        <v>179140</v>
      </c>
      <c r="AW26" s="17">
        <v>167320</v>
      </c>
      <c r="AX26" s="17">
        <v>149893</v>
      </c>
      <c r="AY26" s="17">
        <v>108</v>
      </c>
      <c r="AZ26" s="17">
        <v>32</v>
      </c>
      <c r="BJ26" s="17">
        <v>177994</v>
      </c>
      <c r="BK26" s="17">
        <v>58</v>
      </c>
      <c r="BL26" s="17">
        <v>12</v>
      </c>
      <c r="BM26" s="17">
        <v>32</v>
      </c>
      <c r="DH26" s="17">
        <v>181809</v>
      </c>
      <c r="DI26" s="17">
        <v>211985</v>
      </c>
      <c r="DJ26" s="17">
        <v>194149</v>
      </c>
      <c r="DK26" s="17">
        <v>182971</v>
      </c>
      <c r="DL26" s="17">
        <v>179140</v>
      </c>
      <c r="DM26" s="17">
        <v>167320</v>
      </c>
      <c r="DN26" s="17">
        <v>149893</v>
      </c>
      <c r="DO26" s="17">
        <v>108</v>
      </c>
      <c r="DP26" s="17">
        <v>32</v>
      </c>
      <c r="DQ26" s="17">
        <v>176259</v>
      </c>
      <c r="DR26" s="17">
        <v>205811</v>
      </c>
      <c r="DS26" s="17">
        <v>182612</v>
      </c>
      <c r="DT26" s="17">
        <v>178828</v>
      </c>
      <c r="DU26" s="17">
        <v>177372</v>
      </c>
      <c r="DV26" s="17">
        <v>164786</v>
      </c>
      <c r="DW26" s="17">
        <v>149678</v>
      </c>
      <c r="DX26" s="17">
        <v>108</v>
      </c>
      <c r="DY26" s="17">
        <v>32</v>
      </c>
      <c r="DZ26" s="17">
        <v>181809</v>
      </c>
      <c r="EA26" s="17">
        <v>211985</v>
      </c>
      <c r="EB26" s="17">
        <v>194149</v>
      </c>
      <c r="EC26" s="17">
        <v>182971</v>
      </c>
      <c r="ED26" s="17">
        <v>179140</v>
      </c>
      <c r="EE26" s="17">
        <v>167320</v>
      </c>
      <c r="EF26" s="17">
        <v>149893</v>
      </c>
      <c r="EG26" s="17">
        <v>108</v>
      </c>
      <c r="EH26" s="17">
        <v>32</v>
      </c>
      <c r="EI26" s="17">
        <v>176259</v>
      </c>
      <c r="EJ26" s="17">
        <v>205811</v>
      </c>
      <c r="EK26" s="17">
        <v>182612</v>
      </c>
      <c r="EL26" s="17">
        <v>178828</v>
      </c>
      <c r="EM26" s="17">
        <v>177372</v>
      </c>
      <c r="EN26" s="17">
        <v>164786</v>
      </c>
      <c r="EO26" s="17">
        <v>149678</v>
      </c>
      <c r="EP26" s="17">
        <v>108</v>
      </c>
      <c r="EQ26" s="17">
        <v>32</v>
      </c>
      <c r="FJ26" s="18">
        <v>100</v>
      </c>
      <c r="FK26" s="17">
        <v>108</v>
      </c>
      <c r="FL26" s="17">
        <v>32</v>
      </c>
      <c r="FM26" s="18">
        <v>91.7</v>
      </c>
      <c r="FN26" s="17">
        <v>99</v>
      </c>
      <c r="FO26" s="17">
        <v>29</v>
      </c>
      <c r="FP26" s="17">
        <v>42094</v>
      </c>
      <c r="FQ26" s="17">
        <v>54150</v>
      </c>
      <c r="FR26" s="17">
        <v>48426</v>
      </c>
      <c r="FS26" s="17">
        <v>45448</v>
      </c>
      <c r="FT26" s="17">
        <v>43596</v>
      </c>
      <c r="FU26" s="17">
        <v>35308</v>
      </c>
      <c r="FV26" s="17">
        <v>29646</v>
      </c>
      <c r="FW26" s="17">
        <v>95</v>
      </c>
      <c r="FX26" s="17">
        <v>29</v>
      </c>
      <c r="FY26" s="18">
        <v>22.6</v>
      </c>
      <c r="FZ26" s="18">
        <v>25</v>
      </c>
      <c r="GA26" s="18">
        <v>25</v>
      </c>
      <c r="GB26" s="18">
        <v>25</v>
      </c>
      <c r="GC26" s="18">
        <v>25</v>
      </c>
      <c r="GD26" s="18">
        <v>20</v>
      </c>
      <c r="GE26" s="18">
        <v>19.399999999999999</v>
      </c>
      <c r="GF26" s="17">
        <v>95</v>
      </c>
      <c r="GG26" s="17">
        <v>29</v>
      </c>
      <c r="GH26" s="17" t="s">
        <v>371</v>
      </c>
      <c r="GI26" s="17">
        <v>95</v>
      </c>
      <c r="GJ26" s="17">
        <v>29</v>
      </c>
      <c r="GK26" s="17">
        <v>40493</v>
      </c>
      <c r="GL26" s="17">
        <v>62819</v>
      </c>
      <c r="GM26" s="17">
        <v>49833</v>
      </c>
      <c r="GN26" s="17">
        <v>45229</v>
      </c>
      <c r="GO26" s="17">
        <v>43783</v>
      </c>
      <c r="GP26" s="17">
        <v>26544</v>
      </c>
      <c r="GQ26" s="17">
        <v>14416</v>
      </c>
      <c r="GR26" s="17">
        <v>99</v>
      </c>
      <c r="GS26" s="17">
        <v>29</v>
      </c>
      <c r="GT26" s="18">
        <v>21.6</v>
      </c>
      <c r="GU26" s="18">
        <v>30.1</v>
      </c>
      <c r="GV26" s="18">
        <v>26.7</v>
      </c>
      <c r="GW26" s="18">
        <v>25.4</v>
      </c>
      <c r="GX26" s="18">
        <v>24.3</v>
      </c>
      <c r="GY26" s="18">
        <v>16</v>
      </c>
      <c r="GZ26" s="18">
        <v>8.9</v>
      </c>
      <c r="HA26" s="17">
        <v>99</v>
      </c>
      <c r="HB26" s="17">
        <v>29</v>
      </c>
      <c r="HC26" s="17" t="s">
        <v>372</v>
      </c>
      <c r="HD26" s="17">
        <v>99</v>
      </c>
      <c r="HE26" s="17">
        <v>29</v>
      </c>
      <c r="IA26">
        <v>2100</v>
      </c>
    </row>
    <row r="27" spans="1:235">
      <c r="A27">
        <v>11432</v>
      </c>
      <c r="B27" s="15">
        <v>41673</v>
      </c>
      <c r="C27" t="s">
        <v>292</v>
      </c>
      <c r="D27" t="s">
        <v>293</v>
      </c>
      <c r="E27" t="s">
        <v>294</v>
      </c>
      <c r="F27" s="23" t="s">
        <v>320</v>
      </c>
      <c r="G27">
        <v>5</v>
      </c>
      <c r="H27" s="23" t="s">
        <v>296</v>
      </c>
      <c r="I27">
        <v>1065</v>
      </c>
      <c r="J27" s="16" t="s">
        <v>373</v>
      </c>
      <c r="N27" s="17">
        <v>202532</v>
      </c>
      <c r="O27" s="17">
        <v>243640</v>
      </c>
      <c r="P27" s="17">
        <v>225900</v>
      </c>
      <c r="Q27" s="17">
        <v>212540</v>
      </c>
      <c r="R27" s="17">
        <v>206000</v>
      </c>
      <c r="S27" s="17">
        <v>177564</v>
      </c>
      <c r="T27" s="17">
        <v>164041</v>
      </c>
      <c r="U27" s="17">
        <v>63</v>
      </c>
      <c r="V27" s="17">
        <v>23</v>
      </c>
      <c r="W27" s="17">
        <v>206017</v>
      </c>
      <c r="X27" s="17">
        <v>226326</v>
      </c>
      <c r="Y27" s="17">
        <v>221354</v>
      </c>
      <c r="Z27" s="17">
        <v>215071</v>
      </c>
      <c r="AA27" s="17">
        <v>211150</v>
      </c>
      <c r="AB27" s="17">
        <v>190742</v>
      </c>
      <c r="AC27" s="17">
        <v>172157</v>
      </c>
      <c r="AD27" s="17">
        <v>63</v>
      </c>
      <c r="AE27" s="17">
        <v>23</v>
      </c>
      <c r="AF27" s="17">
        <v>16878</v>
      </c>
      <c r="AG27" s="17">
        <v>20303</v>
      </c>
      <c r="AH27" s="17">
        <v>18825</v>
      </c>
      <c r="AI27" s="17">
        <v>17712</v>
      </c>
      <c r="AJ27" s="17">
        <v>17167</v>
      </c>
      <c r="AK27" s="17">
        <v>14797</v>
      </c>
      <c r="AL27" s="17">
        <v>13670</v>
      </c>
      <c r="AM27" s="17">
        <v>63</v>
      </c>
      <c r="AN27" s="17">
        <v>23</v>
      </c>
      <c r="AO27" s="18">
        <v>12</v>
      </c>
      <c r="AP27" s="17">
        <v>63</v>
      </c>
      <c r="AQ27" s="17">
        <v>23</v>
      </c>
      <c r="AR27" s="17">
        <v>203762</v>
      </c>
      <c r="AS27" s="17">
        <v>243900</v>
      </c>
      <c r="AT27" s="17">
        <v>227000</v>
      </c>
      <c r="AU27" s="17">
        <v>212700</v>
      </c>
      <c r="AV27" s="17">
        <v>206524</v>
      </c>
      <c r="AW27" s="17">
        <v>178206</v>
      </c>
      <c r="AX27" s="17">
        <v>164360</v>
      </c>
      <c r="AY27" s="17">
        <v>61</v>
      </c>
      <c r="AZ27" s="17">
        <v>23</v>
      </c>
      <c r="BI27" s="17">
        <v>1</v>
      </c>
      <c r="BJ27" s="17">
        <v>205648</v>
      </c>
      <c r="BK27" s="17">
        <v>38</v>
      </c>
      <c r="BL27" s="17">
        <v>10</v>
      </c>
      <c r="BM27" s="17">
        <v>23</v>
      </c>
      <c r="BQ27" s="17">
        <v>1</v>
      </c>
      <c r="BT27" s="17">
        <v>1</v>
      </c>
      <c r="BZ27" s="17">
        <v>1</v>
      </c>
      <c r="DH27" s="17">
        <v>202532</v>
      </c>
      <c r="DI27" s="17">
        <v>243640</v>
      </c>
      <c r="DJ27" s="17">
        <v>225900</v>
      </c>
      <c r="DK27" s="17">
        <v>212540</v>
      </c>
      <c r="DL27" s="17">
        <v>206000</v>
      </c>
      <c r="DM27" s="17">
        <v>177564</v>
      </c>
      <c r="DN27" s="17">
        <v>164041</v>
      </c>
      <c r="DO27" s="17">
        <v>63</v>
      </c>
      <c r="DP27" s="17">
        <v>23</v>
      </c>
      <c r="DQ27" s="17">
        <v>206017</v>
      </c>
      <c r="DR27" s="17">
        <v>226326</v>
      </c>
      <c r="DS27" s="17">
        <v>221354</v>
      </c>
      <c r="DT27" s="17">
        <v>215071</v>
      </c>
      <c r="DU27" s="17">
        <v>211150</v>
      </c>
      <c r="DV27" s="17">
        <v>190742</v>
      </c>
      <c r="DW27" s="17">
        <v>172157</v>
      </c>
      <c r="DX27" s="17">
        <v>63</v>
      </c>
      <c r="DY27" s="17">
        <v>23</v>
      </c>
      <c r="DZ27" s="17">
        <v>202532</v>
      </c>
      <c r="EA27" s="17">
        <v>243640</v>
      </c>
      <c r="EB27" s="17">
        <v>225900</v>
      </c>
      <c r="EC27" s="17">
        <v>212540</v>
      </c>
      <c r="ED27" s="17">
        <v>206000</v>
      </c>
      <c r="EE27" s="17">
        <v>177564</v>
      </c>
      <c r="EF27" s="17">
        <v>164041</v>
      </c>
      <c r="EG27" s="17">
        <v>63</v>
      </c>
      <c r="EH27" s="17">
        <v>23</v>
      </c>
      <c r="EI27" s="17">
        <v>206017</v>
      </c>
      <c r="EJ27" s="17">
        <v>226326</v>
      </c>
      <c r="EK27" s="17">
        <v>221354</v>
      </c>
      <c r="EL27" s="17">
        <v>215071</v>
      </c>
      <c r="EM27" s="17">
        <v>211150</v>
      </c>
      <c r="EN27" s="17">
        <v>190742</v>
      </c>
      <c r="EO27" s="17">
        <v>172157</v>
      </c>
      <c r="EP27" s="17">
        <v>63</v>
      </c>
      <c r="EQ27" s="17">
        <v>23</v>
      </c>
      <c r="FJ27" s="18">
        <v>96.8</v>
      </c>
      <c r="FK27" s="17">
        <v>61</v>
      </c>
      <c r="FL27" s="17">
        <v>23</v>
      </c>
      <c r="FM27" s="18">
        <v>74.599999999999994</v>
      </c>
      <c r="FN27" s="17">
        <v>47</v>
      </c>
      <c r="FO27" s="17">
        <v>21</v>
      </c>
      <c r="FP27" s="17">
        <v>53316</v>
      </c>
      <c r="FQ27" s="17">
        <v>70261</v>
      </c>
      <c r="FR27" s="17">
        <v>65515</v>
      </c>
      <c r="FS27" s="17">
        <v>58499</v>
      </c>
      <c r="FT27" s="17">
        <v>54273</v>
      </c>
      <c r="FU27" s="17">
        <v>43750</v>
      </c>
      <c r="FV27" s="17">
        <v>27230</v>
      </c>
      <c r="FW27" s="17">
        <v>45</v>
      </c>
      <c r="FX27" s="17">
        <v>21</v>
      </c>
      <c r="FY27" s="18">
        <v>24.5</v>
      </c>
      <c r="FZ27" s="18">
        <v>30</v>
      </c>
      <c r="GA27" s="18">
        <v>30</v>
      </c>
      <c r="GB27" s="18">
        <v>25</v>
      </c>
      <c r="GC27" s="18">
        <v>25</v>
      </c>
      <c r="GD27" s="18">
        <v>20</v>
      </c>
      <c r="GE27" s="18">
        <v>17</v>
      </c>
      <c r="GF27" s="17">
        <v>45</v>
      </c>
      <c r="GG27" s="17">
        <v>21</v>
      </c>
      <c r="GH27" s="17" t="s">
        <v>374</v>
      </c>
      <c r="GI27" s="17">
        <v>45</v>
      </c>
      <c r="GJ27" s="17">
        <v>21</v>
      </c>
      <c r="GK27" s="17">
        <v>45716</v>
      </c>
      <c r="GL27" s="17">
        <v>80708</v>
      </c>
      <c r="GM27" s="17">
        <v>63634</v>
      </c>
      <c r="GN27" s="17">
        <v>52753</v>
      </c>
      <c r="GO27" s="17">
        <v>48683</v>
      </c>
      <c r="GP27" s="17">
        <v>20820</v>
      </c>
      <c r="GQ27" s="17">
        <v>8688</v>
      </c>
      <c r="GR27" s="17">
        <v>46</v>
      </c>
      <c r="GS27" s="17">
        <v>21</v>
      </c>
      <c r="GT27" s="18">
        <v>21.2</v>
      </c>
      <c r="GU27" s="18">
        <v>34.200000000000003</v>
      </c>
      <c r="GV27" s="18">
        <v>29.3</v>
      </c>
      <c r="GW27" s="18">
        <v>26.4</v>
      </c>
      <c r="GX27" s="18">
        <v>21.1</v>
      </c>
      <c r="GY27" s="18">
        <v>10.199999999999999</v>
      </c>
      <c r="GZ27" s="18">
        <v>5.0999999999999996</v>
      </c>
      <c r="HA27" s="17">
        <v>46</v>
      </c>
      <c r="HB27" s="17">
        <v>21</v>
      </c>
      <c r="HC27" s="17" t="s">
        <v>375</v>
      </c>
      <c r="HD27" s="17">
        <v>46</v>
      </c>
      <c r="HE27" s="17">
        <v>21</v>
      </c>
      <c r="IA27">
        <v>2110</v>
      </c>
    </row>
    <row r="28" spans="1:235">
      <c r="A28">
        <v>11432</v>
      </c>
      <c r="B28" s="15">
        <v>41673</v>
      </c>
      <c r="C28" t="s">
        <v>292</v>
      </c>
      <c r="D28" t="s">
        <v>293</v>
      </c>
      <c r="E28" t="s">
        <v>294</v>
      </c>
      <c r="F28" s="23" t="s">
        <v>320</v>
      </c>
      <c r="G28">
        <v>4</v>
      </c>
      <c r="H28" s="23" t="s">
        <v>296</v>
      </c>
      <c r="I28">
        <v>1074</v>
      </c>
      <c r="J28" s="16" t="s">
        <v>376</v>
      </c>
      <c r="N28" s="17">
        <v>181333</v>
      </c>
      <c r="O28" s="17">
        <v>198599</v>
      </c>
      <c r="P28" s="17">
        <v>193048</v>
      </c>
      <c r="Q28" s="17">
        <v>187527</v>
      </c>
      <c r="R28" s="17">
        <v>182539</v>
      </c>
      <c r="S28" s="17">
        <v>178448</v>
      </c>
      <c r="T28" s="17">
        <v>157000</v>
      </c>
      <c r="U28" s="17">
        <v>23</v>
      </c>
      <c r="V28" s="17">
        <v>10</v>
      </c>
      <c r="W28" s="17">
        <v>175512</v>
      </c>
      <c r="X28" s="17">
        <v>192859</v>
      </c>
      <c r="Y28" s="17">
        <v>190146</v>
      </c>
      <c r="Z28" s="17">
        <v>185610</v>
      </c>
      <c r="AA28" s="17">
        <v>182930</v>
      </c>
      <c r="AB28" s="17">
        <v>164825</v>
      </c>
      <c r="AC28" s="17">
        <v>150665</v>
      </c>
      <c r="AD28" s="17">
        <v>23</v>
      </c>
      <c r="AE28" s="17">
        <v>10</v>
      </c>
      <c r="AF28" s="17">
        <v>15111</v>
      </c>
      <c r="AG28" s="17">
        <v>16550</v>
      </c>
      <c r="AH28" s="17">
        <v>16087</v>
      </c>
      <c r="AI28" s="17">
        <v>15627</v>
      </c>
      <c r="AJ28" s="17">
        <v>15212</v>
      </c>
      <c r="AK28" s="17">
        <v>14871</v>
      </c>
      <c r="AL28" s="17">
        <v>13083</v>
      </c>
      <c r="AM28" s="17">
        <v>23</v>
      </c>
      <c r="AN28" s="17">
        <v>10</v>
      </c>
      <c r="AO28" s="18">
        <v>12</v>
      </c>
      <c r="AP28" s="17">
        <v>23</v>
      </c>
      <c r="AQ28" s="17">
        <v>10</v>
      </c>
      <c r="AR28" s="17">
        <v>181333</v>
      </c>
      <c r="AS28" s="17">
        <v>198599</v>
      </c>
      <c r="AT28" s="17">
        <v>193048</v>
      </c>
      <c r="AU28" s="17">
        <v>187527</v>
      </c>
      <c r="AV28" s="17">
        <v>182539</v>
      </c>
      <c r="AW28" s="17">
        <v>178448</v>
      </c>
      <c r="AX28" s="17">
        <v>157000</v>
      </c>
      <c r="AY28" s="17">
        <v>23</v>
      </c>
      <c r="AZ28" s="17">
        <v>10</v>
      </c>
      <c r="BK28" s="17">
        <v>11</v>
      </c>
      <c r="BL28" s="17">
        <v>2</v>
      </c>
      <c r="BM28" s="17">
        <v>10</v>
      </c>
      <c r="DH28" s="17">
        <v>181333</v>
      </c>
      <c r="DI28" s="17">
        <v>198599</v>
      </c>
      <c r="DJ28" s="17">
        <v>193048</v>
      </c>
      <c r="DK28" s="17">
        <v>187527</v>
      </c>
      <c r="DL28" s="17">
        <v>182539</v>
      </c>
      <c r="DM28" s="17">
        <v>178448</v>
      </c>
      <c r="DN28" s="17">
        <v>157000</v>
      </c>
      <c r="DO28" s="17">
        <v>23</v>
      </c>
      <c r="DP28" s="17">
        <v>10</v>
      </c>
      <c r="DQ28" s="17">
        <v>175512</v>
      </c>
      <c r="DR28" s="17">
        <v>192859</v>
      </c>
      <c r="DS28" s="17">
        <v>190146</v>
      </c>
      <c r="DT28" s="17">
        <v>185610</v>
      </c>
      <c r="DU28" s="17">
        <v>182930</v>
      </c>
      <c r="DV28" s="17">
        <v>164825</v>
      </c>
      <c r="DW28" s="17">
        <v>150665</v>
      </c>
      <c r="DX28" s="17">
        <v>23</v>
      </c>
      <c r="DY28" s="17">
        <v>10</v>
      </c>
      <c r="DZ28" s="17">
        <v>181333</v>
      </c>
      <c r="EA28" s="17">
        <v>198599</v>
      </c>
      <c r="EB28" s="17">
        <v>193048</v>
      </c>
      <c r="EC28" s="17">
        <v>187527</v>
      </c>
      <c r="ED28" s="17">
        <v>182539</v>
      </c>
      <c r="EE28" s="17">
        <v>178448</v>
      </c>
      <c r="EF28" s="17">
        <v>157000</v>
      </c>
      <c r="EG28" s="17">
        <v>23</v>
      </c>
      <c r="EH28" s="17">
        <v>10</v>
      </c>
      <c r="EI28" s="17">
        <v>175512</v>
      </c>
      <c r="EJ28" s="17">
        <v>192859</v>
      </c>
      <c r="EK28" s="17">
        <v>190146</v>
      </c>
      <c r="EL28" s="17">
        <v>185610</v>
      </c>
      <c r="EM28" s="17">
        <v>182930</v>
      </c>
      <c r="EN28" s="17">
        <v>164825</v>
      </c>
      <c r="EO28" s="17">
        <v>150665</v>
      </c>
      <c r="EP28" s="17">
        <v>23</v>
      </c>
      <c r="EQ28" s="17">
        <v>10</v>
      </c>
      <c r="FJ28" s="18">
        <v>100</v>
      </c>
      <c r="FK28" s="17">
        <v>23</v>
      </c>
      <c r="FL28" s="17">
        <v>10</v>
      </c>
      <c r="FM28" s="18">
        <v>95.7</v>
      </c>
      <c r="FN28" s="17">
        <v>22</v>
      </c>
      <c r="FO28" s="17">
        <v>10</v>
      </c>
      <c r="FP28" s="17">
        <v>42157</v>
      </c>
      <c r="FQ28" s="17">
        <v>50107</v>
      </c>
      <c r="FR28" s="17">
        <v>48391</v>
      </c>
      <c r="FS28" s="17">
        <v>47210</v>
      </c>
      <c r="FT28" s="17">
        <v>46230</v>
      </c>
      <c r="FU28" s="17">
        <v>35971</v>
      </c>
      <c r="FV28" s="17">
        <v>35535</v>
      </c>
      <c r="FW28" s="17">
        <v>21</v>
      </c>
      <c r="FX28" s="17">
        <v>8</v>
      </c>
      <c r="FY28" s="18">
        <v>22.5</v>
      </c>
      <c r="FZ28" s="18">
        <v>26</v>
      </c>
      <c r="GA28" s="18">
        <v>25</v>
      </c>
      <c r="GB28" s="18">
        <v>25</v>
      </c>
      <c r="GC28" s="18">
        <v>25</v>
      </c>
      <c r="GD28" s="18">
        <v>20</v>
      </c>
      <c r="GE28" s="18">
        <v>20</v>
      </c>
      <c r="GF28" s="17">
        <v>21</v>
      </c>
      <c r="GG28" s="17">
        <v>8</v>
      </c>
      <c r="GH28" s="17" t="s">
        <v>377</v>
      </c>
      <c r="GI28" s="17">
        <v>21</v>
      </c>
      <c r="GJ28" s="17">
        <v>8</v>
      </c>
      <c r="GK28" s="17">
        <v>48489</v>
      </c>
      <c r="GL28" s="17">
        <v>62717</v>
      </c>
      <c r="GM28" s="17">
        <v>61547</v>
      </c>
      <c r="GN28" s="17">
        <v>55000</v>
      </c>
      <c r="GO28" s="17">
        <v>52270</v>
      </c>
      <c r="GP28" s="17">
        <v>38636</v>
      </c>
      <c r="GQ28" s="17">
        <v>31710</v>
      </c>
      <c r="GR28" s="17">
        <v>22</v>
      </c>
      <c r="GS28" s="17">
        <v>10</v>
      </c>
      <c r="GT28" s="18">
        <v>26.5</v>
      </c>
      <c r="GU28" s="18">
        <v>34.1</v>
      </c>
      <c r="GV28" s="18">
        <v>31.1</v>
      </c>
      <c r="GW28" s="18">
        <v>28.4</v>
      </c>
      <c r="GX28" s="18">
        <v>27.8</v>
      </c>
      <c r="GY28" s="18">
        <v>21.4</v>
      </c>
      <c r="GZ28" s="18">
        <v>19.8</v>
      </c>
      <c r="HA28" s="17">
        <v>22</v>
      </c>
      <c r="HB28" s="17">
        <v>10</v>
      </c>
      <c r="HC28" s="17" t="s">
        <v>378</v>
      </c>
      <c r="HD28" s="17">
        <v>22</v>
      </c>
      <c r="HE28" s="17">
        <v>10</v>
      </c>
      <c r="IA28">
        <v>2160</v>
      </c>
    </row>
    <row r="29" spans="1:235">
      <c r="A29">
        <v>11432</v>
      </c>
      <c r="B29" s="15">
        <v>41673</v>
      </c>
      <c r="C29" t="s">
        <v>292</v>
      </c>
      <c r="D29" t="s">
        <v>293</v>
      </c>
      <c r="E29" t="s">
        <v>294</v>
      </c>
      <c r="F29" s="23" t="s">
        <v>320</v>
      </c>
      <c r="G29">
        <v>5</v>
      </c>
      <c r="H29" s="23" t="s">
        <v>296</v>
      </c>
      <c r="I29">
        <v>1075</v>
      </c>
      <c r="J29" s="16" t="s">
        <v>379</v>
      </c>
      <c r="N29" s="17">
        <v>244565</v>
      </c>
      <c r="P29" s="17">
        <v>241933</v>
      </c>
      <c r="Q29" s="17">
        <v>235113</v>
      </c>
      <c r="R29" s="17">
        <v>230000</v>
      </c>
      <c r="S29" s="17">
        <v>229156</v>
      </c>
      <c r="U29" s="17">
        <v>12</v>
      </c>
      <c r="V29" s="17">
        <v>5</v>
      </c>
      <c r="W29" s="17">
        <v>236313</v>
      </c>
      <c r="Y29" s="17">
        <v>233336</v>
      </c>
      <c r="Z29" s="17">
        <v>231334</v>
      </c>
      <c r="AA29" s="17">
        <v>230000</v>
      </c>
      <c r="AB29" s="17">
        <v>229156</v>
      </c>
      <c r="AD29" s="17">
        <v>12</v>
      </c>
      <c r="AE29" s="17">
        <v>5</v>
      </c>
      <c r="AF29" s="17">
        <v>20380</v>
      </c>
      <c r="AH29" s="17">
        <v>20161</v>
      </c>
      <c r="AI29" s="17">
        <v>19593</v>
      </c>
      <c r="AJ29" s="17">
        <v>19167</v>
      </c>
      <c r="AK29" s="17">
        <v>19096</v>
      </c>
      <c r="AM29" s="17">
        <v>12</v>
      </c>
      <c r="AN29" s="17">
        <v>5</v>
      </c>
      <c r="AO29" s="18">
        <v>12</v>
      </c>
      <c r="AP29" s="17">
        <v>12</v>
      </c>
      <c r="AQ29" s="17">
        <v>5</v>
      </c>
      <c r="AR29" s="17">
        <v>244565</v>
      </c>
      <c r="AT29" s="17">
        <v>241933</v>
      </c>
      <c r="AU29" s="17">
        <v>235113</v>
      </c>
      <c r="AV29" s="17">
        <v>230000</v>
      </c>
      <c r="AW29" s="17">
        <v>229156</v>
      </c>
      <c r="AY29" s="17">
        <v>12</v>
      </c>
      <c r="AZ29" s="17">
        <v>5</v>
      </c>
      <c r="BK29" s="17">
        <v>4</v>
      </c>
      <c r="BL29" s="17">
        <v>2</v>
      </c>
      <c r="BM29" s="17">
        <v>5</v>
      </c>
      <c r="DH29" s="17">
        <v>244565</v>
      </c>
      <c r="DJ29" s="17">
        <v>241933</v>
      </c>
      <c r="DK29" s="17">
        <v>235113</v>
      </c>
      <c r="DL29" s="17">
        <v>230000</v>
      </c>
      <c r="DM29" s="17">
        <v>229156</v>
      </c>
      <c r="DO29" s="17">
        <v>12</v>
      </c>
      <c r="DP29" s="17">
        <v>5</v>
      </c>
      <c r="DQ29" s="17">
        <v>236313</v>
      </c>
      <c r="DS29" s="17">
        <v>233336</v>
      </c>
      <c r="DT29" s="17">
        <v>231334</v>
      </c>
      <c r="DU29" s="17">
        <v>230000</v>
      </c>
      <c r="DV29" s="17">
        <v>229156</v>
      </c>
      <c r="DX29" s="17">
        <v>12</v>
      </c>
      <c r="DY29" s="17">
        <v>5</v>
      </c>
      <c r="DZ29" s="17">
        <v>244565</v>
      </c>
      <c r="EB29" s="17">
        <v>241933</v>
      </c>
      <c r="EC29" s="17">
        <v>235113</v>
      </c>
      <c r="ED29" s="17">
        <v>230000</v>
      </c>
      <c r="EE29" s="17">
        <v>229156</v>
      </c>
      <c r="EG29" s="17">
        <v>12</v>
      </c>
      <c r="EH29" s="17">
        <v>5</v>
      </c>
      <c r="EI29" s="17">
        <v>236313</v>
      </c>
      <c r="EK29" s="17">
        <v>233336</v>
      </c>
      <c r="EL29" s="17">
        <v>231334</v>
      </c>
      <c r="EM29" s="17">
        <v>230000</v>
      </c>
      <c r="EN29" s="17">
        <v>229156</v>
      </c>
      <c r="EP29" s="17">
        <v>12</v>
      </c>
      <c r="EQ29" s="17">
        <v>5</v>
      </c>
      <c r="FJ29" s="18">
        <v>100</v>
      </c>
      <c r="FK29" s="17">
        <v>12</v>
      </c>
      <c r="FL29" s="17">
        <v>5</v>
      </c>
      <c r="FM29" s="18">
        <v>83.3</v>
      </c>
      <c r="FN29" s="17">
        <v>10</v>
      </c>
      <c r="FO29" s="17">
        <v>4</v>
      </c>
      <c r="FP29" s="17">
        <v>59922</v>
      </c>
      <c r="FR29" s="17">
        <v>72800</v>
      </c>
      <c r="FS29" s="17">
        <v>71250</v>
      </c>
      <c r="FT29" s="17">
        <v>64103</v>
      </c>
      <c r="FU29" s="17">
        <v>53558</v>
      </c>
      <c r="FW29" s="17">
        <v>11</v>
      </c>
      <c r="FX29" s="17">
        <v>4</v>
      </c>
      <c r="FY29" s="18">
        <v>24.4</v>
      </c>
      <c r="GA29" s="18">
        <v>30</v>
      </c>
      <c r="GB29" s="18">
        <v>26</v>
      </c>
      <c r="GC29" s="18">
        <v>25</v>
      </c>
      <c r="GD29" s="18">
        <v>20</v>
      </c>
      <c r="GF29" s="17">
        <v>11</v>
      </c>
      <c r="GG29" s="17">
        <v>4</v>
      </c>
      <c r="GH29" s="17" t="s">
        <v>380</v>
      </c>
      <c r="GI29" s="17">
        <v>11</v>
      </c>
      <c r="GJ29" s="17">
        <v>4</v>
      </c>
      <c r="GK29" s="17">
        <v>73452</v>
      </c>
      <c r="GM29" s="17">
        <v>71061</v>
      </c>
      <c r="GN29" s="17">
        <v>65855</v>
      </c>
      <c r="GO29" s="17">
        <v>63490</v>
      </c>
      <c r="GP29" s="17">
        <v>49125</v>
      </c>
      <c r="GR29" s="17">
        <v>10</v>
      </c>
      <c r="GS29" s="17">
        <v>4</v>
      </c>
      <c r="GT29" s="18">
        <v>27.4</v>
      </c>
      <c r="GV29" s="18">
        <v>30.6</v>
      </c>
      <c r="GW29" s="18">
        <v>27.6</v>
      </c>
      <c r="GX29" s="18">
        <v>26.2</v>
      </c>
      <c r="GY29" s="18">
        <v>20.5</v>
      </c>
      <c r="HA29" s="17">
        <v>10</v>
      </c>
      <c r="HB29" s="17">
        <v>4</v>
      </c>
      <c r="HC29" s="17" t="s">
        <v>381</v>
      </c>
      <c r="HD29" s="17">
        <v>10</v>
      </c>
      <c r="HE29" s="17">
        <v>4</v>
      </c>
      <c r="HH29" s="17">
        <v>1</v>
      </c>
      <c r="HQ29" s="17">
        <v>1</v>
      </c>
      <c r="HZ29" s="17">
        <v>1</v>
      </c>
      <c r="IA29">
        <v>2170</v>
      </c>
    </row>
    <row r="30" spans="1:235">
      <c r="A30">
        <v>11432</v>
      </c>
      <c r="B30" s="15">
        <v>41673</v>
      </c>
      <c r="C30" t="s">
        <v>292</v>
      </c>
      <c r="D30" t="s">
        <v>293</v>
      </c>
      <c r="E30" t="s">
        <v>294</v>
      </c>
      <c r="F30" s="23" t="s">
        <v>320</v>
      </c>
      <c r="G30">
        <v>1</v>
      </c>
      <c r="H30" s="23" t="s">
        <v>296</v>
      </c>
      <c r="I30">
        <v>1091</v>
      </c>
      <c r="J30" s="16" t="s">
        <v>382</v>
      </c>
      <c r="N30" s="17">
        <v>70197</v>
      </c>
      <c r="O30" s="17">
        <v>89772</v>
      </c>
      <c r="P30" s="17">
        <v>79585</v>
      </c>
      <c r="Q30" s="17">
        <v>71094</v>
      </c>
      <c r="R30" s="17">
        <v>68435</v>
      </c>
      <c r="S30" s="17">
        <v>59032</v>
      </c>
      <c r="T30" s="17">
        <v>53156</v>
      </c>
      <c r="U30" s="17">
        <v>43</v>
      </c>
      <c r="V30" s="17">
        <v>12</v>
      </c>
      <c r="W30" s="17">
        <v>73316</v>
      </c>
      <c r="X30" s="17">
        <v>90809</v>
      </c>
      <c r="Y30" s="17">
        <v>83468</v>
      </c>
      <c r="Z30" s="17">
        <v>74764</v>
      </c>
      <c r="AA30" s="17">
        <v>69984</v>
      </c>
      <c r="AB30" s="17">
        <v>59940</v>
      </c>
      <c r="AC30" s="17">
        <v>55560</v>
      </c>
      <c r="AD30" s="17">
        <v>43</v>
      </c>
      <c r="AE30" s="17">
        <v>12</v>
      </c>
      <c r="AF30" s="17">
        <v>5850</v>
      </c>
      <c r="AG30" s="17">
        <v>7481</v>
      </c>
      <c r="AH30" s="17">
        <v>6632</v>
      </c>
      <c r="AI30" s="17">
        <v>5925</v>
      </c>
      <c r="AJ30" s="17">
        <v>5703</v>
      </c>
      <c r="AK30" s="17">
        <v>4919</v>
      </c>
      <c r="AL30" s="17">
        <v>4430</v>
      </c>
      <c r="AM30" s="17">
        <v>43</v>
      </c>
      <c r="AN30" s="17">
        <v>12</v>
      </c>
      <c r="AO30" s="18">
        <v>12</v>
      </c>
      <c r="AP30" s="17">
        <v>43</v>
      </c>
      <c r="AQ30" s="17">
        <v>12</v>
      </c>
      <c r="AR30" s="17">
        <v>72552</v>
      </c>
      <c r="AS30" s="17">
        <v>91945</v>
      </c>
      <c r="AT30" s="17">
        <v>82521</v>
      </c>
      <c r="AU30" s="17">
        <v>71403</v>
      </c>
      <c r="AV30" s="17">
        <v>70697</v>
      </c>
      <c r="AW30" s="17">
        <v>62747</v>
      </c>
      <c r="AX30" s="17">
        <v>56251</v>
      </c>
      <c r="AY30" s="17">
        <v>37</v>
      </c>
      <c r="AZ30" s="17">
        <v>10</v>
      </c>
      <c r="BA30" s="17">
        <v>57639</v>
      </c>
      <c r="BC30" s="17">
        <v>58779</v>
      </c>
      <c r="BD30" s="17">
        <v>58000</v>
      </c>
      <c r="BE30" s="17">
        <v>56727</v>
      </c>
      <c r="BF30" s="17">
        <v>53643</v>
      </c>
      <c r="BH30" s="17">
        <v>6</v>
      </c>
      <c r="BI30" s="17">
        <v>3</v>
      </c>
      <c r="BJ30" s="17">
        <v>67302</v>
      </c>
      <c r="BK30" s="17">
        <v>32</v>
      </c>
      <c r="BL30" s="17">
        <v>6</v>
      </c>
      <c r="BM30" s="17">
        <v>12</v>
      </c>
      <c r="DH30" s="17">
        <v>70197</v>
      </c>
      <c r="DI30" s="17">
        <v>89772</v>
      </c>
      <c r="DJ30" s="17">
        <v>79585</v>
      </c>
      <c r="DK30" s="17">
        <v>71094</v>
      </c>
      <c r="DL30" s="17">
        <v>68435</v>
      </c>
      <c r="DM30" s="17">
        <v>59032</v>
      </c>
      <c r="DN30" s="17">
        <v>53156</v>
      </c>
      <c r="DO30" s="17">
        <v>43</v>
      </c>
      <c r="DP30" s="17">
        <v>12</v>
      </c>
      <c r="DQ30" s="17">
        <v>73316</v>
      </c>
      <c r="DR30" s="17">
        <v>90809</v>
      </c>
      <c r="DS30" s="17">
        <v>83468</v>
      </c>
      <c r="DT30" s="17">
        <v>74764</v>
      </c>
      <c r="DU30" s="17">
        <v>69984</v>
      </c>
      <c r="DV30" s="17">
        <v>59940</v>
      </c>
      <c r="DW30" s="17">
        <v>55560</v>
      </c>
      <c r="DX30" s="17">
        <v>43</v>
      </c>
      <c r="DY30" s="17">
        <v>12</v>
      </c>
      <c r="DZ30" s="17">
        <v>70197</v>
      </c>
      <c r="EA30" s="17">
        <v>89772</v>
      </c>
      <c r="EB30" s="17">
        <v>79585</v>
      </c>
      <c r="EC30" s="17">
        <v>71094</v>
      </c>
      <c r="ED30" s="17">
        <v>68435</v>
      </c>
      <c r="EE30" s="17">
        <v>59032</v>
      </c>
      <c r="EF30" s="17">
        <v>53156</v>
      </c>
      <c r="EG30" s="17">
        <v>43</v>
      </c>
      <c r="EH30" s="17">
        <v>12</v>
      </c>
      <c r="EI30" s="17">
        <v>73316</v>
      </c>
      <c r="EJ30" s="17">
        <v>90809</v>
      </c>
      <c r="EK30" s="17">
        <v>83468</v>
      </c>
      <c r="EL30" s="17">
        <v>74764</v>
      </c>
      <c r="EM30" s="17">
        <v>69984</v>
      </c>
      <c r="EN30" s="17">
        <v>59940</v>
      </c>
      <c r="EO30" s="17">
        <v>55560</v>
      </c>
      <c r="EP30" s="17">
        <v>43</v>
      </c>
      <c r="EQ30" s="17">
        <v>12</v>
      </c>
      <c r="FJ30" s="18">
        <v>86</v>
      </c>
      <c r="FK30" s="17">
        <v>37</v>
      </c>
      <c r="FL30" s="17">
        <v>10</v>
      </c>
      <c r="FM30" s="18">
        <v>62.8</v>
      </c>
      <c r="FN30" s="17">
        <v>27</v>
      </c>
      <c r="FO30" s="17">
        <v>10</v>
      </c>
      <c r="FP30" s="17">
        <v>7960</v>
      </c>
      <c r="FQ30" s="17">
        <v>12120</v>
      </c>
      <c r="FR30" s="17">
        <v>8497</v>
      </c>
      <c r="FS30" s="17">
        <v>8325</v>
      </c>
      <c r="FT30" s="17">
        <v>7982</v>
      </c>
      <c r="FU30" s="17">
        <v>6868</v>
      </c>
      <c r="FV30" s="17">
        <v>3711</v>
      </c>
      <c r="FW30" s="17">
        <v>13</v>
      </c>
      <c r="FX30" s="17">
        <v>7</v>
      </c>
      <c r="FY30" s="18">
        <v>9.5</v>
      </c>
      <c r="FZ30" s="18">
        <v>14</v>
      </c>
      <c r="GA30" s="18">
        <v>10</v>
      </c>
      <c r="GB30" s="18">
        <v>9.1999999999999993</v>
      </c>
      <c r="GC30" s="18">
        <v>9</v>
      </c>
      <c r="GD30" s="18">
        <v>9</v>
      </c>
      <c r="GE30" s="18">
        <v>5.6</v>
      </c>
      <c r="GF30" s="17">
        <v>13</v>
      </c>
      <c r="GG30" s="17">
        <v>7</v>
      </c>
      <c r="GH30" s="17" t="s">
        <v>383</v>
      </c>
      <c r="GI30" s="17">
        <v>13</v>
      </c>
      <c r="GJ30" s="17">
        <v>7</v>
      </c>
      <c r="GK30" s="17">
        <v>4889</v>
      </c>
      <c r="GL30" s="17">
        <v>10225</v>
      </c>
      <c r="GM30" s="17">
        <v>8308</v>
      </c>
      <c r="GN30" s="17">
        <v>6626</v>
      </c>
      <c r="GO30" s="17">
        <v>3220</v>
      </c>
      <c r="GP30" s="17">
        <v>1415</v>
      </c>
      <c r="GQ30" s="17">
        <v>850</v>
      </c>
      <c r="GR30" s="17">
        <v>27</v>
      </c>
      <c r="GS30" s="17">
        <v>10</v>
      </c>
      <c r="GT30" s="18">
        <v>6.1</v>
      </c>
      <c r="GU30" s="18">
        <v>12.3</v>
      </c>
      <c r="GV30" s="18">
        <v>9</v>
      </c>
      <c r="GW30" s="18">
        <v>8.4</v>
      </c>
      <c r="GX30" s="18">
        <v>4.8</v>
      </c>
      <c r="GY30" s="18">
        <v>2.2999999999999998</v>
      </c>
      <c r="GZ30" s="18">
        <v>1.3</v>
      </c>
      <c r="HA30" s="17">
        <v>27</v>
      </c>
      <c r="HB30" s="17">
        <v>10</v>
      </c>
      <c r="HC30" s="17" t="s">
        <v>384</v>
      </c>
      <c r="HD30" s="17">
        <v>27</v>
      </c>
      <c r="HE30" s="17">
        <v>10</v>
      </c>
      <c r="IA30">
        <v>2180</v>
      </c>
    </row>
    <row r="31" spans="1:235">
      <c r="A31">
        <v>11432</v>
      </c>
      <c r="B31" s="15">
        <v>41673</v>
      </c>
      <c r="C31" t="s">
        <v>292</v>
      </c>
      <c r="D31" t="s">
        <v>293</v>
      </c>
      <c r="E31" t="s">
        <v>294</v>
      </c>
      <c r="F31" s="23" t="s">
        <v>320</v>
      </c>
      <c r="G31">
        <v>2</v>
      </c>
      <c r="H31" s="23" t="s">
        <v>296</v>
      </c>
      <c r="I31">
        <v>1092</v>
      </c>
      <c r="J31" s="16" t="s">
        <v>385</v>
      </c>
      <c r="N31" s="17">
        <v>95548</v>
      </c>
      <c r="O31" s="17">
        <v>110622</v>
      </c>
      <c r="P31" s="17">
        <v>103871</v>
      </c>
      <c r="Q31" s="17">
        <v>101771</v>
      </c>
      <c r="R31" s="17">
        <v>96980</v>
      </c>
      <c r="S31" s="17">
        <v>85234</v>
      </c>
      <c r="T31" s="17">
        <v>80757</v>
      </c>
      <c r="U31" s="17">
        <v>32</v>
      </c>
      <c r="V31" s="17">
        <v>17</v>
      </c>
      <c r="W31" s="17">
        <v>98615</v>
      </c>
      <c r="X31" s="17">
        <v>110149</v>
      </c>
      <c r="Y31" s="17">
        <v>102800</v>
      </c>
      <c r="Z31" s="17">
        <v>101210</v>
      </c>
      <c r="AA31" s="17">
        <v>98750</v>
      </c>
      <c r="AB31" s="17">
        <v>87937</v>
      </c>
      <c r="AC31" s="17">
        <v>85513</v>
      </c>
      <c r="AD31" s="17">
        <v>32</v>
      </c>
      <c r="AE31" s="17">
        <v>17</v>
      </c>
      <c r="AF31" s="17">
        <v>7962</v>
      </c>
      <c r="AG31" s="17">
        <v>9219</v>
      </c>
      <c r="AH31" s="17">
        <v>8656</v>
      </c>
      <c r="AI31" s="17">
        <v>8481</v>
      </c>
      <c r="AJ31" s="17">
        <v>8082</v>
      </c>
      <c r="AK31" s="17">
        <v>7103</v>
      </c>
      <c r="AL31" s="17">
        <v>6730</v>
      </c>
      <c r="AM31" s="17">
        <v>32</v>
      </c>
      <c r="AN31" s="17">
        <v>17</v>
      </c>
      <c r="AO31" s="18">
        <v>12</v>
      </c>
      <c r="AP31" s="17">
        <v>32</v>
      </c>
      <c r="AQ31" s="17">
        <v>17</v>
      </c>
      <c r="AR31" s="17">
        <v>96152</v>
      </c>
      <c r="AS31" s="17">
        <v>110512</v>
      </c>
      <c r="AT31" s="17">
        <v>104090</v>
      </c>
      <c r="AU31" s="17">
        <v>102299</v>
      </c>
      <c r="AV31" s="17">
        <v>99619</v>
      </c>
      <c r="AW31" s="17">
        <v>84947</v>
      </c>
      <c r="AX31" s="17">
        <v>78732</v>
      </c>
      <c r="AY31" s="17">
        <v>26</v>
      </c>
      <c r="AZ31" s="17">
        <v>16</v>
      </c>
      <c r="BA31" s="17">
        <v>92930</v>
      </c>
      <c r="BC31" s="17">
        <v>97996</v>
      </c>
      <c r="BD31" s="17">
        <v>90500</v>
      </c>
      <c r="BE31" s="17">
        <v>88034</v>
      </c>
      <c r="BF31" s="17">
        <v>85374</v>
      </c>
      <c r="BH31" s="17">
        <v>6</v>
      </c>
      <c r="BI31" s="17">
        <v>3</v>
      </c>
      <c r="BJ31" s="17">
        <v>103687</v>
      </c>
      <c r="BK31" s="17">
        <v>19</v>
      </c>
      <c r="BL31" s="17">
        <v>9</v>
      </c>
      <c r="BM31" s="17">
        <v>17</v>
      </c>
      <c r="DH31" s="17">
        <v>95548</v>
      </c>
      <c r="DI31" s="17">
        <v>110622</v>
      </c>
      <c r="DJ31" s="17">
        <v>103871</v>
      </c>
      <c r="DK31" s="17">
        <v>101771</v>
      </c>
      <c r="DL31" s="17">
        <v>96980</v>
      </c>
      <c r="DM31" s="17">
        <v>85234</v>
      </c>
      <c r="DN31" s="17">
        <v>80757</v>
      </c>
      <c r="DO31" s="17">
        <v>32</v>
      </c>
      <c r="DP31" s="17">
        <v>17</v>
      </c>
      <c r="DQ31" s="17">
        <v>98615</v>
      </c>
      <c r="DR31" s="17">
        <v>110149</v>
      </c>
      <c r="DS31" s="17">
        <v>102800</v>
      </c>
      <c r="DT31" s="17">
        <v>101210</v>
      </c>
      <c r="DU31" s="17">
        <v>98750</v>
      </c>
      <c r="DV31" s="17">
        <v>87937</v>
      </c>
      <c r="DW31" s="17">
        <v>85513</v>
      </c>
      <c r="DX31" s="17">
        <v>32</v>
      </c>
      <c r="DY31" s="17">
        <v>17</v>
      </c>
      <c r="DZ31" s="17">
        <v>95548</v>
      </c>
      <c r="EA31" s="17">
        <v>110622</v>
      </c>
      <c r="EB31" s="17">
        <v>103871</v>
      </c>
      <c r="EC31" s="17">
        <v>101771</v>
      </c>
      <c r="ED31" s="17">
        <v>96980</v>
      </c>
      <c r="EE31" s="17">
        <v>85234</v>
      </c>
      <c r="EF31" s="17">
        <v>80757</v>
      </c>
      <c r="EG31" s="17">
        <v>32</v>
      </c>
      <c r="EH31" s="17">
        <v>17</v>
      </c>
      <c r="EI31" s="17">
        <v>98615</v>
      </c>
      <c r="EJ31" s="17">
        <v>110149</v>
      </c>
      <c r="EK31" s="17">
        <v>102800</v>
      </c>
      <c r="EL31" s="17">
        <v>101210</v>
      </c>
      <c r="EM31" s="17">
        <v>98750</v>
      </c>
      <c r="EN31" s="17">
        <v>87937</v>
      </c>
      <c r="EO31" s="17">
        <v>85513</v>
      </c>
      <c r="EP31" s="17">
        <v>32</v>
      </c>
      <c r="EQ31" s="17">
        <v>17</v>
      </c>
      <c r="FJ31" s="18">
        <v>81.3</v>
      </c>
      <c r="FK31" s="17">
        <v>26</v>
      </c>
      <c r="FL31" s="17">
        <v>16</v>
      </c>
      <c r="FM31" s="18">
        <v>62.5</v>
      </c>
      <c r="FN31" s="17">
        <v>20</v>
      </c>
      <c r="FO31" s="17">
        <v>15</v>
      </c>
      <c r="FP31" s="17">
        <v>13537</v>
      </c>
      <c r="FQ31" s="17">
        <v>22100</v>
      </c>
      <c r="FR31" s="17">
        <v>18162</v>
      </c>
      <c r="FS31" s="17">
        <v>15338</v>
      </c>
      <c r="FT31" s="17">
        <v>12900</v>
      </c>
      <c r="FU31" s="17">
        <v>9615</v>
      </c>
      <c r="FV31" s="17">
        <v>5777</v>
      </c>
      <c r="FW31" s="17">
        <v>17</v>
      </c>
      <c r="FX31" s="17">
        <v>12</v>
      </c>
      <c r="FY31" s="18">
        <v>13</v>
      </c>
      <c r="FZ31" s="18">
        <v>20</v>
      </c>
      <c r="GA31" s="18">
        <v>20</v>
      </c>
      <c r="GB31" s="18">
        <v>14.6</v>
      </c>
      <c r="GC31" s="18">
        <v>12</v>
      </c>
      <c r="GD31" s="18">
        <v>10</v>
      </c>
      <c r="GE31" s="18">
        <v>6.2</v>
      </c>
      <c r="GF31" s="17">
        <v>17</v>
      </c>
      <c r="GG31" s="17">
        <v>12</v>
      </c>
      <c r="GH31" s="17" t="s">
        <v>386</v>
      </c>
      <c r="GI31" s="17">
        <v>17</v>
      </c>
      <c r="GJ31" s="17">
        <v>12</v>
      </c>
      <c r="GK31" s="17">
        <v>12614</v>
      </c>
      <c r="GL31" s="17">
        <v>23708</v>
      </c>
      <c r="GM31" s="17">
        <v>17125</v>
      </c>
      <c r="GN31" s="17">
        <v>15438</v>
      </c>
      <c r="GO31" s="17">
        <v>12829</v>
      </c>
      <c r="GP31" s="17">
        <v>5918</v>
      </c>
      <c r="GQ31" s="17">
        <v>2485</v>
      </c>
      <c r="GR31" s="17">
        <v>20</v>
      </c>
      <c r="GS31" s="17">
        <v>15</v>
      </c>
      <c r="GT31" s="18">
        <v>12.3</v>
      </c>
      <c r="GU31" s="18">
        <v>22.9</v>
      </c>
      <c r="GV31" s="18">
        <v>18.7</v>
      </c>
      <c r="GW31" s="18">
        <v>14.5</v>
      </c>
      <c r="GX31" s="18">
        <v>12.4</v>
      </c>
      <c r="GY31" s="18">
        <v>6.3</v>
      </c>
      <c r="GZ31" s="18">
        <v>3.6</v>
      </c>
      <c r="HA31" s="17">
        <v>20</v>
      </c>
      <c r="HB31" s="17">
        <v>15</v>
      </c>
      <c r="HC31" s="17" t="s">
        <v>387</v>
      </c>
      <c r="HD31" s="17">
        <v>20</v>
      </c>
      <c r="HE31" s="17">
        <v>15</v>
      </c>
      <c r="IA31">
        <v>2190</v>
      </c>
    </row>
    <row r="32" spans="1:235" ht="30">
      <c r="A32">
        <v>11432</v>
      </c>
      <c r="B32" s="15">
        <v>41673</v>
      </c>
      <c r="C32" t="s">
        <v>292</v>
      </c>
      <c r="D32" t="s">
        <v>293</v>
      </c>
      <c r="E32" t="s">
        <v>294</v>
      </c>
      <c r="F32" s="23" t="s">
        <v>330</v>
      </c>
      <c r="G32">
        <v>1</v>
      </c>
      <c r="H32" s="23" t="s">
        <v>296</v>
      </c>
      <c r="I32">
        <v>1101</v>
      </c>
      <c r="J32" s="16" t="s">
        <v>388</v>
      </c>
      <c r="N32" s="17">
        <v>85098</v>
      </c>
      <c r="O32" s="17">
        <v>99565</v>
      </c>
      <c r="P32" s="17">
        <v>94683</v>
      </c>
      <c r="Q32" s="17">
        <v>92895</v>
      </c>
      <c r="R32" s="17">
        <v>90000</v>
      </c>
      <c r="S32" s="17">
        <v>82047</v>
      </c>
      <c r="T32" s="17">
        <v>61330</v>
      </c>
      <c r="U32" s="17">
        <v>16</v>
      </c>
      <c r="V32" s="17">
        <v>8</v>
      </c>
      <c r="W32" s="17">
        <v>87636</v>
      </c>
      <c r="Y32" s="17">
        <v>95069</v>
      </c>
      <c r="Z32" s="17">
        <v>92860</v>
      </c>
      <c r="AA32" s="17">
        <v>91202</v>
      </c>
      <c r="AB32" s="17">
        <v>84524</v>
      </c>
      <c r="AD32" s="17">
        <v>16</v>
      </c>
      <c r="AE32" s="17">
        <v>8</v>
      </c>
      <c r="AF32" s="17">
        <v>7092</v>
      </c>
      <c r="AG32" s="17">
        <v>8297</v>
      </c>
      <c r="AH32" s="17">
        <v>7890</v>
      </c>
      <c r="AI32" s="17">
        <v>7741</v>
      </c>
      <c r="AJ32" s="17">
        <v>7500</v>
      </c>
      <c r="AK32" s="17">
        <v>6837</v>
      </c>
      <c r="AL32" s="17">
        <v>5111</v>
      </c>
      <c r="AM32" s="17">
        <v>16</v>
      </c>
      <c r="AN32" s="17">
        <v>8</v>
      </c>
      <c r="AO32" s="18">
        <v>12</v>
      </c>
      <c r="AP32" s="17">
        <v>16</v>
      </c>
      <c r="AQ32" s="17">
        <v>8</v>
      </c>
      <c r="AR32" s="17">
        <v>92709</v>
      </c>
      <c r="AT32" s="17">
        <v>98823</v>
      </c>
      <c r="AU32" s="17">
        <v>94472</v>
      </c>
      <c r="AV32" s="17">
        <v>93627</v>
      </c>
      <c r="AW32" s="17">
        <v>86008</v>
      </c>
      <c r="AY32" s="17">
        <v>12</v>
      </c>
      <c r="AZ32" s="17">
        <v>6</v>
      </c>
      <c r="BH32" s="17">
        <v>4</v>
      </c>
      <c r="BI32" s="17">
        <v>2</v>
      </c>
      <c r="BJ32" s="17">
        <v>80334</v>
      </c>
      <c r="BK32" s="17">
        <v>6</v>
      </c>
      <c r="BL32" s="17">
        <v>4</v>
      </c>
      <c r="BM32" s="17">
        <v>8</v>
      </c>
      <c r="DH32" s="17">
        <v>85098</v>
      </c>
      <c r="DI32" s="17">
        <v>99565</v>
      </c>
      <c r="DJ32" s="17">
        <v>94683</v>
      </c>
      <c r="DK32" s="17">
        <v>92895</v>
      </c>
      <c r="DL32" s="17">
        <v>90000</v>
      </c>
      <c r="DM32" s="17">
        <v>82047</v>
      </c>
      <c r="DN32" s="17">
        <v>61330</v>
      </c>
      <c r="DO32" s="17">
        <v>16</v>
      </c>
      <c r="DP32" s="17">
        <v>8</v>
      </c>
      <c r="DQ32" s="17">
        <v>87636</v>
      </c>
      <c r="DS32" s="17">
        <v>95069</v>
      </c>
      <c r="DT32" s="17">
        <v>92860</v>
      </c>
      <c r="DU32" s="17">
        <v>91202</v>
      </c>
      <c r="DV32" s="17">
        <v>84524</v>
      </c>
      <c r="DX32" s="17">
        <v>16</v>
      </c>
      <c r="DY32" s="17">
        <v>8</v>
      </c>
      <c r="DZ32" s="17">
        <v>85098</v>
      </c>
      <c r="EA32" s="17">
        <v>99565</v>
      </c>
      <c r="EB32" s="17">
        <v>94683</v>
      </c>
      <c r="EC32" s="17">
        <v>92895</v>
      </c>
      <c r="ED32" s="17">
        <v>90000</v>
      </c>
      <c r="EE32" s="17">
        <v>82047</v>
      </c>
      <c r="EF32" s="17">
        <v>61330</v>
      </c>
      <c r="EG32" s="17">
        <v>16</v>
      </c>
      <c r="EH32" s="17">
        <v>8</v>
      </c>
      <c r="EI32" s="17">
        <v>87636</v>
      </c>
      <c r="EK32" s="17">
        <v>95069</v>
      </c>
      <c r="EL32" s="17">
        <v>92860</v>
      </c>
      <c r="EM32" s="17">
        <v>91202</v>
      </c>
      <c r="EN32" s="17">
        <v>84524</v>
      </c>
      <c r="EP32" s="17">
        <v>16</v>
      </c>
      <c r="EQ32" s="17">
        <v>8</v>
      </c>
      <c r="FJ32" s="18">
        <v>75</v>
      </c>
      <c r="FK32" s="17">
        <v>12</v>
      </c>
      <c r="FL32" s="17">
        <v>6</v>
      </c>
      <c r="FM32" s="18">
        <v>68.8</v>
      </c>
      <c r="FN32" s="17">
        <v>11</v>
      </c>
      <c r="FO32" s="17">
        <v>5</v>
      </c>
      <c r="FP32" s="17">
        <v>8585</v>
      </c>
      <c r="FR32" s="17">
        <v>11235</v>
      </c>
      <c r="FS32" s="17">
        <v>10479</v>
      </c>
      <c r="FT32" s="17">
        <v>9975</v>
      </c>
      <c r="FU32" s="17">
        <v>5121</v>
      </c>
      <c r="FW32" s="17">
        <v>5</v>
      </c>
      <c r="FX32" s="17">
        <v>4</v>
      </c>
      <c r="FY32" s="18">
        <v>9</v>
      </c>
      <c r="GA32" s="18">
        <v>12</v>
      </c>
      <c r="GB32" s="18">
        <v>10.8</v>
      </c>
      <c r="GC32" s="18">
        <v>10</v>
      </c>
      <c r="GD32" s="18">
        <v>6</v>
      </c>
      <c r="GF32" s="17">
        <v>5</v>
      </c>
      <c r="GG32" s="17">
        <v>4</v>
      </c>
      <c r="GH32" s="17" t="s">
        <v>389</v>
      </c>
      <c r="GI32" s="17">
        <v>5</v>
      </c>
      <c r="GJ32" s="17">
        <v>4</v>
      </c>
      <c r="GK32" s="17">
        <v>11472</v>
      </c>
      <c r="GM32" s="17">
        <v>15350</v>
      </c>
      <c r="GN32" s="17">
        <v>11221</v>
      </c>
      <c r="GO32" s="17">
        <v>9646</v>
      </c>
      <c r="GP32" s="17">
        <v>8671</v>
      </c>
      <c r="GR32" s="17">
        <v>11</v>
      </c>
      <c r="GS32" s="17">
        <v>5</v>
      </c>
      <c r="GT32" s="18">
        <v>12.3</v>
      </c>
      <c r="GV32" s="18">
        <v>16.3</v>
      </c>
      <c r="GW32" s="18">
        <v>11.5</v>
      </c>
      <c r="GX32" s="18">
        <v>10.1</v>
      </c>
      <c r="GY32" s="18">
        <v>9.3000000000000007</v>
      </c>
      <c r="HA32" s="17">
        <v>11</v>
      </c>
      <c r="HB32" s="17">
        <v>5</v>
      </c>
      <c r="HC32" s="17" t="s">
        <v>390</v>
      </c>
      <c r="HD32" s="17">
        <v>11</v>
      </c>
      <c r="HE32" s="17">
        <v>5</v>
      </c>
      <c r="IA32">
        <v>2230</v>
      </c>
    </row>
    <row r="33" spans="1:235" ht="30">
      <c r="A33">
        <v>11432</v>
      </c>
      <c r="B33" s="15">
        <v>41673</v>
      </c>
      <c r="C33" t="s">
        <v>292</v>
      </c>
      <c r="D33" t="s">
        <v>293</v>
      </c>
      <c r="E33" t="s">
        <v>294</v>
      </c>
      <c r="F33" s="23" t="s">
        <v>330</v>
      </c>
      <c r="G33">
        <v>2</v>
      </c>
      <c r="H33" s="23" t="s">
        <v>296</v>
      </c>
      <c r="I33">
        <v>1102</v>
      </c>
      <c r="J33" s="16" t="s">
        <v>391</v>
      </c>
      <c r="N33" s="17">
        <v>92642</v>
      </c>
      <c r="O33" s="17">
        <v>112725</v>
      </c>
      <c r="P33" s="17">
        <v>100610</v>
      </c>
      <c r="Q33" s="17">
        <v>92831</v>
      </c>
      <c r="R33" s="17">
        <v>88704</v>
      </c>
      <c r="S33" s="17">
        <v>83008</v>
      </c>
      <c r="T33" s="17">
        <v>74607</v>
      </c>
      <c r="U33" s="17">
        <v>21</v>
      </c>
      <c r="V33" s="17">
        <v>10</v>
      </c>
      <c r="W33" s="17">
        <v>95658</v>
      </c>
      <c r="X33" s="17">
        <v>126552</v>
      </c>
      <c r="Y33" s="17">
        <v>106463</v>
      </c>
      <c r="Z33" s="17">
        <v>95867</v>
      </c>
      <c r="AA33" s="17">
        <v>93720</v>
      </c>
      <c r="AB33" s="17">
        <v>82465</v>
      </c>
      <c r="AC33" s="17">
        <v>73500</v>
      </c>
      <c r="AD33" s="17">
        <v>21</v>
      </c>
      <c r="AE33" s="17">
        <v>10</v>
      </c>
      <c r="AF33" s="17">
        <v>7720</v>
      </c>
      <c r="AG33" s="17">
        <v>9394</v>
      </c>
      <c r="AH33" s="17">
        <v>8384</v>
      </c>
      <c r="AI33" s="17">
        <v>7736</v>
      </c>
      <c r="AJ33" s="17">
        <v>7392</v>
      </c>
      <c r="AK33" s="17">
        <v>6917</v>
      </c>
      <c r="AL33" s="17">
        <v>6217</v>
      </c>
      <c r="AM33" s="17">
        <v>21</v>
      </c>
      <c r="AN33" s="17">
        <v>10</v>
      </c>
      <c r="AO33" s="18">
        <v>12</v>
      </c>
      <c r="AP33" s="17">
        <v>21</v>
      </c>
      <c r="AQ33" s="17">
        <v>10</v>
      </c>
      <c r="AR33" s="17">
        <v>97230</v>
      </c>
      <c r="AS33" s="17">
        <v>122225</v>
      </c>
      <c r="AT33" s="17">
        <v>101151</v>
      </c>
      <c r="AU33" s="17">
        <v>100608</v>
      </c>
      <c r="AV33" s="17">
        <v>97174</v>
      </c>
      <c r="AW33" s="17">
        <v>87608</v>
      </c>
      <c r="AX33" s="17">
        <v>77000</v>
      </c>
      <c r="AY33" s="17">
        <v>13</v>
      </c>
      <c r="AZ33" s="17">
        <v>8</v>
      </c>
      <c r="BH33" s="17">
        <v>8</v>
      </c>
      <c r="BI33" s="17">
        <v>2</v>
      </c>
      <c r="BJ33" s="17">
        <v>93351</v>
      </c>
      <c r="BK33" s="17">
        <v>11</v>
      </c>
      <c r="BL33" s="17">
        <v>4</v>
      </c>
      <c r="BM33" s="17">
        <v>9</v>
      </c>
      <c r="BN33" s="17">
        <v>1</v>
      </c>
      <c r="DH33" s="17">
        <v>92642</v>
      </c>
      <c r="DI33" s="17">
        <v>112725</v>
      </c>
      <c r="DJ33" s="17">
        <v>100610</v>
      </c>
      <c r="DK33" s="17">
        <v>92831</v>
      </c>
      <c r="DL33" s="17">
        <v>88704</v>
      </c>
      <c r="DM33" s="17">
        <v>83008</v>
      </c>
      <c r="DN33" s="17">
        <v>74607</v>
      </c>
      <c r="DO33" s="17">
        <v>21</v>
      </c>
      <c r="DP33" s="17">
        <v>10</v>
      </c>
      <c r="DQ33" s="17">
        <v>95658</v>
      </c>
      <c r="DR33" s="17">
        <v>126552</v>
      </c>
      <c r="DS33" s="17">
        <v>106463</v>
      </c>
      <c r="DT33" s="17">
        <v>95867</v>
      </c>
      <c r="DU33" s="17">
        <v>93720</v>
      </c>
      <c r="DV33" s="17">
        <v>82465</v>
      </c>
      <c r="DW33" s="17">
        <v>73500</v>
      </c>
      <c r="DX33" s="17">
        <v>21</v>
      </c>
      <c r="DY33" s="17">
        <v>10</v>
      </c>
      <c r="DZ33" s="17">
        <v>92642</v>
      </c>
      <c r="EA33" s="17">
        <v>112725</v>
      </c>
      <c r="EB33" s="17">
        <v>100610</v>
      </c>
      <c r="EC33" s="17">
        <v>92831</v>
      </c>
      <c r="ED33" s="17">
        <v>88704</v>
      </c>
      <c r="EE33" s="17">
        <v>83008</v>
      </c>
      <c r="EF33" s="17">
        <v>74607</v>
      </c>
      <c r="EG33" s="17">
        <v>21</v>
      </c>
      <c r="EH33" s="17">
        <v>10</v>
      </c>
      <c r="EI33" s="17">
        <v>95658</v>
      </c>
      <c r="EJ33" s="17">
        <v>126552</v>
      </c>
      <c r="EK33" s="17">
        <v>106463</v>
      </c>
      <c r="EL33" s="17">
        <v>95867</v>
      </c>
      <c r="EM33" s="17">
        <v>93720</v>
      </c>
      <c r="EN33" s="17">
        <v>82465</v>
      </c>
      <c r="EO33" s="17">
        <v>73500</v>
      </c>
      <c r="EP33" s="17">
        <v>21</v>
      </c>
      <c r="EQ33" s="17">
        <v>10</v>
      </c>
      <c r="FJ33" s="18">
        <v>61.9</v>
      </c>
      <c r="FK33" s="17">
        <v>13</v>
      </c>
      <c r="FL33" s="17">
        <v>8</v>
      </c>
      <c r="FM33" s="18">
        <v>52.4</v>
      </c>
      <c r="FN33" s="17">
        <v>11</v>
      </c>
      <c r="FO33" s="17">
        <v>8</v>
      </c>
      <c r="FP33" s="17">
        <v>11434</v>
      </c>
      <c r="FQ33" s="17">
        <v>20796</v>
      </c>
      <c r="FR33" s="17">
        <v>10102</v>
      </c>
      <c r="FS33" s="17">
        <v>10061</v>
      </c>
      <c r="FT33" s="17">
        <v>9411</v>
      </c>
      <c r="FU33" s="17">
        <v>7227</v>
      </c>
      <c r="FV33" s="17">
        <v>6516</v>
      </c>
      <c r="FW33" s="17">
        <v>10</v>
      </c>
      <c r="FX33" s="17">
        <v>6</v>
      </c>
      <c r="FY33" s="18">
        <v>10.9</v>
      </c>
      <c r="FZ33" s="18">
        <v>16.399999999999999</v>
      </c>
      <c r="GA33" s="18">
        <v>10</v>
      </c>
      <c r="GB33" s="18">
        <v>10</v>
      </c>
      <c r="GC33" s="18">
        <v>10</v>
      </c>
      <c r="GD33" s="18">
        <v>10</v>
      </c>
      <c r="GE33" s="18">
        <v>6.9</v>
      </c>
      <c r="GF33" s="17">
        <v>10</v>
      </c>
      <c r="GG33" s="17">
        <v>6</v>
      </c>
      <c r="GH33" s="17" t="s">
        <v>392</v>
      </c>
      <c r="GI33" s="17">
        <v>10</v>
      </c>
      <c r="GJ33" s="17">
        <v>6</v>
      </c>
      <c r="GK33" s="17">
        <v>9036</v>
      </c>
      <c r="GL33" s="17">
        <v>15022</v>
      </c>
      <c r="GM33" s="17">
        <v>12401</v>
      </c>
      <c r="GN33" s="17">
        <v>7781</v>
      </c>
      <c r="GO33" s="17">
        <v>6132</v>
      </c>
      <c r="GP33" s="17">
        <v>3750</v>
      </c>
      <c r="GQ33" s="17">
        <v>1725</v>
      </c>
      <c r="GR33" s="17">
        <v>10</v>
      </c>
      <c r="GS33" s="17">
        <v>7</v>
      </c>
      <c r="GT33" s="18">
        <v>8.1</v>
      </c>
      <c r="GU33" s="18">
        <v>13</v>
      </c>
      <c r="GV33" s="18">
        <v>10.5</v>
      </c>
      <c r="GW33" s="18">
        <v>8.1999999999999993</v>
      </c>
      <c r="GX33" s="18">
        <v>6.7</v>
      </c>
      <c r="GY33" s="18">
        <v>3.7</v>
      </c>
      <c r="GZ33" s="18">
        <v>2.8</v>
      </c>
      <c r="HA33" s="17">
        <v>10</v>
      </c>
      <c r="HB33" s="17">
        <v>7</v>
      </c>
      <c r="HC33" s="17" t="s">
        <v>393</v>
      </c>
      <c r="HD33" s="17">
        <v>10</v>
      </c>
      <c r="HE33" s="17">
        <v>7</v>
      </c>
      <c r="IA33">
        <v>2240</v>
      </c>
    </row>
    <row r="34" spans="1:235" ht="30">
      <c r="A34">
        <v>11432</v>
      </c>
      <c r="B34" s="15">
        <v>41673</v>
      </c>
      <c r="C34" t="s">
        <v>292</v>
      </c>
      <c r="D34" t="s">
        <v>293</v>
      </c>
      <c r="E34" t="s">
        <v>294</v>
      </c>
      <c r="F34" s="23" t="s">
        <v>330</v>
      </c>
      <c r="G34">
        <v>3</v>
      </c>
      <c r="H34" s="23" t="s">
        <v>296</v>
      </c>
      <c r="I34">
        <v>1103</v>
      </c>
      <c r="J34" s="16" t="s">
        <v>394</v>
      </c>
      <c r="N34" s="17">
        <v>111328</v>
      </c>
      <c r="O34" s="17">
        <v>131125</v>
      </c>
      <c r="P34" s="17">
        <v>121367</v>
      </c>
      <c r="Q34" s="17">
        <v>114476</v>
      </c>
      <c r="R34" s="17">
        <v>110335</v>
      </c>
      <c r="S34" s="17">
        <v>94916</v>
      </c>
      <c r="T34" s="17">
        <v>90292</v>
      </c>
      <c r="U34" s="17">
        <v>65</v>
      </c>
      <c r="V34" s="17">
        <v>18</v>
      </c>
      <c r="W34" s="17">
        <v>115784</v>
      </c>
      <c r="X34" s="17">
        <v>130670</v>
      </c>
      <c r="Y34" s="17">
        <v>122532</v>
      </c>
      <c r="Z34" s="17">
        <v>117200</v>
      </c>
      <c r="AA34" s="17">
        <v>113216</v>
      </c>
      <c r="AB34" s="17">
        <v>108632</v>
      </c>
      <c r="AC34" s="17">
        <v>97420</v>
      </c>
      <c r="AD34" s="17">
        <v>65</v>
      </c>
      <c r="AE34" s="17">
        <v>18</v>
      </c>
      <c r="AF34" s="17">
        <v>9277</v>
      </c>
      <c r="AG34" s="17">
        <v>10927</v>
      </c>
      <c r="AH34" s="17">
        <v>10114</v>
      </c>
      <c r="AI34" s="17">
        <v>9540</v>
      </c>
      <c r="AJ34" s="17">
        <v>9195</v>
      </c>
      <c r="AK34" s="17">
        <v>7910</v>
      </c>
      <c r="AL34" s="17">
        <v>7524</v>
      </c>
      <c r="AM34" s="17">
        <v>65</v>
      </c>
      <c r="AN34" s="17">
        <v>18</v>
      </c>
      <c r="AO34" s="18">
        <v>12</v>
      </c>
      <c r="AP34" s="17">
        <v>65</v>
      </c>
      <c r="AQ34" s="17">
        <v>18</v>
      </c>
      <c r="AR34" s="17">
        <v>120819</v>
      </c>
      <c r="AS34" s="17">
        <v>141467</v>
      </c>
      <c r="AT34" s="17">
        <v>129341</v>
      </c>
      <c r="AU34" s="17">
        <v>121411</v>
      </c>
      <c r="AV34" s="17">
        <v>118403</v>
      </c>
      <c r="AW34" s="17">
        <v>110018</v>
      </c>
      <c r="AX34" s="17">
        <v>106605</v>
      </c>
      <c r="AY34" s="17">
        <v>26</v>
      </c>
      <c r="AZ34" s="17">
        <v>15</v>
      </c>
      <c r="BA34" s="17">
        <v>95905</v>
      </c>
      <c r="BB34" s="17">
        <v>107800</v>
      </c>
      <c r="BC34" s="17">
        <v>97665</v>
      </c>
      <c r="BD34" s="17">
        <v>94575</v>
      </c>
      <c r="BE34" s="17">
        <v>93700</v>
      </c>
      <c r="BF34" s="17">
        <v>90193</v>
      </c>
      <c r="BG34" s="17">
        <v>87776</v>
      </c>
      <c r="BH34" s="17">
        <v>39</v>
      </c>
      <c r="BI34" s="17">
        <v>4</v>
      </c>
      <c r="BJ34" s="17">
        <v>110351</v>
      </c>
      <c r="BK34" s="17">
        <v>48</v>
      </c>
      <c r="BL34" s="17">
        <v>9</v>
      </c>
      <c r="BM34" s="17">
        <v>18</v>
      </c>
      <c r="DH34" s="17">
        <v>111328</v>
      </c>
      <c r="DI34" s="17">
        <v>131125</v>
      </c>
      <c r="DJ34" s="17">
        <v>121367</v>
      </c>
      <c r="DK34" s="17">
        <v>114476</v>
      </c>
      <c r="DL34" s="17">
        <v>110335</v>
      </c>
      <c r="DM34" s="17">
        <v>94916</v>
      </c>
      <c r="DN34" s="17">
        <v>90292</v>
      </c>
      <c r="DO34" s="17">
        <v>65</v>
      </c>
      <c r="DP34" s="17">
        <v>18</v>
      </c>
      <c r="DQ34" s="17">
        <v>115784</v>
      </c>
      <c r="DR34" s="17">
        <v>130670</v>
      </c>
      <c r="DS34" s="17">
        <v>122532</v>
      </c>
      <c r="DT34" s="17">
        <v>117200</v>
      </c>
      <c r="DU34" s="17">
        <v>113216</v>
      </c>
      <c r="DV34" s="17">
        <v>108632</v>
      </c>
      <c r="DW34" s="17">
        <v>97420</v>
      </c>
      <c r="DX34" s="17">
        <v>65</v>
      </c>
      <c r="DY34" s="17">
        <v>18</v>
      </c>
      <c r="DZ34" s="17">
        <v>111328</v>
      </c>
      <c r="EA34" s="17">
        <v>131125</v>
      </c>
      <c r="EB34" s="17">
        <v>121367</v>
      </c>
      <c r="EC34" s="17">
        <v>114476</v>
      </c>
      <c r="ED34" s="17">
        <v>110335</v>
      </c>
      <c r="EE34" s="17">
        <v>94916</v>
      </c>
      <c r="EF34" s="17">
        <v>90292</v>
      </c>
      <c r="EG34" s="17">
        <v>65</v>
      </c>
      <c r="EH34" s="17">
        <v>18</v>
      </c>
      <c r="EI34" s="17">
        <v>115784</v>
      </c>
      <c r="EJ34" s="17">
        <v>130670</v>
      </c>
      <c r="EK34" s="17">
        <v>122532</v>
      </c>
      <c r="EL34" s="17">
        <v>117200</v>
      </c>
      <c r="EM34" s="17">
        <v>113216</v>
      </c>
      <c r="EN34" s="17">
        <v>108632</v>
      </c>
      <c r="EO34" s="17">
        <v>97420</v>
      </c>
      <c r="EP34" s="17">
        <v>65</v>
      </c>
      <c r="EQ34" s="17">
        <v>18</v>
      </c>
      <c r="FJ34" s="18">
        <v>40</v>
      </c>
      <c r="FK34" s="17">
        <v>26</v>
      </c>
      <c r="FL34" s="17">
        <v>15</v>
      </c>
      <c r="FM34" s="18">
        <v>35.4</v>
      </c>
      <c r="FN34" s="17">
        <v>23</v>
      </c>
      <c r="FO34" s="17">
        <v>14</v>
      </c>
      <c r="FP34" s="17">
        <v>14815</v>
      </c>
      <c r="FQ34" s="17">
        <v>21276</v>
      </c>
      <c r="FR34" s="17">
        <v>17006</v>
      </c>
      <c r="FS34" s="17">
        <v>15858</v>
      </c>
      <c r="FT34" s="17">
        <v>14487</v>
      </c>
      <c r="FU34" s="17">
        <v>11540</v>
      </c>
      <c r="FV34" s="17">
        <v>9926</v>
      </c>
      <c r="FW34" s="17">
        <v>22</v>
      </c>
      <c r="FX34" s="17">
        <v>12</v>
      </c>
      <c r="FY34" s="18">
        <v>11.9</v>
      </c>
      <c r="FZ34" s="18">
        <v>16</v>
      </c>
      <c r="GA34" s="18">
        <v>14.8</v>
      </c>
      <c r="GB34" s="18">
        <v>13.6</v>
      </c>
      <c r="GC34" s="18">
        <v>11</v>
      </c>
      <c r="GD34" s="18">
        <v>10</v>
      </c>
      <c r="GE34" s="18">
        <v>8.1999999999999993</v>
      </c>
      <c r="GF34" s="17">
        <v>22</v>
      </c>
      <c r="GG34" s="17">
        <v>12</v>
      </c>
      <c r="GH34" s="17" t="s">
        <v>395</v>
      </c>
      <c r="GI34" s="17">
        <v>22</v>
      </c>
      <c r="GJ34" s="17">
        <v>12</v>
      </c>
      <c r="GK34" s="17">
        <v>13131</v>
      </c>
      <c r="GL34" s="17">
        <v>18131</v>
      </c>
      <c r="GM34" s="17">
        <v>15120</v>
      </c>
      <c r="GN34" s="17">
        <v>13596</v>
      </c>
      <c r="GO34" s="17">
        <v>12795</v>
      </c>
      <c r="GP34" s="17">
        <v>10000</v>
      </c>
      <c r="GQ34" s="17">
        <v>6408</v>
      </c>
      <c r="GR34" s="17">
        <v>21</v>
      </c>
      <c r="GS34" s="17">
        <v>12</v>
      </c>
      <c r="GT34" s="18">
        <v>10.7</v>
      </c>
      <c r="GU34" s="18">
        <v>17.100000000000001</v>
      </c>
      <c r="GV34" s="18">
        <v>11.7</v>
      </c>
      <c r="GW34" s="18">
        <v>10.7</v>
      </c>
      <c r="GX34" s="18">
        <v>10.1</v>
      </c>
      <c r="GY34" s="18">
        <v>7.7</v>
      </c>
      <c r="GZ34" s="18">
        <v>5.2</v>
      </c>
      <c r="HA34" s="17">
        <v>21</v>
      </c>
      <c r="HB34" s="17">
        <v>12</v>
      </c>
      <c r="HC34" s="17" t="s">
        <v>396</v>
      </c>
      <c r="HD34" s="17">
        <v>21</v>
      </c>
      <c r="HE34" s="17">
        <v>12</v>
      </c>
      <c r="IA34">
        <v>2250</v>
      </c>
    </row>
    <row r="35" spans="1:235" ht="30">
      <c r="A35">
        <v>11432</v>
      </c>
      <c r="B35" s="15">
        <v>41673</v>
      </c>
      <c r="C35" t="s">
        <v>292</v>
      </c>
      <c r="D35" t="s">
        <v>293</v>
      </c>
      <c r="E35" t="s">
        <v>294</v>
      </c>
      <c r="F35" s="23" t="s">
        <v>330</v>
      </c>
      <c r="G35">
        <v>4</v>
      </c>
      <c r="H35" s="23" t="s">
        <v>296</v>
      </c>
      <c r="I35">
        <v>1104</v>
      </c>
      <c r="J35" s="16" t="s">
        <v>397</v>
      </c>
      <c r="N35" s="17">
        <v>134422</v>
      </c>
      <c r="O35" s="17">
        <v>159160</v>
      </c>
      <c r="P35" s="17">
        <v>145222</v>
      </c>
      <c r="Q35" s="17">
        <v>136312</v>
      </c>
      <c r="R35" s="17">
        <v>133186</v>
      </c>
      <c r="S35" s="17">
        <v>124121</v>
      </c>
      <c r="T35" s="17">
        <v>116043</v>
      </c>
      <c r="U35" s="17">
        <v>40</v>
      </c>
      <c r="V35" s="17">
        <v>14</v>
      </c>
      <c r="W35" s="17">
        <v>133686</v>
      </c>
      <c r="X35" s="17">
        <v>152401</v>
      </c>
      <c r="Y35" s="17">
        <v>143052</v>
      </c>
      <c r="Z35" s="17">
        <v>136123</v>
      </c>
      <c r="AA35" s="17">
        <v>130521</v>
      </c>
      <c r="AB35" s="17">
        <v>125115</v>
      </c>
      <c r="AC35" s="17">
        <v>119225</v>
      </c>
      <c r="AD35" s="17">
        <v>40</v>
      </c>
      <c r="AE35" s="17">
        <v>14</v>
      </c>
      <c r="AF35" s="17">
        <v>11202</v>
      </c>
      <c r="AG35" s="17">
        <v>13263</v>
      </c>
      <c r="AH35" s="17">
        <v>12102</v>
      </c>
      <c r="AI35" s="17">
        <v>11359</v>
      </c>
      <c r="AJ35" s="17">
        <v>11099</v>
      </c>
      <c r="AK35" s="17">
        <v>10343</v>
      </c>
      <c r="AL35" s="17">
        <v>9670</v>
      </c>
      <c r="AM35" s="17">
        <v>40</v>
      </c>
      <c r="AN35" s="17">
        <v>14</v>
      </c>
      <c r="AO35" s="18">
        <v>12</v>
      </c>
      <c r="AP35" s="17">
        <v>40</v>
      </c>
      <c r="AQ35" s="17">
        <v>14</v>
      </c>
      <c r="AR35" s="17">
        <v>138149</v>
      </c>
      <c r="AS35" s="17">
        <v>159596</v>
      </c>
      <c r="AT35" s="17">
        <v>151098</v>
      </c>
      <c r="AU35" s="17">
        <v>140434</v>
      </c>
      <c r="AV35" s="17">
        <v>136440</v>
      </c>
      <c r="AW35" s="17">
        <v>125348</v>
      </c>
      <c r="AX35" s="17">
        <v>122768</v>
      </c>
      <c r="AY35" s="17">
        <v>32</v>
      </c>
      <c r="AZ35" s="17">
        <v>13</v>
      </c>
      <c r="BH35" s="17">
        <v>8</v>
      </c>
      <c r="BI35" s="17">
        <v>2</v>
      </c>
      <c r="BJ35" s="17">
        <v>133724</v>
      </c>
      <c r="BK35" s="17">
        <v>28</v>
      </c>
      <c r="BL35" s="17">
        <v>9</v>
      </c>
      <c r="BM35" s="17">
        <v>14</v>
      </c>
      <c r="DH35" s="17">
        <v>134422</v>
      </c>
      <c r="DI35" s="17">
        <v>159160</v>
      </c>
      <c r="DJ35" s="17">
        <v>145222</v>
      </c>
      <c r="DK35" s="17">
        <v>136312</v>
      </c>
      <c r="DL35" s="17">
        <v>133186</v>
      </c>
      <c r="DM35" s="17">
        <v>124121</v>
      </c>
      <c r="DN35" s="17">
        <v>116043</v>
      </c>
      <c r="DO35" s="17">
        <v>40</v>
      </c>
      <c r="DP35" s="17">
        <v>14</v>
      </c>
      <c r="DQ35" s="17">
        <v>133686</v>
      </c>
      <c r="DR35" s="17">
        <v>152401</v>
      </c>
      <c r="DS35" s="17">
        <v>143052</v>
      </c>
      <c r="DT35" s="17">
        <v>136123</v>
      </c>
      <c r="DU35" s="17">
        <v>130521</v>
      </c>
      <c r="DV35" s="17">
        <v>125115</v>
      </c>
      <c r="DW35" s="17">
        <v>119225</v>
      </c>
      <c r="DX35" s="17">
        <v>40</v>
      </c>
      <c r="DY35" s="17">
        <v>14</v>
      </c>
      <c r="DZ35" s="17">
        <v>134422</v>
      </c>
      <c r="EA35" s="17">
        <v>159160</v>
      </c>
      <c r="EB35" s="17">
        <v>145222</v>
      </c>
      <c r="EC35" s="17">
        <v>136312</v>
      </c>
      <c r="ED35" s="17">
        <v>133186</v>
      </c>
      <c r="EE35" s="17">
        <v>124121</v>
      </c>
      <c r="EF35" s="17">
        <v>116043</v>
      </c>
      <c r="EG35" s="17">
        <v>40</v>
      </c>
      <c r="EH35" s="17">
        <v>14</v>
      </c>
      <c r="EI35" s="17">
        <v>133686</v>
      </c>
      <c r="EJ35" s="17">
        <v>152401</v>
      </c>
      <c r="EK35" s="17">
        <v>143052</v>
      </c>
      <c r="EL35" s="17">
        <v>136123</v>
      </c>
      <c r="EM35" s="17">
        <v>130521</v>
      </c>
      <c r="EN35" s="17">
        <v>125115</v>
      </c>
      <c r="EO35" s="17">
        <v>119225</v>
      </c>
      <c r="EP35" s="17">
        <v>40</v>
      </c>
      <c r="EQ35" s="17">
        <v>14</v>
      </c>
      <c r="FJ35" s="18">
        <v>80</v>
      </c>
      <c r="FK35" s="17">
        <v>32</v>
      </c>
      <c r="FL35" s="17">
        <v>13</v>
      </c>
      <c r="FM35" s="18">
        <v>77.5</v>
      </c>
      <c r="FN35" s="17">
        <v>31</v>
      </c>
      <c r="FO35" s="17">
        <v>13</v>
      </c>
      <c r="FP35" s="17">
        <v>19887</v>
      </c>
      <c r="FQ35" s="17">
        <v>28678</v>
      </c>
      <c r="FR35" s="17">
        <v>21814</v>
      </c>
      <c r="FS35" s="17">
        <v>20028</v>
      </c>
      <c r="FT35" s="17">
        <v>19612</v>
      </c>
      <c r="FU35" s="17">
        <v>16952</v>
      </c>
      <c r="FV35" s="17">
        <v>11983</v>
      </c>
      <c r="FW35" s="17">
        <v>27</v>
      </c>
      <c r="FX35" s="17">
        <v>9</v>
      </c>
      <c r="FY35" s="18">
        <v>14.3</v>
      </c>
      <c r="FZ35" s="18">
        <v>18</v>
      </c>
      <c r="GA35" s="18">
        <v>16</v>
      </c>
      <c r="GB35" s="18">
        <v>15</v>
      </c>
      <c r="GC35" s="18">
        <v>15</v>
      </c>
      <c r="GD35" s="18">
        <v>13</v>
      </c>
      <c r="GE35" s="18">
        <v>8</v>
      </c>
      <c r="GF35" s="17">
        <v>27</v>
      </c>
      <c r="GG35" s="17">
        <v>9</v>
      </c>
      <c r="GH35" s="17" t="s">
        <v>398</v>
      </c>
      <c r="GI35" s="17">
        <v>27</v>
      </c>
      <c r="GJ35" s="17">
        <v>9</v>
      </c>
      <c r="GK35" s="17">
        <v>16752</v>
      </c>
      <c r="GL35" s="17">
        <v>25157</v>
      </c>
      <c r="GM35" s="17">
        <v>19507</v>
      </c>
      <c r="GN35" s="17">
        <v>18439</v>
      </c>
      <c r="GO35" s="17">
        <v>17737</v>
      </c>
      <c r="GP35" s="17">
        <v>11805</v>
      </c>
      <c r="GQ35" s="17">
        <v>7652</v>
      </c>
      <c r="GR35" s="17">
        <v>29</v>
      </c>
      <c r="GS35" s="17">
        <v>12</v>
      </c>
      <c r="GT35" s="18">
        <v>12.1</v>
      </c>
      <c r="GU35" s="18">
        <v>15.7</v>
      </c>
      <c r="GV35" s="18">
        <v>15</v>
      </c>
      <c r="GW35" s="18">
        <v>14.4</v>
      </c>
      <c r="GX35" s="18">
        <v>14.2</v>
      </c>
      <c r="GY35" s="18">
        <v>9.1999999999999993</v>
      </c>
      <c r="GZ35" s="18">
        <v>5.4</v>
      </c>
      <c r="HA35" s="17">
        <v>29</v>
      </c>
      <c r="HB35" s="17">
        <v>12</v>
      </c>
      <c r="HC35" s="17" t="s">
        <v>399</v>
      </c>
      <c r="HD35" s="17">
        <v>29</v>
      </c>
      <c r="HE35" s="17">
        <v>12</v>
      </c>
      <c r="HH35" s="17">
        <v>1</v>
      </c>
      <c r="HQ35" s="17">
        <v>1</v>
      </c>
      <c r="HZ35" s="17">
        <v>1</v>
      </c>
      <c r="IA35">
        <v>2260</v>
      </c>
    </row>
    <row r="36" spans="1:235" ht="30">
      <c r="A36">
        <v>11432</v>
      </c>
      <c r="B36" s="15">
        <v>41673</v>
      </c>
      <c r="C36" t="s">
        <v>292</v>
      </c>
      <c r="D36" t="s">
        <v>293</v>
      </c>
      <c r="E36" t="s">
        <v>294</v>
      </c>
      <c r="F36" s="23" t="s">
        <v>330</v>
      </c>
      <c r="G36">
        <v>5</v>
      </c>
      <c r="H36" s="23" t="s">
        <v>296</v>
      </c>
      <c r="I36">
        <v>1105</v>
      </c>
      <c r="J36" s="16" t="s">
        <v>400</v>
      </c>
      <c r="N36" s="17">
        <v>168633</v>
      </c>
      <c r="P36" s="17">
        <v>185400</v>
      </c>
      <c r="Q36" s="17">
        <v>174264</v>
      </c>
      <c r="R36" s="17">
        <v>167744</v>
      </c>
      <c r="S36" s="17">
        <v>156900</v>
      </c>
      <c r="U36" s="17">
        <v>9</v>
      </c>
      <c r="V36" s="17">
        <v>6</v>
      </c>
      <c r="W36" s="17">
        <v>164493</v>
      </c>
      <c r="Y36" s="17">
        <v>173857</v>
      </c>
      <c r="Z36" s="17">
        <v>167744</v>
      </c>
      <c r="AA36" s="17">
        <v>164550</v>
      </c>
      <c r="AB36" s="17">
        <v>156251</v>
      </c>
      <c r="AD36" s="17">
        <v>9</v>
      </c>
      <c r="AE36" s="17">
        <v>6</v>
      </c>
      <c r="AF36" s="17">
        <v>14053</v>
      </c>
      <c r="AH36" s="17">
        <v>15450</v>
      </c>
      <c r="AI36" s="17">
        <v>14522</v>
      </c>
      <c r="AJ36" s="17">
        <v>13979</v>
      </c>
      <c r="AK36" s="17">
        <v>13075</v>
      </c>
      <c r="AM36" s="17">
        <v>9</v>
      </c>
      <c r="AN36" s="17">
        <v>6</v>
      </c>
      <c r="AO36" s="18">
        <v>12</v>
      </c>
      <c r="AP36" s="17">
        <v>9</v>
      </c>
      <c r="AQ36" s="17">
        <v>6</v>
      </c>
      <c r="AR36" s="17">
        <v>172298</v>
      </c>
      <c r="AT36" s="17">
        <v>186050</v>
      </c>
      <c r="AU36" s="17">
        <v>177795</v>
      </c>
      <c r="AV36" s="17">
        <v>171819</v>
      </c>
      <c r="AW36" s="17">
        <v>160241</v>
      </c>
      <c r="AY36" s="17">
        <v>8</v>
      </c>
      <c r="AZ36" s="17">
        <v>5</v>
      </c>
      <c r="BI36" s="17">
        <v>1</v>
      </c>
      <c r="BJ36" s="17">
        <v>156934</v>
      </c>
      <c r="BK36" s="17">
        <v>5</v>
      </c>
      <c r="BL36" s="17">
        <v>4</v>
      </c>
      <c r="BM36" s="17">
        <v>6</v>
      </c>
      <c r="DH36" s="17">
        <v>168633</v>
      </c>
      <c r="DJ36" s="17">
        <v>185400</v>
      </c>
      <c r="DK36" s="17">
        <v>174264</v>
      </c>
      <c r="DL36" s="17">
        <v>167744</v>
      </c>
      <c r="DM36" s="17">
        <v>156900</v>
      </c>
      <c r="DO36" s="17">
        <v>9</v>
      </c>
      <c r="DP36" s="17">
        <v>6</v>
      </c>
      <c r="DQ36" s="17">
        <v>164493</v>
      </c>
      <c r="DS36" s="17">
        <v>173857</v>
      </c>
      <c r="DT36" s="17">
        <v>167744</v>
      </c>
      <c r="DU36" s="17">
        <v>164550</v>
      </c>
      <c r="DV36" s="17">
        <v>156251</v>
      </c>
      <c r="DX36" s="17">
        <v>9</v>
      </c>
      <c r="DY36" s="17">
        <v>6</v>
      </c>
      <c r="DZ36" s="17">
        <v>168633</v>
      </c>
      <c r="EB36" s="17">
        <v>185400</v>
      </c>
      <c r="EC36" s="17">
        <v>174264</v>
      </c>
      <c r="ED36" s="17">
        <v>167744</v>
      </c>
      <c r="EE36" s="17">
        <v>156900</v>
      </c>
      <c r="EG36" s="17">
        <v>9</v>
      </c>
      <c r="EH36" s="17">
        <v>6</v>
      </c>
      <c r="EI36" s="17">
        <v>164493</v>
      </c>
      <c r="EK36" s="17">
        <v>173857</v>
      </c>
      <c r="EL36" s="17">
        <v>167744</v>
      </c>
      <c r="EM36" s="17">
        <v>164550</v>
      </c>
      <c r="EN36" s="17">
        <v>156251</v>
      </c>
      <c r="EP36" s="17">
        <v>9</v>
      </c>
      <c r="EQ36" s="17">
        <v>6</v>
      </c>
      <c r="FJ36" s="18">
        <v>88.9</v>
      </c>
      <c r="FK36" s="17">
        <v>8</v>
      </c>
      <c r="FL36" s="17">
        <v>5</v>
      </c>
      <c r="FM36" s="18">
        <v>55.6</v>
      </c>
      <c r="FN36" s="17">
        <v>5</v>
      </c>
      <c r="FO36" s="17">
        <v>4</v>
      </c>
      <c r="FP36" s="17">
        <v>32052</v>
      </c>
      <c r="FR36" s="17">
        <v>37340</v>
      </c>
      <c r="FS36" s="17">
        <v>35668</v>
      </c>
      <c r="FT36" s="17">
        <v>33549</v>
      </c>
      <c r="FU36" s="17">
        <v>30910</v>
      </c>
      <c r="FW36" s="17">
        <v>7</v>
      </c>
      <c r="FX36" s="17">
        <v>4</v>
      </c>
      <c r="FY36" s="18">
        <v>18.600000000000001</v>
      </c>
      <c r="GA36" s="18">
        <v>20</v>
      </c>
      <c r="GB36" s="18">
        <v>20</v>
      </c>
      <c r="GC36" s="18">
        <v>20</v>
      </c>
      <c r="GD36" s="18">
        <v>20</v>
      </c>
      <c r="GF36" s="17">
        <v>7</v>
      </c>
      <c r="GG36" s="17">
        <v>4</v>
      </c>
      <c r="GH36" s="17" t="s">
        <v>401</v>
      </c>
      <c r="GI36" s="17">
        <v>7</v>
      </c>
      <c r="GJ36" s="17">
        <v>4</v>
      </c>
      <c r="GK36" s="17">
        <v>26916</v>
      </c>
      <c r="GM36" s="17">
        <v>35640</v>
      </c>
      <c r="GN36" s="17">
        <v>33942</v>
      </c>
      <c r="GO36" s="17">
        <v>32810</v>
      </c>
      <c r="GP36" s="17">
        <v>16136</v>
      </c>
      <c r="GR36" s="17">
        <v>5</v>
      </c>
      <c r="GS36" s="17">
        <v>4</v>
      </c>
      <c r="GT36" s="18">
        <v>15.1</v>
      </c>
      <c r="GV36" s="18">
        <v>19.600000000000001</v>
      </c>
      <c r="GW36" s="18">
        <v>19.399999999999999</v>
      </c>
      <c r="GX36" s="18">
        <v>19.2</v>
      </c>
      <c r="GY36" s="18">
        <v>10</v>
      </c>
      <c r="HA36" s="17">
        <v>5</v>
      </c>
      <c r="HB36" s="17">
        <v>4</v>
      </c>
      <c r="HC36" s="17" t="s">
        <v>402</v>
      </c>
      <c r="HD36" s="17">
        <v>5</v>
      </c>
      <c r="HE36" s="17">
        <v>4</v>
      </c>
      <c r="HH36" s="17">
        <v>1</v>
      </c>
      <c r="HQ36" s="17">
        <v>1</v>
      </c>
      <c r="HZ36" s="17">
        <v>1</v>
      </c>
      <c r="IA36">
        <v>2270</v>
      </c>
    </row>
    <row r="37" spans="1:235">
      <c r="A37">
        <v>11432</v>
      </c>
      <c r="B37" s="15">
        <v>41673</v>
      </c>
      <c r="C37" t="s">
        <v>292</v>
      </c>
      <c r="D37" t="s">
        <v>293</v>
      </c>
      <c r="E37" t="s">
        <v>294</v>
      </c>
      <c r="F37" s="23" t="s">
        <v>320</v>
      </c>
      <c r="G37">
        <v>3</v>
      </c>
      <c r="H37" s="23" t="s">
        <v>296</v>
      </c>
      <c r="I37">
        <v>1113</v>
      </c>
      <c r="J37" s="16" t="s">
        <v>403</v>
      </c>
      <c r="N37" s="17">
        <v>164839</v>
      </c>
      <c r="O37" s="17">
        <v>187719</v>
      </c>
      <c r="P37" s="17">
        <v>181925</v>
      </c>
      <c r="Q37" s="17">
        <v>164286</v>
      </c>
      <c r="R37" s="17">
        <v>158398</v>
      </c>
      <c r="S37" s="17">
        <v>150354</v>
      </c>
      <c r="T37" s="17">
        <v>148740</v>
      </c>
      <c r="U37" s="17">
        <v>12</v>
      </c>
      <c r="V37" s="17">
        <v>8</v>
      </c>
      <c r="W37" s="17">
        <v>166487</v>
      </c>
      <c r="Y37" s="17">
        <v>186241</v>
      </c>
      <c r="Z37" s="17">
        <v>173408</v>
      </c>
      <c r="AA37" s="17">
        <v>161838</v>
      </c>
      <c r="AB37" s="17">
        <v>149470</v>
      </c>
      <c r="AD37" s="17">
        <v>12</v>
      </c>
      <c r="AE37" s="17">
        <v>8</v>
      </c>
      <c r="AF37" s="17">
        <v>13737</v>
      </c>
      <c r="AG37" s="17">
        <v>15643</v>
      </c>
      <c r="AH37" s="17">
        <v>15160</v>
      </c>
      <c r="AI37" s="17">
        <v>13691</v>
      </c>
      <c r="AJ37" s="17">
        <v>13200</v>
      </c>
      <c r="AK37" s="17">
        <v>12529</v>
      </c>
      <c r="AL37" s="17">
        <v>12395</v>
      </c>
      <c r="AM37" s="17">
        <v>12</v>
      </c>
      <c r="AN37" s="17">
        <v>8</v>
      </c>
      <c r="AO37" s="18">
        <v>12</v>
      </c>
      <c r="AP37" s="17">
        <v>12</v>
      </c>
      <c r="AQ37" s="17">
        <v>8</v>
      </c>
      <c r="AR37" s="17">
        <v>165540</v>
      </c>
      <c r="AT37" s="17">
        <v>181925</v>
      </c>
      <c r="AU37" s="17">
        <v>170311</v>
      </c>
      <c r="AV37" s="17">
        <v>161838</v>
      </c>
      <c r="AW37" s="17">
        <v>150017</v>
      </c>
      <c r="AY37" s="17">
        <v>6</v>
      </c>
      <c r="AZ37" s="17">
        <v>6</v>
      </c>
      <c r="BH37" s="17">
        <v>6</v>
      </c>
      <c r="BI37" s="17">
        <v>2</v>
      </c>
      <c r="BJ37" s="17">
        <v>162809</v>
      </c>
      <c r="BK37" s="17">
        <v>8</v>
      </c>
      <c r="BL37" s="17">
        <v>4</v>
      </c>
      <c r="BM37" s="17">
        <v>8</v>
      </c>
      <c r="DH37" s="17">
        <v>164839</v>
      </c>
      <c r="DI37" s="17">
        <v>187719</v>
      </c>
      <c r="DJ37" s="17">
        <v>181925</v>
      </c>
      <c r="DK37" s="17">
        <v>164286</v>
      </c>
      <c r="DL37" s="17">
        <v>158398</v>
      </c>
      <c r="DM37" s="17">
        <v>150354</v>
      </c>
      <c r="DN37" s="17">
        <v>148740</v>
      </c>
      <c r="DO37" s="17">
        <v>12</v>
      </c>
      <c r="DP37" s="17">
        <v>8</v>
      </c>
      <c r="DQ37" s="17">
        <v>166487</v>
      </c>
      <c r="DS37" s="17">
        <v>186241</v>
      </c>
      <c r="DT37" s="17">
        <v>173408</v>
      </c>
      <c r="DU37" s="17">
        <v>161838</v>
      </c>
      <c r="DV37" s="17">
        <v>149470</v>
      </c>
      <c r="DX37" s="17">
        <v>12</v>
      </c>
      <c r="DY37" s="17">
        <v>8</v>
      </c>
      <c r="DZ37" s="17">
        <v>164839</v>
      </c>
      <c r="EA37" s="17">
        <v>187719</v>
      </c>
      <c r="EB37" s="17">
        <v>181925</v>
      </c>
      <c r="EC37" s="17">
        <v>164286</v>
      </c>
      <c r="ED37" s="17">
        <v>158398</v>
      </c>
      <c r="EE37" s="17">
        <v>150354</v>
      </c>
      <c r="EF37" s="17">
        <v>148740</v>
      </c>
      <c r="EG37" s="17">
        <v>12</v>
      </c>
      <c r="EH37" s="17">
        <v>8</v>
      </c>
      <c r="EI37" s="17">
        <v>166487</v>
      </c>
      <c r="EK37" s="17">
        <v>186241</v>
      </c>
      <c r="EL37" s="17">
        <v>173408</v>
      </c>
      <c r="EM37" s="17">
        <v>161838</v>
      </c>
      <c r="EN37" s="17">
        <v>149470</v>
      </c>
      <c r="EP37" s="17">
        <v>12</v>
      </c>
      <c r="EQ37" s="17">
        <v>8</v>
      </c>
      <c r="FJ37" s="18">
        <v>50</v>
      </c>
      <c r="FK37" s="17">
        <v>6</v>
      </c>
      <c r="FL37" s="17">
        <v>6</v>
      </c>
      <c r="FM37" s="18">
        <v>50</v>
      </c>
      <c r="FN37" s="17">
        <v>6</v>
      </c>
      <c r="FO37" s="17">
        <v>6</v>
      </c>
      <c r="FP37" s="17">
        <v>26189</v>
      </c>
      <c r="FR37" s="17">
        <v>33443</v>
      </c>
      <c r="FS37" s="17">
        <v>27180</v>
      </c>
      <c r="FT37" s="17">
        <v>23005</v>
      </c>
      <c r="FU37" s="17">
        <v>22094</v>
      </c>
      <c r="FW37" s="17">
        <v>5</v>
      </c>
      <c r="FX37" s="17">
        <v>5</v>
      </c>
      <c r="FY37" s="18">
        <v>15.6</v>
      </c>
      <c r="GA37" s="18">
        <v>18</v>
      </c>
      <c r="GB37" s="18">
        <v>16.2</v>
      </c>
      <c r="GC37" s="18">
        <v>15</v>
      </c>
      <c r="GD37" s="18">
        <v>15</v>
      </c>
      <c r="GF37" s="17">
        <v>5</v>
      </c>
      <c r="GG37" s="17">
        <v>5</v>
      </c>
      <c r="GH37" s="17" t="s">
        <v>404</v>
      </c>
      <c r="GI37" s="17">
        <v>5</v>
      </c>
      <c r="GJ37" s="17">
        <v>5</v>
      </c>
      <c r="GK37" s="17">
        <v>25063</v>
      </c>
      <c r="GM37" s="17">
        <v>32675</v>
      </c>
      <c r="GN37" s="17">
        <v>22094</v>
      </c>
      <c r="GO37" s="17">
        <v>21886</v>
      </c>
      <c r="GP37" s="17">
        <v>16594</v>
      </c>
      <c r="GR37" s="17">
        <v>6</v>
      </c>
      <c r="GS37" s="17">
        <v>6</v>
      </c>
      <c r="GT37" s="18">
        <v>14.8</v>
      </c>
      <c r="GV37" s="18">
        <v>18.399999999999999</v>
      </c>
      <c r="GW37" s="18">
        <v>15</v>
      </c>
      <c r="GX37" s="18">
        <v>14.6</v>
      </c>
      <c r="GY37" s="18">
        <v>10.5</v>
      </c>
      <c r="HA37" s="17">
        <v>6</v>
      </c>
      <c r="HB37" s="17">
        <v>6</v>
      </c>
      <c r="HC37" s="17" t="s">
        <v>405</v>
      </c>
      <c r="HD37" s="17">
        <v>6</v>
      </c>
      <c r="HE37" s="17">
        <v>6</v>
      </c>
      <c r="IA37">
        <v>2300</v>
      </c>
    </row>
    <row r="38" spans="1:235">
      <c r="A38">
        <v>11432</v>
      </c>
      <c r="B38" s="15">
        <v>41673</v>
      </c>
      <c r="C38" t="s">
        <v>292</v>
      </c>
      <c r="D38" t="s">
        <v>293</v>
      </c>
      <c r="E38" t="s">
        <v>294</v>
      </c>
      <c r="F38" s="23" t="s">
        <v>320</v>
      </c>
      <c r="G38">
        <v>4</v>
      </c>
      <c r="H38" s="23" t="s">
        <v>296</v>
      </c>
      <c r="I38">
        <v>1114</v>
      </c>
      <c r="J38" s="16" t="s">
        <v>406</v>
      </c>
      <c r="N38" s="17">
        <v>183764</v>
      </c>
      <c r="O38" s="17">
        <v>225178</v>
      </c>
      <c r="P38" s="17">
        <v>195273</v>
      </c>
      <c r="Q38" s="17">
        <v>186442</v>
      </c>
      <c r="R38" s="17">
        <v>179507</v>
      </c>
      <c r="S38" s="17">
        <v>164342</v>
      </c>
      <c r="T38" s="17">
        <v>148742</v>
      </c>
      <c r="U38" s="17">
        <v>18</v>
      </c>
      <c r="V38" s="17">
        <v>11</v>
      </c>
      <c r="W38" s="17">
        <v>179980</v>
      </c>
      <c r="X38" s="17">
        <v>198909</v>
      </c>
      <c r="Y38" s="17">
        <v>191090</v>
      </c>
      <c r="Z38" s="17">
        <v>179507</v>
      </c>
      <c r="AA38" s="17">
        <v>178847</v>
      </c>
      <c r="AB38" s="17">
        <v>164481</v>
      </c>
      <c r="AC38" s="17">
        <v>150000</v>
      </c>
      <c r="AD38" s="17">
        <v>18</v>
      </c>
      <c r="AE38" s="17">
        <v>11</v>
      </c>
      <c r="AF38" s="17">
        <v>15314</v>
      </c>
      <c r="AG38" s="17">
        <v>18765</v>
      </c>
      <c r="AH38" s="17">
        <v>16273</v>
      </c>
      <c r="AI38" s="17">
        <v>15537</v>
      </c>
      <c r="AJ38" s="17">
        <v>14959</v>
      </c>
      <c r="AK38" s="17">
        <v>13695</v>
      </c>
      <c r="AL38" s="17">
        <v>12395</v>
      </c>
      <c r="AM38" s="17">
        <v>18</v>
      </c>
      <c r="AN38" s="17">
        <v>11</v>
      </c>
      <c r="AO38" s="18">
        <v>12</v>
      </c>
      <c r="AP38" s="17">
        <v>18</v>
      </c>
      <c r="AQ38" s="17">
        <v>11</v>
      </c>
      <c r="AR38" s="17">
        <v>192464</v>
      </c>
      <c r="AS38" s="17">
        <v>230062</v>
      </c>
      <c r="AT38" s="17">
        <v>207568</v>
      </c>
      <c r="AU38" s="17">
        <v>191927</v>
      </c>
      <c r="AV38" s="17">
        <v>186326</v>
      </c>
      <c r="AW38" s="17">
        <v>175828</v>
      </c>
      <c r="AX38" s="17">
        <v>162649</v>
      </c>
      <c r="AY38" s="17">
        <v>13</v>
      </c>
      <c r="AZ38" s="17">
        <v>9</v>
      </c>
      <c r="BH38" s="17">
        <v>5</v>
      </c>
      <c r="BI38" s="17">
        <v>2</v>
      </c>
      <c r="BJ38" s="17">
        <v>173029</v>
      </c>
      <c r="BK38" s="17">
        <v>9</v>
      </c>
      <c r="BL38" s="17">
        <v>6</v>
      </c>
      <c r="BM38" s="17">
        <v>11</v>
      </c>
      <c r="DH38" s="17">
        <v>183764</v>
      </c>
      <c r="DI38" s="17">
        <v>225178</v>
      </c>
      <c r="DJ38" s="17">
        <v>195273</v>
      </c>
      <c r="DK38" s="17">
        <v>186442</v>
      </c>
      <c r="DL38" s="17">
        <v>179507</v>
      </c>
      <c r="DM38" s="17">
        <v>164342</v>
      </c>
      <c r="DN38" s="17">
        <v>148742</v>
      </c>
      <c r="DO38" s="17">
        <v>18</v>
      </c>
      <c r="DP38" s="17">
        <v>11</v>
      </c>
      <c r="DQ38" s="17">
        <v>179980</v>
      </c>
      <c r="DR38" s="17">
        <v>198909</v>
      </c>
      <c r="DS38" s="17">
        <v>191090</v>
      </c>
      <c r="DT38" s="17">
        <v>179507</v>
      </c>
      <c r="DU38" s="17">
        <v>178847</v>
      </c>
      <c r="DV38" s="17">
        <v>164481</v>
      </c>
      <c r="DW38" s="17">
        <v>150000</v>
      </c>
      <c r="DX38" s="17">
        <v>18</v>
      </c>
      <c r="DY38" s="17">
        <v>11</v>
      </c>
      <c r="DZ38" s="17">
        <v>183764</v>
      </c>
      <c r="EA38" s="17">
        <v>225178</v>
      </c>
      <c r="EB38" s="17">
        <v>195273</v>
      </c>
      <c r="EC38" s="17">
        <v>186442</v>
      </c>
      <c r="ED38" s="17">
        <v>179507</v>
      </c>
      <c r="EE38" s="17">
        <v>164342</v>
      </c>
      <c r="EF38" s="17">
        <v>148742</v>
      </c>
      <c r="EG38" s="17">
        <v>18</v>
      </c>
      <c r="EH38" s="17">
        <v>11</v>
      </c>
      <c r="EI38" s="17">
        <v>179980</v>
      </c>
      <c r="EJ38" s="17">
        <v>198909</v>
      </c>
      <c r="EK38" s="17">
        <v>191090</v>
      </c>
      <c r="EL38" s="17">
        <v>179507</v>
      </c>
      <c r="EM38" s="17">
        <v>178847</v>
      </c>
      <c r="EN38" s="17">
        <v>164481</v>
      </c>
      <c r="EO38" s="17">
        <v>150000</v>
      </c>
      <c r="EP38" s="17">
        <v>18</v>
      </c>
      <c r="EQ38" s="17">
        <v>11</v>
      </c>
      <c r="FJ38" s="18">
        <v>72.2</v>
      </c>
      <c r="FK38" s="17">
        <v>13</v>
      </c>
      <c r="FL38" s="17">
        <v>9</v>
      </c>
      <c r="FM38" s="18">
        <v>66.7</v>
      </c>
      <c r="FN38" s="17">
        <v>12</v>
      </c>
      <c r="FO38" s="17">
        <v>8</v>
      </c>
      <c r="FP38" s="17">
        <v>41662</v>
      </c>
      <c r="FR38" s="17">
        <v>50892</v>
      </c>
      <c r="FS38" s="17">
        <v>45896</v>
      </c>
      <c r="FT38" s="17">
        <v>42721</v>
      </c>
      <c r="FU38" s="17">
        <v>26926</v>
      </c>
      <c r="FW38" s="17">
        <v>10</v>
      </c>
      <c r="FX38" s="17">
        <v>6</v>
      </c>
      <c r="FY38" s="18">
        <v>20.2</v>
      </c>
      <c r="GA38" s="18">
        <v>23</v>
      </c>
      <c r="GB38" s="18">
        <v>23</v>
      </c>
      <c r="GC38" s="18">
        <v>23</v>
      </c>
      <c r="GD38" s="18">
        <v>15</v>
      </c>
      <c r="GF38" s="17">
        <v>10</v>
      </c>
      <c r="GG38" s="17">
        <v>6</v>
      </c>
      <c r="GH38" s="17" t="s">
        <v>407</v>
      </c>
      <c r="GI38" s="17">
        <v>10</v>
      </c>
      <c r="GJ38" s="17">
        <v>6</v>
      </c>
      <c r="GK38" s="17">
        <v>31486</v>
      </c>
      <c r="GL38" s="17">
        <v>50892</v>
      </c>
      <c r="GM38" s="17">
        <v>44706</v>
      </c>
      <c r="GN38" s="17">
        <v>36031</v>
      </c>
      <c r="GO38" s="17">
        <v>32200</v>
      </c>
      <c r="GP38" s="17">
        <v>15800</v>
      </c>
      <c r="GQ38" s="17">
        <v>12470</v>
      </c>
      <c r="GR38" s="17">
        <v>12</v>
      </c>
      <c r="GS38" s="17">
        <v>8</v>
      </c>
      <c r="GT38" s="18">
        <v>15.7</v>
      </c>
      <c r="GU38" s="18">
        <v>23</v>
      </c>
      <c r="GV38" s="18">
        <v>23</v>
      </c>
      <c r="GW38" s="18">
        <v>19.3</v>
      </c>
      <c r="GX38" s="18">
        <v>14.5</v>
      </c>
      <c r="GY38" s="18">
        <v>9.6</v>
      </c>
      <c r="GZ38" s="18">
        <v>6.7</v>
      </c>
      <c r="HA38" s="17">
        <v>12</v>
      </c>
      <c r="HB38" s="17">
        <v>8</v>
      </c>
      <c r="HC38" s="17" t="s">
        <v>408</v>
      </c>
      <c r="HD38" s="17">
        <v>12</v>
      </c>
      <c r="HE38" s="17">
        <v>8</v>
      </c>
      <c r="IA38">
        <v>2310</v>
      </c>
    </row>
    <row r="39" spans="1:235">
      <c r="A39">
        <v>11432</v>
      </c>
      <c r="B39" s="15">
        <v>41673</v>
      </c>
      <c r="C39" t="s">
        <v>292</v>
      </c>
      <c r="D39" t="s">
        <v>293</v>
      </c>
      <c r="E39" t="s">
        <v>294</v>
      </c>
      <c r="F39" s="23" t="s">
        <v>320</v>
      </c>
      <c r="G39">
        <v>5</v>
      </c>
      <c r="H39" s="23" t="s">
        <v>296</v>
      </c>
      <c r="I39">
        <v>1115</v>
      </c>
      <c r="J39" s="16" t="s">
        <v>409</v>
      </c>
      <c r="N39" s="17">
        <v>212999</v>
      </c>
      <c r="P39" s="17">
        <v>230500</v>
      </c>
      <c r="Q39" s="17">
        <v>220298</v>
      </c>
      <c r="R39" s="17">
        <v>213497</v>
      </c>
      <c r="S39" s="17">
        <v>205000</v>
      </c>
      <c r="U39" s="17">
        <v>5</v>
      </c>
      <c r="V39" s="17">
        <v>5</v>
      </c>
      <c r="W39" s="17">
        <v>212999</v>
      </c>
      <c r="Y39" s="17">
        <v>230500</v>
      </c>
      <c r="Z39" s="17">
        <v>220298</v>
      </c>
      <c r="AA39" s="17">
        <v>213497</v>
      </c>
      <c r="AB39" s="17">
        <v>205000</v>
      </c>
      <c r="AD39" s="17">
        <v>5</v>
      </c>
      <c r="AE39" s="17">
        <v>5</v>
      </c>
      <c r="AF39" s="17">
        <v>17750</v>
      </c>
      <c r="AH39" s="17">
        <v>19208</v>
      </c>
      <c r="AI39" s="17">
        <v>18358</v>
      </c>
      <c r="AJ39" s="17">
        <v>17791</v>
      </c>
      <c r="AK39" s="17">
        <v>17083</v>
      </c>
      <c r="AM39" s="17">
        <v>5</v>
      </c>
      <c r="AN39" s="17">
        <v>5</v>
      </c>
      <c r="AO39" s="18">
        <v>12</v>
      </c>
      <c r="AP39" s="17">
        <v>5</v>
      </c>
      <c r="AQ39" s="17">
        <v>5</v>
      </c>
      <c r="AR39" s="17">
        <v>223749</v>
      </c>
      <c r="AV39" s="17">
        <v>221999</v>
      </c>
      <c r="AY39" s="17">
        <v>4</v>
      </c>
      <c r="AZ39" s="17">
        <v>4</v>
      </c>
      <c r="BI39" s="17">
        <v>1</v>
      </c>
      <c r="BL39" s="17">
        <v>1</v>
      </c>
      <c r="BM39" s="17">
        <v>5</v>
      </c>
      <c r="DH39" s="17">
        <v>212999</v>
      </c>
      <c r="DJ39" s="17">
        <v>230500</v>
      </c>
      <c r="DK39" s="17">
        <v>220298</v>
      </c>
      <c r="DL39" s="17">
        <v>213497</v>
      </c>
      <c r="DM39" s="17">
        <v>205000</v>
      </c>
      <c r="DO39" s="17">
        <v>5</v>
      </c>
      <c r="DP39" s="17">
        <v>5</v>
      </c>
      <c r="DQ39" s="17">
        <v>212999</v>
      </c>
      <c r="DS39" s="17">
        <v>230500</v>
      </c>
      <c r="DT39" s="17">
        <v>220298</v>
      </c>
      <c r="DU39" s="17">
        <v>213497</v>
      </c>
      <c r="DV39" s="17">
        <v>205000</v>
      </c>
      <c r="DX39" s="17">
        <v>5</v>
      </c>
      <c r="DY39" s="17">
        <v>5</v>
      </c>
      <c r="DZ39" s="17">
        <v>212999</v>
      </c>
      <c r="EB39" s="17">
        <v>230500</v>
      </c>
      <c r="EC39" s="17">
        <v>220298</v>
      </c>
      <c r="ED39" s="17">
        <v>213497</v>
      </c>
      <c r="EE39" s="17">
        <v>205000</v>
      </c>
      <c r="EG39" s="17">
        <v>5</v>
      </c>
      <c r="EH39" s="17">
        <v>5</v>
      </c>
      <c r="EI39" s="17">
        <v>212999</v>
      </c>
      <c r="EK39" s="17">
        <v>230500</v>
      </c>
      <c r="EL39" s="17">
        <v>220298</v>
      </c>
      <c r="EM39" s="17">
        <v>213497</v>
      </c>
      <c r="EN39" s="17">
        <v>205000</v>
      </c>
      <c r="EP39" s="17">
        <v>5</v>
      </c>
      <c r="EQ39" s="17">
        <v>5</v>
      </c>
      <c r="FJ39" s="18">
        <v>80</v>
      </c>
      <c r="FK39" s="17">
        <v>4</v>
      </c>
      <c r="FL39" s="17">
        <v>4</v>
      </c>
      <c r="FM39" s="18">
        <v>60</v>
      </c>
      <c r="FN39" s="17">
        <v>3</v>
      </c>
      <c r="FO39" s="17">
        <v>3</v>
      </c>
      <c r="FP39" s="17">
        <v>51731</v>
      </c>
      <c r="FT39" s="17">
        <v>53300</v>
      </c>
      <c r="FW39" s="17">
        <v>4</v>
      </c>
      <c r="FX39" s="17">
        <v>4</v>
      </c>
      <c r="FY39" s="18">
        <v>23.3</v>
      </c>
      <c r="GC39" s="18">
        <v>22.5</v>
      </c>
      <c r="GF39" s="17">
        <v>4</v>
      </c>
      <c r="GG39" s="17">
        <v>4</v>
      </c>
      <c r="GH39" s="17" t="s">
        <v>410</v>
      </c>
      <c r="GI39" s="17">
        <v>4</v>
      </c>
      <c r="GJ39" s="17">
        <v>4</v>
      </c>
      <c r="GK39" s="17">
        <v>46545</v>
      </c>
      <c r="GR39" s="17">
        <v>3</v>
      </c>
      <c r="GS39" s="17">
        <v>3</v>
      </c>
      <c r="GT39" s="18">
        <v>20.8</v>
      </c>
      <c r="HA39" s="17">
        <v>3</v>
      </c>
      <c r="HB39" s="17">
        <v>3</v>
      </c>
      <c r="HC39" s="17" t="s">
        <v>411</v>
      </c>
      <c r="HD39" s="17">
        <v>3</v>
      </c>
      <c r="HE39" s="17">
        <v>3</v>
      </c>
      <c r="IA39">
        <v>2320</v>
      </c>
    </row>
    <row r="40" spans="1:235">
      <c r="A40">
        <v>11432</v>
      </c>
      <c r="B40" s="15">
        <v>41673</v>
      </c>
      <c r="C40" t="s">
        <v>292</v>
      </c>
      <c r="D40" t="s">
        <v>293</v>
      </c>
      <c r="E40" t="s">
        <v>294</v>
      </c>
      <c r="F40" s="23" t="s">
        <v>330</v>
      </c>
      <c r="G40">
        <v>1</v>
      </c>
      <c r="H40" s="23" t="s">
        <v>296</v>
      </c>
      <c r="I40">
        <v>1151</v>
      </c>
      <c r="J40" s="16" t="s">
        <v>412</v>
      </c>
      <c r="N40" s="17">
        <v>67360</v>
      </c>
      <c r="O40" s="17">
        <v>83642</v>
      </c>
      <c r="P40" s="17">
        <v>72062</v>
      </c>
      <c r="Q40" s="17">
        <v>66057</v>
      </c>
      <c r="R40" s="17">
        <v>64575</v>
      </c>
      <c r="S40" s="17">
        <v>61200</v>
      </c>
      <c r="T40" s="17">
        <v>56087</v>
      </c>
      <c r="U40" s="17">
        <v>16</v>
      </c>
      <c r="V40" s="17">
        <v>6</v>
      </c>
      <c r="W40" s="17">
        <v>69083</v>
      </c>
      <c r="Y40" s="17">
        <v>74805</v>
      </c>
      <c r="Z40" s="17">
        <v>72062</v>
      </c>
      <c r="AA40" s="17">
        <v>68581</v>
      </c>
      <c r="AB40" s="17">
        <v>64388</v>
      </c>
      <c r="AD40" s="17">
        <v>16</v>
      </c>
      <c r="AE40" s="17">
        <v>6</v>
      </c>
      <c r="AF40" s="17">
        <v>5613</v>
      </c>
      <c r="AG40" s="17">
        <v>6970</v>
      </c>
      <c r="AH40" s="17">
        <v>6005</v>
      </c>
      <c r="AI40" s="17">
        <v>5505</v>
      </c>
      <c r="AJ40" s="17">
        <v>5381</v>
      </c>
      <c r="AK40" s="17">
        <v>5100</v>
      </c>
      <c r="AL40" s="17">
        <v>4674</v>
      </c>
      <c r="AM40" s="17">
        <v>16</v>
      </c>
      <c r="AN40" s="17">
        <v>6</v>
      </c>
      <c r="AO40" s="18">
        <v>12</v>
      </c>
      <c r="AP40" s="17">
        <v>16</v>
      </c>
      <c r="AQ40" s="17">
        <v>6</v>
      </c>
      <c r="AR40" s="17">
        <v>74089</v>
      </c>
      <c r="AT40" s="17">
        <v>82463</v>
      </c>
      <c r="AU40" s="17">
        <v>77123</v>
      </c>
      <c r="AV40" s="17">
        <v>72062</v>
      </c>
      <c r="AW40" s="17">
        <v>65138</v>
      </c>
      <c r="AY40" s="17">
        <v>7</v>
      </c>
      <c r="AZ40" s="17">
        <v>4</v>
      </c>
      <c r="BH40" s="17">
        <v>9</v>
      </c>
      <c r="BI40" s="17">
        <v>2</v>
      </c>
      <c r="BJ40" s="17">
        <v>74813</v>
      </c>
      <c r="BK40" s="17">
        <v>9</v>
      </c>
      <c r="BL40" s="17">
        <v>3</v>
      </c>
      <c r="BM40" s="17">
        <v>6</v>
      </c>
      <c r="BN40" s="17">
        <v>1</v>
      </c>
      <c r="DH40" s="17">
        <v>67360</v>
      </c>
      <c r="DI40" s="17">
        <v>83642</v>
      </c>
      <c r="DJ40" s="17">
        <v>72062</v>
      </c>
      <c r="DK40" s="17">
        <v>66057</v>
      </c>
      <c r="DL40" s="17">
        <v>64575</v>
      </c>
      <c r="DM40" s="17">
        <v>61200</v>
      </c>
      <c r="DN40" s="17">
        <v>56087</v>
      </c>
      <c r="DO40" s="17">
        <v>16</v>
      </c>
      <c r="DP40" s="17">
        <v>6</v>
      </c>
      <c r="DQ40" s="17">
        <v>69083</v>
      </c>
      <c r="DS40" s="17">
        <v>74805</v>
      </c>
      <c r="DT40" s="17">
        <v>72062</v>
      </c>
      <c r="DU40" s="17">
        <v>68581</v>
      </c>
      <c r="DV40" s="17">
        <v>64388</v>
      </c>
      <c r="DX40" s="17">
        <v>16</v>
      </c>
      <c r="DY40" s="17">
        <v>6</v>
      </c>
      <c r="DZ40" s="17">
        <v>67360</v>
      </c>
      <c r="EA40" s="17">
        <v>83642</v>
      </c>
      <c r="EB40" s="17">
        <v>72062</v>
      </c>
      <c r="EC40" s="17">
        <v>66057</v>
      </c>
      <c r="ED40" s="17">
        <v>64575</v>
      </c>
      <c r="EE40" s="17">
        <v>61200</v>
      </c>
      <c r="EF40" s="17">
        <v>56087</v>
      </c>
      <c r="EG40" s="17">
        <v>16</v>
      </c>
      <c r="EH40" s="17">
        <v>6</v>
      </c>
      <c r="EI40" s="17">
        <v>69083</v>
      </c>
      <c r="EK40" s="17">
        <v>74805</v>
      </c>
      <c r="EL40" s="17">
        <v>72062</v>
      </c>
      <c r="EM40" s="17">
        <v>68581</v>
      </c>
      <c r="EN40" s="17">
        <v>64388</v>
      </c>
      <c r="EP40" s="17">
        <v>16</v>
      </c>
      <c r="EQ40" s="17">
        <v>6</v>
      </c>
      <c r="FJ40" s="18">
        <v>43.8</v>
      </c>
      <c r="FK40" s="17">
        <v>7</v>
      </c>
      <c r="FL40" s="17">
        <v>4</v>
      </c>
      <c r="FM40" s="18">
        <v>43.8</v>
      </c>
      <c r="FN40" s="17">
        <v>7</v>
      </c>
      <c r="FO40" s="17">
        <v>4</v>
      </c>
      <c r="FP40" s="17">
        <v>6728</v>
      </c>
      <c r="FR40" s="17">
        <v>8246</v>
      </c>
      <c r="FS40" s="17">
        <v>7413</v>
      </c>
      <c r="FT40" s="17">
        <v>6458</v>
      </c>
      <c r="FU40" s="17">
        <v>5208</v>
      </c>
      <c r="FW40" s="17">
        <v>7</v>
      </c>
      <c r="FX40" s="17">
        <v>4</v>
      </c>
      <c r="FY40" s="18">
        <v>9</v>
      </c>
      <c r="GA40" s="18">
        <v>10</v>
      </c>
      <c r="GB40" s="18">
        <v>10</v>
      </c>
      <c r="GC40" s="18">
        <v>10</v>
      </c>
      <c r="GD40" s="18">
        <v>8</v>
      </c>
      <c r="GF40" s="17">
        <v>7</v>
      </c>
      <c r="GG40" s="17">
        <v>4</v>
      </c>
      <c r="GH40" s="17" t="s">
        <v>413</v>
      </c>
      <c r="GI40" s="17">
        <v>7</v>
      </c>
      <c r="GJ40" s="17">
        <v>4</v>
      </c>
      <c r="GK40" s="17">
        <v>6755</v>
      </c>
      <c r="GM40" s="17">
        <v>6732</v>
      </c>
      <c r="GN40" s="17">
        <v>6436</v>
      </c>
      <c r="GO40" s="17">
        <v>6143</v>
      </c>
      <c r="GP40" s="17">
        <v>6079</v>
      </c>
      <c r="GR40" s="17">
        <v>7</v>
      </c>
      <c r="GS40" s="17">
        <v>4</v>
      </c>
      <c r="GT40" s="18">
        <v>9.1</v>
      </c>
      <c r="GV40" s="18">
        <v>10.4</v>
      </c>
      <c r="GW40" s="18">
        <v>9.9</v>
      </c>
      <c r="GX40" s="18">
        <v>9.4</v>
      </c>
      <c r="GY40" s="18">
        <v>7.4</v>
      </c>
      <c r="HA40" s="17">
        <v>7</v>
      </c>
      <c r="HB40" s="17">
        <v>4</v>
      </c>
      <c r="HC40" s="17" t="s">
        <v>414</v>
      </c>
      <c r="HD40" s="17">
        <v>7</v>
      </c>
      <c r="HE40" s="17">
        <v>4</v>
      </c>
      <c r="IA40">
        <v>2420</v>
      </c>
    </row>
    <row r="41" spans="1:235">
      <c r="A41">
        <v>11432</v>
      </c>
      <c r="B41" s="15">
        <v>41673</v>
      </c>
      <c r="C41" t="s">
        <v>292</v>
      </c>
      <c r="D41" t="s">
        <v>293</v>
      </c>
      <c r="E41" t="s">
        <v>294</v>
      </c>
      <c r="F41" s="23" t="s">
        <v>330</v>
      </c>
      <c r="G41">
        <v>2</v>
      </c>
      <c r="H41" s="23" t="s">
        <v>296</v>
      </c>
      <c r="I41">
        <v>1152</v>
      </c>
      <c r="J41" s="16" t="s">
        <v>415</v>
      </c>
      <c r="N41" s="17">
        <v>88930</v>
      </c>
      <c r="O41" s="17">
        <v>115000</v>
      </c>
      <c r="P41" s="17">
        <v>94600</v>
      </c>
      <c r="Q41" s="17">
        <v>85000</v>
      </c>
      <c r="R41" s="17">
        <v>83000</v>
      </c>
      <c r="S41" s="17">
        <v>78848</v>
      </c>
      <c r="T41" s="17">
        <v>75009</v>
      </c>
      <c r="U41" s="17">
        <v>30</v>
      </c>
      <c r="V41" s="17">
        <v>11</v>
      </c>
      <c r="W41" s="17">
        <v>91319</v>
      </c>
      <c r="X41" s="17">
        <v>115000</v>
      </c>
      <c r="Y41" s="17">
        <v>102520</v>
      </c>
      <c r="Z41" s="17">
        <v>91050</v>
      </c>
      <c r="AA41" s="17">
        <v>85000</v>
      </c>
      <c r="AB41" s="17">
        <v>76813</v>
      </c>
      <c r="AC41" s="17">
        <v>75886</v>
      </c>
      <c r="AD41" s="17">
        <v>30</v>
      </c>
      <c r="AE41" s="17">
        <v>11</v>
      </c>
      <c r="AF41" s="17">
        <v>7411</v>
      </c>
      <c r="AG41" s="17">
        <v>9583</v>
      </c>
      <c r="AH41" s="17">
        <v>7883</v>
      </c>
      <c r="AI41" s="17">
        <v>7083</v>
      </c>
      <c r="AJ41" s="17">
        <v>6917</v>
      </c>
      <c r="AK41" s="17">
        <v>6571</v>
      </c>
      <c r="AL41" s="17">
        <v>6251</v>
      </c>
      <c r="AM41" s="17">
        <v>30</v>
      </c>
      <c r="AN41" s="17">
        <v>11</v>
      </c>
      <c r="AO41" s="18">
        <v>12</v>
      </c>
      <c r="AP41" s="17">
        <v>30</v>
      </c>
      <c r="AQ41" s="17">
        <v>11</v>
      </c>
      <c r="AR41" s="17">
        <v>89582</v>
      </c>
      <c r="AS41" s="17">
        <v>113020</v>
      </c>
      <c r="AT41" s="17">
        <v>95040</v>
      </c>
      <c r="AU41" s="17">
        <v>88920</v>
      </c>
      <c r="AV41" s="17">
        <v>85000</v>
      </c>
      <c r="AW41" s="17">
        <v>77625</v>
      </c>
      <c r="AX41" s="17">
        <v>75360</v>
      </c>
      <c r="AY41" s="17">
        <v>13</v>
      </c>
      <c r="AZ41" s="17">
        <v>10</v>
      </c>
      <c r="BA41" s="17">
        <v>87870</v>
      </c>
      <c r="BC41" s="17">
        <v>84298</v>
      </c>
      <c r="BD41" s="17">
        <v>82472</v>
      </c>
      <c r="BE41" s="17">
        <v>82040</v>
      </c>
      <c r="BF41" s="17">
        <v>81162</v>
      </c>
      <c r="BH41" s="17">
        <v>17</v>
      </c>
      <c r="BI41" s="17">
        <v>3</v>
      </c>
      <c r="BK41" s="17">
        <v>15</v>
      </c>
      <c r="BL41" s="17">
        <v>2</v>
      </c>
      <c r="BM41" s="17">
        <v>11</v>
      </c>
      <c r="DH41" s="17">
        <v>88930</v>
      </c>
      <c r="DI41" s="17">
        <v>115000</v>
      </c>
      <c r="DJ41" s="17">
        <v>94600</v>
      </c>
      <c r="DK41" s="17">
        <v>85000</v>
      </c>
      <c r="DL41" s="17">
        <v>83000</v>
      </c>
      <c r="DM41" s="17">
        <v>78848</v>
      </c>
      <c r="DN41" s="17">
        <v>75009</v>
      </c>
      <c r="DO41" s="17">
        <v>30</v>
      </c>
      <c r="DP41" s="17">
        <v>11</v>
      </c>
      <c r="DQ41" s="17">
        <v>91319</v>
      </c>
      <c r="DR41" s="17">
        <v>115000</v>
      </c>
      <c r="DS41" s="17">
        <v>102520</v>
      </c>
      <c r="DT41" s="17">
        <v>91050</v>
      </c>
      <c r="DU41" s="17">
        <v>85000</v>
      </c>
      <c r="DV41" s="17">
        <v>76813</v>
      </c>
      <c r="DW41" s="17">
        <v>75886</v>
      </c>
      <c r="DX41" s="17">
        <v>30</v>
      </c>
      <c r="DY41" s="17">
        <v>11</v>
      </c>
      <c r="DZ41" s="17">
        <v>88930</v>
      </c>
      <c r="EA41" s="17">
        <v>115000</v>
      </c>
      <c r="EB41" s="17">
        <v>94600</v>
      </c>
      <c r="EC41" s="17">
        <v>85000</v>
      </c>
      <c r="ED41" s="17">
        <v>83000</v>
      </c>
      <c r="EE41" s="17">
        <v>78848</v>
      </c>
      <c r="EF41" s="17">
        <v>75009</v>
      </c>
      <c r="EG41" s="17">
        <v>30</v>
      </c>
      <c r="EH41" s="17">
        <v>11</v>
      </c>
      <c r="EI41" s="17">
        <v>91319</v>
      </c>
      <c r="EJ41" s="17">
        <v>115000</v>
      </c>
      <c r="EK41" s="17">
        <v>102520</v>
      </c>
      <c r="EL41" s="17">
        <v>91050</v>
      </c>
      <c r="EM41" s="17">
        <v>85000</v>
      </c>
      <c r="EN41" s="17">
        <v>76813</v>
      </c>
      <c r="EO41" s="17">
        <v>75886</v>
      </c>
      <c r="EP41" s="17">
        <v>30</v>
      </c>
      <c r="EQ41" s="17">
        <v>11</v>
      </c>
      <c r="FJ41" s="18">
        <v>43.3</v>
      </c>
      <c r="FK41" s="17">
        <v>13</v>
      </c>
      <c r="FL41" s="17">
        <v>10</v>
      </c>
      <c r="FM41" s="18">
        <v>36.700000000000003</v>
      </c>
      <c r="FN41" s="17">
        <v>11</v>
      </c>
      <c r="FO41" s="17">
        <v>9</v>
      </c>
      <c r="FP41" s="17">
        <v>7419</v>
      </c>
      <c r="FQ41" s="17">
        <v>9950</v>
      </c>
      <c r="FR41" s="17">
        <v>9471</v>
      </c>
      <c r="FS41" s="17">
        <v>8355</v>
      </c>
      <c r="FT41" s="17">
        <v>7719</v>
      </c>
      <c r="FU41" s="17">
        <v>6580</v>
      </c>
      <c r="FV41" s="17">
        <v>3973</v>
      </c>
      <c r="FW41" s="17">
        <v>12</v>
      </c>
      <c r="FX41" s="17">
        <v>9</v>
      </c>
      <c r="FY41" s="18">
        <v>8.1</v>
      </c>
      <c r="FZ41" s="18">
        <v>10</v>
      </c>
      <c r="GA41" s="18">
        <v>10</v>
      </c>
      <c r="GB41" s="18">
        <v>10</v>
      </c>
      <c r="GC41" s="18">
        <v>10</v>
      </c>
      <c r="GD41" s="18">
        <v>6.5</v>
      </c>
      <c r="GE41" s="18">
        <v>5</v>
      </c>
      <c r="GF41" s="17">
        <v>12</v>
      </c>
      <c r="GG41" s="17">
        <v>9</v>
      </c>
      <c r="GH41" s="17" t="s">
        <v>416</v>
      </c>
      <c r="GI41" s="17">
        <v>12</v>
      </c>
      <c r="GJ41" s="17">
        <v>9</v>
      </c>
      <c r="GK41" s="17">
        <v>6860</v>
      </c>
      <c r="GL41" s="17">
        <v>10920</v>
      </c>
      <c r="GM41" s="17">
        <v>8452</v>
      </c>
      <c r="GN41" s="17">
        <v>7537</v>
      </c>
      <c r="GO41" s="17">
        <v>6273</v>
      </c>
      <c r="GP41" s="17">
        <v>3609</v>
      </c>
      <c r="GQ41" s="17">
        <v>1547</v>
      </c>
      <c r="GR41" s="17">
        <v>11</v>
      </c>
      <c r="GS41" s="17">
        <v>9</v>
      </c>
      <c r="GT41" s="18">
        <v>7.5</v>
      </c>
      <c r="GU41" s="18">
        <v>12.5</v>
      </c>
      <c r="GV41" s="18">
        <v>8.1</v>
      </c>
      <c r="GW41" s="18">
        <v>7.8</v>
      </c>
      <c r="GX41" s="18">
        <v>7.7</v>
      </c>
      <c r="GY41" s="18">
        <v>4.3</v>
      </c>
      <c r="GZ41" s="18">
        <v>2</v>
      </c>
      <c r="HA41" s="17">
        <v>11</v>
      </c>
      <c r="HB41" s="17">
        <v>9</v>
      </c>
      <c r="HC41" s="17" t="s">
        <v>417</v>
      </c>
      <c r="HD41" s="17">
        <v>11</v>
      </c>
      <c r="HE41" s="17">
        <v>9</v>
      </c>
      <c r="HF41" s="18">
        <v>66.7</v>
      </c>
      <c r="HG41" s="17">
        <v>2</v>
      </c>
      <c r="HH41" s="17">
        <v>2</v>
      </c>
      <c r="HP41" s="17">
        <v>2</v>
      </c>
      <c r="HQ41" s="17">
        <v>2</v>
      </c>
      <c r="HY41" s="17">
        <v>2</v>
      </c>
      <c r="HZ41" s="17">
        <v>2</v>
      </c>
      <c r="IA41">
        <v>2430</v>
      </c>
    </row>
    <row r="42" spans="1:235">
      <c r="A42">
        <v>11432</v>
      </c>
      <c r="B42" s="15">
        <v>41673</v>
      </c>
      <c r="C42" t="s">
        <v>292</v>
      </c>
      <c r="D42" t="s">
        <v>293</v>
      </c>
      <c r="E42" t="s">
        <v>294</v>
      </c>
      <c r="F42" s="23" t="s">
        <v>330</v>
      </c>
      <c r="G42">
        <v>3</v>
      </c>
      <c r="H42" s="23" t="s">
        <v>296</v>
      </c>
      <c r="I42">
        <v>1153</v>
      </c>
      <c r="J42" s="16" t="s">
        <v>418</v>
      </c>
      <c r="N42" s="17">
        <v>109235</v>
      </c>
      <c r="O42" s="17">
        <v>124205</v>
      </c>
      <c r="P42" s="17">
        <v>118011</v>
      </c>
      <c r="Q42" s="17">
        <v>115493</v>
      </c>
      <c r="R42" s="17">
        <v>114323</v>
      </c>
      <c r="S42" s="17">
        <v>99372</v>
      </c>
      <c r="T42" s="17">
        <v>86744</v>
      </c>
      <c r="U42" s="17">
        <v>26</v>
      </c>
      <c r="V42" s="17">
        <v>12</v>
      </c>
      <c r="W42" s="17">
        <v>111303</v>
      </c>
      <c r="X42" s="17">
        <v>124906</v>
      </c>
      <c r="Y42" s="17">
        <v>121171</v>
      </c>
      <c r="Z42" s="17">
        <v>115518</v>
      </c>
      <c r="AA42" s="17">
        <v>110648</v>
      </c>
      <c r="AB42" s="17">
        <v>100722</v>
      </c>
      <c r="AC42" s="17">
        <v>93789</v>
      </c>
      <c r="AD42" s="17">
        <v>26</v>
      </c>
      <c r="AE42" s="17">
        <v>12</v>
      </c>
      <c r="AF42" s="17">
        <v>9103</v>
      </c>
      <c r="AG42" s="17">
        <v>10350</v>
      </c>
      <c r="AH42" s="17">
        <v>9834</v>
      </c>
      <c r="AI42" s="17">
        <v>9624</v>
      </c>
      <c r="AJ42" s="17">
        <v>9527</v>
      </c>
      <c r="AK42" s="17">
        <v>8281</v>
      </c>
      <c r="AL42" s="17">
        <v>7229</v>
      </c>
      <c r="AM42" s="17">
        <v>26</v>
      </c>
      <c r="AN42" s="17">
        <v>12</v>
      </c>
      <c r="AO42" s="18">
        <v>12</v>
      </c>
      <c r="AP42" s="17">
        <v>26</v>
      </c>
      <c r="AQ42" s="17">
        <v>12</v>
      </c>
      <c r="AR42" s="17">
        <v>110346</v>
      </c>
      <c r="AS42" s="17">
        <v>123173</v>
      </c>
      <c r="AT42" s="17">
        <v>119432</v>
      </c>
      <c r="AU42" s="17">
        <v>116028</v>
      </c>
      <c r="AV42" s="17">
        <v>115304</v>
      </c>
      <c r="AW42" s="17">
        <v>100694</v>
      </c>
      <c r="AX42" s="17">
        <v>87623</v>
      </c>
      <c r="AY42" s="17">
        <v>20</v>
      </c>
      <c r="AZ42" s="17">
        <v>9</v>
      </c>
      <c r="BA42" s="17">
        <v>105899</v>
      </c>
      <c r="BC42" s="17">
        <v>113828</v>
      </c>
      <c r="BD42" s="17">
        <v>110313</v>
      </c>
      <c r="BE42" s="17">
        <v>103901</v>
      </c>
      <c r="BF42" s="17">
        <v>94252</v>
      </c>
      <c r="BH42" s="17">
        <v>6</v>
      </c>
      <c r="BI42" s="17">
        <v>3</v>
      </c>
      <c r="BJ42" s="17">
        <v>113060</v>
      </c>
      <c r="BK42" s="17">
        <v>8</v>
      </c>
      <c r="BL42" s="17">
        <v>4</v>
      </c>
      <c r="BM42" s="17">
        <v>12</v>
      </c>
      <c r="DH42" s="17">
        <v>109235</v>
      </c>
      <c r="DI42" s="17">
        <v>124205</v>
      </c>
      <c r="DJ42" s="17">
        <v>118011</v>
      </c>
      <c r="DK42" s="17">
        <v>115493</v>
      </c>
      <c r="DL42" s="17">
        <v>114323</v>
      </c>
      <c r="DM42" s="17">
        <v>99372</v>
      </c>
      <c r="DN42" s="17">
        <v>86744</v>
      </c>
      <c r="DO42" s="17">
        <v>26</v>
      </c>
      <c r="DP42" s="17">
        <v>12</v>
      </c>
      <c r="DQ42" s="17">
        <v>111303</v>
      </c>
      <c r="DR42" s="17">
        <v>124906</v>
      </c>
      <c r="DS42" s="17">
        <v>121171</v>
      </c>
      <c r="DT42" s="17">
        <v>115518</v>
      </c>
      <c r="DU42" s="17">
        <v>110648</v>
      </c>
      <c r="DV42" s="17">
        <v>100722</v>
      </c>
      <c r="DW42" s="17">
        <v>93789</v>
      </c>
      <c r="DX42" s="17">
        <v>26</v>
      </c>
      <c r="DY42" s="17">
        <v>12</v>
      </c>
      <c r="DZ42" s="17">
        <v>109235</v>
      </c>
      <c r="EA42" s="17">
        <v>124205</v>
      </c>
      <c r="EB42" s="17">
        <v>118011</v>
      </c>
      <c r="EC42" s="17">
        <v>115493</v>
      </c>
      <c r="ED42" s="17">
        <v>114323</v>
      </c>
      <c r="EE42" s="17">
        <v>99372</v>
      </c>
      <c r="EF42" s="17">
        <v>86744</v>
      </c>
      <c r="EG42" s="17">
        <v>26</v>
      </c>
      <c r="EH42" s="17">
        <v>12</v>
      </c>
      <c r="EI42" s="17">
        <v>111303</v>
      </c>
      <c r="EJ42" s="17">
        <v>124906</v>
      </c>
      <c r="EK42" s="17">
        <v>121171</v>
      </c>
      <c r="EL42" s="17">
        <v>115518</v>
      </c>
      <c r="EM42" s="17">
        <v>110648</v>
      </c>
      <c r="EN42" s="17">
        <v>100722</v>
      </c>
      <c r="EO42" s="17">
        <v>93789</v>
      </c>
      <c r="EP42" s="17">
        <v>26</v>
      </c>
      <c r="EQ42" s="17">
        <v>12</v>
      </c>
      <c r="FJ42" s="18">
        <v>76.900000000000006</v>
      </c>
      <c r="FK42" s="17">
        <v>20</v>
      </c>
      <c r="FL42" s="17">
        <v>9</v>
      </c>
      <c r="FM42" s="18">
        <v>65.400000000000006</v>
      </c>
      <c r="FN42" s="17">
        <v>17</v>
      </c>
      <c r="FO42" s="17">
        <v>6</v>
      </c>
      <c r="FP42" s="17">
        <v>14864</v>
      </c>
      <c r="FQ42" s="17">
        <v>23036</v>
      </c>
      <c r="FR42" s="17">
        <v>17800</v>
      </c>
      <c r="FS42" s="17">
        <v>16548</v>
      </c>
      <c r="FT42" s="17">
        <v>16124</v>
      </c>
      <c r="FU42" s="17">
        <v>12684</v>
      </c>
      <c r="FV42" s="17">
        <v>4791</v>
      </c>
      <c r="FW42" s="17">
        <v>20</v>
      </c>
      <c r="FX42" s="17">
        <v>9</v>
      </c>
      <c r="FY42" s="18">
        <v>13.2</v>
      </c>
      <c r="FZ42" s="18">
        <v>20</v>
      </c>
      <c r="GA42" s="18">
        <v>14.8</v>
      </c>
      <c r="GB42" s="18">
        <v>14</v>
      </c>
      <c r="GC42" s="18">
        <v>14</v>
      </c>
      <c r="GD42" s="18">
        <v>11</v>
      </c>
      <c r="GE42" s="18">
        <v>5</v>
      </c>
      <c r="GF42" s="17">
        <v>20</v>
      </c>
      <c r="GG42" s="17">
        <v>9</v>
      </c>
      <c r="GH42" s="17" t="s">
        <v>419</v>
      </c>
      <c r="GI42" s="17">
        <v>20</v>
      </c>
      <c r="GJ42" s="17">
        <v>9</v>
      </c>
      <c r="GK42" s="17">
        <v>14375</v>
      </c>
      <c r="GL42" s="17">
        <v>22625</v>
      </c>
      <c r="GM42" s="17">
        <v>18404</v>
      </c>
      <c r="GN42" s="17">
        <v>16674</v>
      </c>
      <c r="GO42" s="17">
        <v>16336</v>
      </c>
      <c r="GP42" s="17">
        <v>10052</v>
      </c>
      <c r="GQ42" s="17">
        <v>4749</v>
      </c>
      <c r="GR42" s="17">
        <v>17</v>
      </c>
      <c r="GS42" s="17">
        <v>6</v>
      </c>
      <c r="GT42" s="18">
        <v>12.5</v>
      </c>
      <c r="GU42" s="18">
        <v>19.399999999999999</v>
      </c>
      <c r="GV42" s="18">
        <v>14</v>
      </c>
      <c r="GW42" s="18">
        <v>14</v>
      </c>
      <c r="GX42" s="18">
        <v>14</v>
      </c>
      <c r="GY42" s="18">
        <v>9.1</v>
      </c>
      <c r="GZ42" s="18">
        <v>5.2</v>
      </c>
      <c r="HA42" s="17">
        <v>17</v>
      </c>
      <c r="HB42" s="17">
        <v>6</v>
      </c>
      <c r="HC42" s="17" t="s">
        <v>420</v>
      </c>
      <c r="HD42" s="17">
        <v>17</v>
      </c>
      <c r="HE42" s="17">
        <v>6</v>
      </c>
      <c r="HF42" s="18">
        <v>40</v>
      </c>
      <c r="HG42" s="17">
        <v>2</v>
      </c>
      <c r="HH42" s="17">
        <v>2</v>
      </c>
      <c r="HP42" s="17">
        <v>2</v>
      </c>
      <c r="HQ42" s="17">
        <v>2</v>
      </c>
      <c r="HY42" s="17">
        <v>2</v>
      </c>
      <c r="HZ42" s="17">
        <v>2</v>
      </c>
      <c r="IA42">
        <v>2440</v>
      </c>
    </row>
    <row r="43" spans="1:235">
      <c r="A43">
        <v>11432</v>
      </c>
      <c r="B43" s="15">
        <v>41673</v>
      </c>
      <c r="C43" t="s">
        <v>292</v>
      </c>
      <c r="D43" t="s">
        <v>293</v>
      </c>
      <c r="E43" t="s">
        <v>294</v>
      </c>
      <c r="F43" s="23" t="s">
        <v>330</v>
      </c>
      <c r="G43">
        <v>4</v>
      </c>
      <c r="H43" s="23" t="s">
        <v>296</v>
      </c>
      <c r="I43">
        <v>1154</v>
      </c>
      <c r="J43" s="16" t="s">
        <v>421</v>
      </c>
      <c r="N43" s="17">
        <v>134361</v>
      </c>
      <c r="O43" s="17">
        <v>163840</v>
      </c>
      <c r="P43" s="17">
        <v>152726</v>
      </c>
      <c r="Q43" s="17">
        <v>138709</v>
      </c>
      <c r="R43" s="17">
        <v>129039</v>
      </c>
      <c r="S43" s="17">
        <v>113770</v>
      </c>
      <c r="T43" s="17">
        <v>107608</v>
      </c>
      <c r="U43" s="17">
        <v>43</v>
      </c>
      <c r="V43" s="17">
        <v>11</v>
      </c>
      <c r="W43" s="17">
        <v>131086</v>
      </c>
      <c r="X43" s="17">
        <v>159649</v>
      </c>
      <c r="Y43" s="17">
        <v>140346</v>
      </c>
      <c r="Z43" s="17">
        <v>126023</v>
      </c>
      <c r="AA43" s="17">
        <v>124070</v>
      </c>
      <c r="AB43" s="17">
        <v>116870</v>
      </c>
      <c r="AC43" s="17">
        <v>111857</v>
      </c>
      <c r="AD43" s="17">
        <v>43</v>
      </c>
      <c r="AE43" s="17">
        <v>11</v>
      </c>
      <c r="AF43" s="17">
        <v>11197</v>
      </c>
      <c r="AG43" s="17">
        <v>13653</v>
      </c>
      <c r="AH43" s="17">
        <v>12727</v>
      </c>
      <c r="AI43" s="17">
        <v>11559</v>
      </c>
      <c r="AJ43" s="17">
        <v>10753</v>
      </c>
      <c r="AK43" s="17">
        <v>9481</v>
      </c>
      <c r="AL43" s="17">
        <v>8967</v>
      </c>
      <c r="AM43" s="17">
        <v>43</v>
      </c>
      <c r="AN43" s="17">
        <v>11</v>
      </c>
      <c r="AO43" s="18">
        <v>12</v>
      </c>
      <c r="AP43" s="17">
        <v>43</v>
      </c>
      <c r="AQ43" s="17">
        <v>11</v>
      </c>
      <c r="AR43" s="17">
        <v>138678</v>
      </c>
      <c r="AS43" s="17">
        <v>169180</v>
      </c>
      <c r="AT43" s="17">
        <v>157600</v>
      </c>
      <c r="AU43" s="17">
        <v>150266</v>
      </c>
      <c r="AV43" s="17">
        <v>134100</v>
      </c>
      <c r="AW43" s="17">
        <v>118788</v>
      </c>
      <c r="AX43" s="17">
        <v>109430</v>
      </c>
      <c r="AY43" s="17">
        <v>33</v>
      </c>
      <c r="AZ43" s="17">
        <v>10</v>
      </c>
      <c r="BI43" s="17">
        <v>1</v>
      </c>
      <c r="BJ43" s="17">
        <v>129307</v>
      </c>
      <c r="BK43" s="17">
        <v>21</v>
      </c>
      <c r="BL43" s="17">
        <v>5</v>
      </c>
      <c r="BM43" s="17">
        <v>11</v>
      </c>
      <c r="DH43" s="17">
        <v>134361</v>
      </c>
      <c r="DI43" s="17">
        <v>163840</v>
      </c>
      <c r="DJ43" s="17">
        <v>152726</v>
      </c>
      <c r="DK43" s="17">
        <v>138709</v>
      </c>
      <c r="DL43" s="17">
        <v>129039</v>
      </c>
      <c r="DM43" s="17">
        <v>113770</v>
      </c>
      <c r="DN43" s="17">
        <v>107608</v>
      </c>
      <c r="DO43" s="17">
        <v>43</v>
      </c>
      <c r="DP43" s="17">
        <v>11</v>
      </c>
      <c r="DQ43" s="17">
        <v>131086</v>
      </c>
      <c r="DR43" s="17">
        <v>159649</v>
      </c>
      <c r="DS43" s="17">
        <v>140346</v>
      </c>
      <c r="DT43" s="17">
        <v>126023</v>
      </c>
      <c r="DU43" s="17">
        <v>124070</v>
      </c>
      <c r="DV43" s="17">
        <v>116870</v>
      </c>
      <c r="DW43" s="17">
        <v>111857</v>
      </c>
      <c r="DX43" s="17">
        <v>43</v>
      </c>
      <c r="DY43" s="17">
        <v>11</v>
      </c>
      <c r="DZ43" s="17">
        <v>134361</v>
      </c>
      <c r="EA43" s="17">
        <v>163840</v>
      </c>
      <c r="EB43" s="17">
        <v>152726</v>
      </c>
      <c r="EC43" s="17">
        <v>138709</v>
      </c>
      <c r="ED43" s="17">
        <v>129039</v>
      </c>
      <c r="EE43" s="17">
        <v>113770</v>
      </c>
      <c r="EF43" s="17">
        <v>107608</v>
      </c>
      <c r="EG43" s="17">
        <v>43</v>
      </c>
      <c r="EH43" s="17">
        <v>11</v>
      </c>
      <c r="EI43" s="17">
        <v>131086</v>
      </c>
      <c r="EJ43" s="17">
        <v>159649</v>
      </c>
      <c r="EK43" s="17">
        <v>140346</v>
      </c>
      <c r="EL43" s="17">
        <v>126023</v>
      </c>
      <c r="EM43" s="17">
        <v>124070</v>
      </c>
      <c r="EN43" s="17">
        <v>116870</v>
      </c>
      <c r="EO43" s="17">
        <v>111857</v>
      </c>
      <c r="EP43" s="17">
        <v>43</v>
      </c>
      <c r="EQ43" s="17">
        <v>11</v>
      </c>
      <c r="FJ43" s="18">
        <v>76.7</v>
      </c>
      <c r="FK43" s="17">
        <v>33</v>
      </c>
      <c r="FL43" s="17">
        <v>10</v>
      </c>
      <c r="FM43" s="18">
        <v>62.8</v>
      </c>
      <c r="FN43" s="17">
        <v>27</v>
      </c>
      <c r="FO43" s="17">
        <v>9</v>
      </c>
      <c r="FP43" s="17">
        <v>25389</v>
      </c>
      <c r="FQ43" s="17">
        <v>32592</v>
      </c>
      <c r="FR43" s="17">
        <v>30500</v>
      </c>
      <c r="FS43" s="17">
        <v>28551</v>
      </c>
      <c r="FT43" s="17">
        <v>27295</v>
      </c>
      <c r="FU43" s="17">
        <v>22183</v>
      </c>
      <c r="FV43" s="17">
        <v>13709</v>
      </c>
      <c r="FW43" s="17">
        <v>33</v>
      </c>
      <c r="FX43" s="17">
        <v>10</v>
      </c>
      <c r="FY43" s="18">
        <v>18.2</v>
      </c>
      <c r="FZ43" s="18">
        <v>20</v>
      </c>
      <c r="GA43" s="18">
        <v>20</v>
      </c>
      <c r="GB43" s="18">
        <v>20</v>
      </c>
      <c r="GC43" s="18">
        <v>20</v>
      </c>
      <c r="GD43" s="18">
        <v>19</v>
      </c>
      <c r="GE43" s="18">
        <v>13</v>
      </c>
      <c r="GF43" s="17">
        <v>33</v>
      </c>
      <c r="GG43" s="17">
        <v>10</v>
      </c>
      <c r="GH43" s="17" t="s">
        <v>422</v>
      </c>
      <c r="GI43" s="17">
        <v>33</v>
      </c>
      <c r="GJ43" s="17">
        <v>10</v>
      </c>
      <c r="GK43" s="17">
        <v>24642</v>
      </c>
      <c r="GL43" s="17">
        <v>31786</v>
      </c>
      <c r="GM43" s="17">
        <v>29861</v>
      </c>
      <c r="GN43" s="17">
        <v>28596</v>
      </c>
      <c r="GO43" s="17">
        <v>27871</v>
      </c>
      <c r="GP43" s="17">
        <v>22440</v>
      </c>
      <c r="GQ43" s="17">
        <v>12304</v>
      </c>
      <c r="GR43" s="17">
        <v>27</v>
      </c>
      <c r="GS43" s="17">
        <v>9</v>
      </c>
      <c r="GT43" s="18">
        <v>18</v>
      </c>
      <c r="GU43" s="18">
        <v>22.8</v>
      </c>
      <c r="GV43" s="18">
        <v>20.6</v>
      </c>
      <c r="GW43" s="18">
        <v>19</v>
      </c>
      <c r="GX43" s="18">
        <v>19</v>
      </c>
      <c r="GY43" s="18">
        <v>17.5</v>
      </c>
      <c r="GZ43" s="18">
        <v>9.6999999999999993</v>
      </c>
      <c r="HA43" s="17">
        <v>27</v>
      </c>
      <c r="HB43" s="17">
        <v>9</v>
      </c>
      <c r="HC43" s="17" t="s">
        <v>423</v>
      </c>
      <c r="HD43" s="17">
        <v>27</v>
      </c>
      <c r="HE43" s="17">
        <v>9</v>
      </c>
      <c r="IA43">
        <v>2450</v>
      </c>
    </row>
    <row r="44" spans="1:235" ht="30">
      <c r="A44">
        <v>11432</v>
      </c>
      <c r="B44" s="15">
        <v>41673</v>
      </c>
      <c r="C44" t="s">
        <v>292</v>
      </c>
      <c r="D44" t="s">
        <v>293</v>
      </c>
      <c r="E44" t="s">
        <v>294</v>
      </c>
      <c r="F44" s="23" t="s">
        <v>320</v>
      </c>
      <c r="G44">
        <v>2</v>
      </c>
      <c r="H44" s="23" t="s">
        <v>296</v>
      </c>
      <c r="I44">
        <v>1162</v>
      </c>
      <c r="J44" s="16" t="s">
        <v>424</v>
      </c>
      <c r="N44" s="17">
        <v>117488</v>
      </c>
      <c r="O44" s="17">
        <v>145880</v>
      </c>
      <c r="P44" s="17">
        <v>124115</v>
      </c>
      <c r="Q44" s="17">
        <v>121252</v>
      </c>
      <c r="R44" s="17">
        <v>120349</v>
      </c>
      <c r="S44" s="17">
        <v>101479</v>
      </c>
      <c r="T44" s="17">
        <v>90800</v>
      </c>
      <c r="U44" s="17">
        <v>15</v>
      </c>
      <c r="V44" s="17">
        <v>8</v>
      </c>
      <c r="W44" s="17">
        <v>116639</v>
      </c>
      <c r="Y44" s="17">
        <v>122891</v>
      </c>
      <c r="Z44" s="17">
        <v>120854</v>
      </c>
      <c r="AA44" s="17">
        <v>118401</v>
      </c>
      <c r="AB44" s="17">
        <v>110249</v>
      </c>
      <c r="AD44" s="17">
        <v>15</v>
      </c>
      <c r="AE44" s="17">
        <v>8</v>
      </c>
      <c r="AF44" s="17">
        <v>9791</v>
      </c>
      <c r="AG44" s="17">
        <v>12157</v>
      </c>
      <c r="AH44" s="17">
        <v>10343</v>
      </c>
      <c r="AI44" s="17">
        <v>10104</v>
      </c>
      <c r="AJ44" s="17">
        <v>10029</v>
      </c>
      <c r="AK44" s="17">
        <v>8457</v>
      </c>
      <c r="AL44" s="17">
        <v>7567</v>
      </c>
      <c r="AM44" s="17">
        <v>15</v>
      </c>
      <c r="AN44" s="17">
        <v>8</v>
      </c>
      <c r="AO44" s="18">
        <v>12</v>
      </c>
      <c r="AP44" s="17">
        <v>15</v>
      </c>
      <c r="AQ44" s="17">
        <v>8</v>
      </c>
      <c r="AR44" s="17">
        <v>121174</v>
      </c>
      <c r="AS44" s="17">
        <v>148520</v>
      </c>
      <c r="AT44" s="17">
        <v>129395</v>
      </c>
      <c r="AU44" s="17">
        <v>121842</v>
      </c>
      <c r="AV44" s="17">
        <v>120550</v>
      </c>
      <c r="AW44" s="17">
        <v>111073</v>
      </c>
      <c r="AX44" s="17">
        <v>93404</v>
      </c>
      <c r="AY44" s="17">
        <v>12</v>
      </c>
      <c r="AZ44" s="17">
        <v>7</v>
      </c>
      <c r="BI44" s="17">
        <v>1</v>
      </c>
      <c r="BJ44" s="17">
        <v>118767</v>
      </c>
      <c r="BK44" s="17">
        <v>6</v>
      </c>
      <c r="BL44" s="17">
        <v>3</v>
      </c>
      <c r="BM44" s="17">
        <v>8</v>
      </c>
      <c r="DH44" s="17">
        <v>117488</v>
      </c>
      <c r="DI44" s="17">
        <v>145880</v>
      </c>
      <c r="DJ44" s="17">
        <v>124115</v>
      </c>
      <c r="DK44" s="17">
        <v>121252</v>
      </c>
      <c r="DL44" s="17">
        <v>120349</v>
      </c>
      <c r="DM44" s="17">
        <v>101479</v>
      </c>
      <c r="DN44" s="17">
        <v>90800</v>
      </c>
      <c r="DO44" s="17">
        <v>15</v>
      </c>
      <c r="DP44" s="17">
        <v>8</v>
      </c>
      <c r="DQ44" s="17">
        <v>116639</v>
      </c>
      <c r="DS44" s="17">
        <v>122891</v>
      </c>
      <c r="DT44" s="17">
        <v>120854</v>
      </c>
      <c r="DU44" s="17">
        <v>118401</v>
      </c>
      <c r="DV44" s="17">
        <v>110249</v>
      </c>
      <c r="DX44" s="17">
        <v>15</v>
      </c>
      <c r="DY44" s="17">
        <v>8</v>
      </c>
      <c r="DZ44" s="17">
        <v>117488</v>
      </c>
      <c r="EA44" s="17">
        <v>145880</v>
      </c>
      <c r="EB44" s="17">
        <v>124115</v>
      </c>
      <c r="EC44" s="17">
        <v>121252</v>
      </c>
      <c r="ED44" s="17">
        <v>120349</v>
      </c>
      <c r="EE44" s="17">
        <v>101479</v>
      </c>
      <c r="EF44" s="17">
        <v>90800</v>
      </c>
      <c r="EG44" s="17">
        <v>15</v>
      </c>
      <c r="EH44" s="17">
        <v>8</v>
      </c>
      <c r="EI44" s="17">
        <v>116639</v>
      </c>
      <c r="EK44" s="17">
        <v>122891</v>
      </c>
      <c r="EL44" s="17">
        <v>120854</v>
      </c>
      <c r="EM44" s="17">
        <v>118401</v>
      </c>
      <c r="EN44" s="17">
        <v>110249</v>
      </c>
      <c r="EP44" s="17">
        <v>15</v>
      </c>
      <c r="EQ44" s="17">
        <v>8</v>
      </c>
      <c r="FJ44" s="18">
        <v>80</v>
      </c>
      <c r="FK44" s="17">
        <v>12</v>
      </c>
      <c r="FL44" s="17">
        <v>7</v>
      </c>
      <c r="FM44" s="18">
        <v>73.3</v>
      </c>
      <c r="FN44" s="17">
        <v>11</v>
      </c>
      <c r="FO44" s="17">
        <v>6</v>
      </c>
      <c r="FP44" s="17">
        <v>16895</v>
      </c>
      <c r="FQ44" s="17">
        <v>21222</v>
      </c>
      <c r="FR44" s="17">
        <v>19538</v>
      </c>
      <c r="FS44" s="17">
        <v>18559</v>
      </c>
      <c r="FT44" s="17">
        <v>17482</v>
      </c>
      <c r="FU44" s="17">
        <v>14904</v>
      </c>
      <c r="FV44" s="17">
        <v>13704</v>
      </c>
      <c r="FW44" s="17">
        <v>10</v>
      </c>
      <c r="FX44" s="17">
        <v>6</v>
      </c>
      <c r="FY44" s="18">
        <v>13.8</v>
      </c>
      <c r="FZ44" s="18">
        <v>16</v>
      </c>
      <c r="GA44" s="18">
        <v>15</v>
      </c>
      <c r="GB44" s="18">
        <v>15</v>
      </c>
      <c r="GC44" s="18">
        <v>15</v>
      </c>
      <c r="GD44" s="18">
        <v>12.5</v>
      </c>
      <c r="GE44" s="18">
        <v>11.6</v>
      </c>
      <c r="GF44" s="17">
        <v>10</v>
      </c>
      <c r="GG44" s="17">
        <v>6</v>
      </c>
      <c r="GH44" s="17" t="s">
        <v>425</v>
      </c>
      <c r="GI44" s="17">
        <v>10</v>
      </c>
      <c r="GJ44" s="17">
        <v>6</v>
      </c>
      <c r="GK44" s="17">
        <v>16425</v>
      </c>
      <c r="GL44" s="17">
        <v>23325</v>
      </c>
      <c r="GM44" s="17">
        <v>22283</v>
      </c>
      <c r="GN44" s="17">
        <v>19800</v>
      </c>
      <c r="GO44" s="17">
        <v>16587</v>
      </c>
      <c r="GP44" s="17">
        <v>12295</v>
      </c>
      <c r="GQ44" s="17">
        <v>9312</v>
      </c>
      <c r="GR44" s="17">
        <v>11</v>
      </c>
      <c r="GS44" s="17">
        <v>6</v>
      </c>
      <c r="GT44" s="18">
        <v>13.6</v>
      </c>
      <c r="GU44" s="18">
        <v>18.7</v>
      </c>
      <c r="GV44" s="18">
        <v>17.899999999999999</v>
      </c>
      <c r="GW44" s="18">
        <v>15.6</v>
      </c>
      <c r="GX44" s="18">
        <v>13.2</v>
      </c>
      <c r="GY44" s="18">
        <v>9.1</v>
      </c>
      <c r="GZ44" s="18">
        <v>6.6</v>
      </c>
      <c r="HA44" s="17">
        <v>11</v>
      </c>
      <c r="HB44" s="17">
        <v>6</v>
      </c>
      <c r="HC44" s="17" t="s">
        <v>426</v>
      </c>
      <c r="HD44" s="17">
        <v>11</v>
      </c>
      <c r="HE44" s="17">
        <v>6</v>
      </c>
      <c r="IA44">
        <v>2470</v>
      </c>
    </row>
    <row r="45" spans="1:235" ht="30">
      <c r="A45">
        <v>11432</v>
      </c>
      <c r="B45" s="15">
        <v>41673</v>
      </c>
      <c r="C45" t="s">
        <v>292</v>
      </c>
      <c r="D45" t="s">
        <v>293</v>
      </c>
      <c r="E45" t="s">
        <v>294</v>
      </c>
      <c r="F45" s="23" t="s">
        <v>320</v>
      </c>
      <c r="G45">
        <v>3</v>
      </c>
      <c r="H45" s="23" t="s">
        <v>296</v>
      </c>
      <c r="I45">
        <v>1163</v>
      </c>
      <c r="J45" s="16" t="s">
        <v>427</v>
      </c>
      <c r="N45" s="17">
        <v>144151</v>
      </c>
      <c r="O45" s="17">
        <v>161237</v>
      </c>
      <c r="P45" s="17">
        <v>152406</v>
      </c>
      <c r="Q45" s="17">
        <v>149120</v>
      </c>
      <c r="R45" s="17">
        <v>145979</v>
      </c>
      <c r="S45" s="17">
        <v>137248</v>
      </c>
      <c r="T45" s="17">
        <v>120936</v>
      </c>
      <c r="U45" s="17">
        <v>37</v>
      </c>
      <c r="V45" s="17">
        <v>19</v>
      </c>
      <c r="W45" s="17">
        <v>141967</v>
      </c>
      <c r="X45" s="17">
        <v>154612</v>
      </c>
      <c r="Y45" s="17">
        <v>151921</v>
      </c>
      <c r="Z45" s="17">
        <v>149433</v>
      </c>
      <c r="AA45" s="17">
        <v>144684</v>
      </c>
      <c r="AB45" s="17">
        <v>134797</v>
      </c>
      <c r="AC45" s="17">
        <v>119616</v>
      </c>
      <c r="AD45" s="17">
        <v>37</v>
      </c>
      <c r="AE45" s="17">
        <v>19</v>
      </c>
      <c r="AF45" s="17">
        <v>12013</v>
      </c>
      <c r="AG45" s="17">
        <v>13436</v>
      </c>
      <c r="AH45" s="17">
        <v>12701</v>
      </c>
      <c r="AI45" s="17">
        <v>12427</v>
      </c>
      <c r="AJ45" s="17">
        <v>12165</v>
      </c>
      <c r="AK45" s="17">
        <v>11437</v>
      </c>
      <c r="AL45" s="17">
        <v>10078</v>
      </c>
      <c r="AM45" s="17">
        <v>37</v>
      </c>
      <c r="AN45" s="17">
        <v>19</v>
      </c>
      <c r="AO45" s="18">
        <v>12</v>
      </c>
      <c r="AP45" s="17">
        <v>37</v>
      </c>
      <c r="AQ45" s="17">
        <v>19</v>
      </c>
      <c r="AR45" s="17">
        <v>144641</v>
      </c>
      <c r="AS45" s="17">
        <v>161492</v>
      </c>
      <c r="AT45" s="17">
        <v>152783</v>
      </c>
      <c r="AU45" s="17">
        <v>149274</v>
      </c>
      <c r="AV45" s="17">
        <v>147044</v>
      </c>
      <c r="AW45" s="17">
        <v>139525</v>
      </c>
      <c r="AX45" s="17">
        <v>120853</v>
      </c>
      <c r="AY45" s="17">
        <v>35</v>
      </c>
      <c r="AZ45" s="17">
        <v>18</v>
      </c>
      <c r="BI45" s="17">
        <v>1</v>
      </c>
      <c r="BJ45" s="17">
        <v>141289</v>
      </c>
      <c r="BK45" s="17">
        <v>12</v>
      </c>
      <c r="BL45" s="17">
        <v>5</v>
      </c>
      <c r="BM45" s="17">
        <v>19</v>
      </c>
      <c r="DH45" s="17">
        <v>144151</v>
      </c>
      <c r="DI45" s="17">
        <v>161237</v>
      </c>
      <c r="DJ45" s="17">
        <v>152406</v>
      </c>
      <c r="DK45" s="17">
        <v>149120</v>
      </c>
      <c r="DL45" s="17">
        <v>145979</v>
      </c>
      <c r="DM45" s="17">
        <v>137248</v>
      </c>
      <c r="DN45" s="17">
        <v>120936</v>
      </c>
      <c r="DO45" s="17">
        <v>37</v>
      </c>
      <c r="DP45" s="17">
        <v>19</v>
      </c>
      <c r="DQ45" s="17">
        <v>141967</v>
      </c>
      <c r="DR45" s="17">
        <v>154612</v>
      </c>
      <c r="DS45" s="17">
        <v>151921</v>
      </c>
      <c r="DT45" s="17">
        <v>149433</v>
      </c>
      <c r="DU45" s="17">
        <v>144684</v>
      </c>
      <c r="DV45" s="17">
        <v>134797</v>
      </c>
      <c r="DW45" s="17">
        <v>119616</v>
      </c>
      <c r="DX45" s="17">
        <v>37</v>
      </c>
      <c r="DY45" s="17">
        <v>19</v>
      </c>
      <c r="DZ45" s="17">
        <v>144151</v>
      </c>
      <c r="EA45" s="17">
        <v>161237</v>
      </c>
      <c r="EB45" s="17">
        <v>152406</v>
      </c>
      <c r="EC45" s="17">
        <v>149120</v>
      </c>
      <c r="ED45" s="17">
        <v>145979</v>
      </c>
      <c r="EE45" s="17">
        <v>137248</v>
      </c>
      <c r="EF45" s="17">
        <v>120936</v>
      </c>
      <c r="EG45" s="17">
        <v>37</v>
      </c>
      <c r="EH45" s="17">
        <v>19</v>
      </c>
      <c r="EI45" s="17">
        <v>141967</v>
      </c>
      <c r="EJ45" s="17">
        <v>154612</v>
      </c>
      <c r="EK45" s="17">
        <v>151921</v>
      </c>
      <c r="EL45" s="17">
        <v>149433</v>
      </c>
      <c r="EM45" s="17">
        <v>144684</v>
      </c>
      <c r="EN45" s="17">
        <v>134797</v>
      </c>
      <c r="EO45" s="17">
        <v>119616</v>
      </c>
      <c r="EP45" s="17">
        <v>37</v>
      </c>
      <c r="EQ45" s="17">
        <v>19</v>
      </c>
      <c r="FJ45" s="18">
        <v>94.6</v>
      </c>
      <c r="FK45" s="17">
        <v>35</v>
      </c>
      <c r="FL45" s="17">
        <v>18</v>
      </c>
      <c r="FM45" s="18">
        <v>83.8</v>
      </c>
      <c r="FN45" s="17">
        <v>31</v>
      </c>
      <c r="FO45" s="17">
        <v>18</v>
      </c>
      <c r="FP45" s="17">
        <v>23232</v>
      </c>
      <c r="FQ45" s="17">
        <v>32602</v>
      </c>
      <c r="FR45" s="17">
        <v>26883</v>
      </c>
      <c r="FS45" s="17">
        <v>24916</v>
      </c>
      <c r="FT45" s="17">
        <v>24000</v>
      </c>
      <c r="FU45" s="17">
        <v>18103</v>
      </c>
      <c r="FV45" s="17">
        <v>12686</v>
      </c>
      <c r="FW45" s="17">
        <v>33</v>
      </c>
      <c r="FX45" s="17">
        <v>16</v>
      </c>
      <c r="FY45" s="18">
        <v>16</v>
      </c>
      <c r="FZ45" s="18">
        <v>22</v>
      </c>
      <c r="GA45" s="18">
        <v>20</v>
      </c>
      <c r="GB45" s="18">
        <v>18</v>
      </c>
      <c r="GC45" s="18">
        <v>15</v>
      </c>
      <c r="GD45" s="18">
        <v>15</v>
      </c>
      <c r="GE45" s="18">
        <v>10</v>
      </c>
      <c r="GF45" s="17">
        <v>33</v>
      </c>
      <c r="GG45" s="17">
        <v>16</v>
      </c>
      <c r="GH45" s="17" t="s">
        <v>428</v>
      </c>
      <c r="GI45" s="17">
        <v>33</v>
      </c>
      <c r="GJ45" s="17">
        <v>16</v>
      </c>
      <c r="GK45" s="17">
        <v>24868</v>
      </c>
      <c r="GL45" s="17">
        <v>35472</v>
      </c>
      <c r="GM45" s="17">
        <v>32400</v>
      </c>
      <c r="GN45" s="17">
        <v>25511</v>
      </c>
      <c r="GO45" s="17">
        <v>22753</v>
      </c>
      <c r="GP45" s="17">
        <v>21000</v>
      </c>
      <c r="GQ45" s="17">
        <v>12411</v>
      </c>
      <c r="GR45" s="17">
        <v>29</v>
      </c>
      <c r="GS45" s="17">
        <v>16</v>
      </c>
      <c r="GT45" s="18">
        <v>17.100000000000001</v>
      </c>
      <c r="GU45" s="18">
        <v>25.9</v>
      </c>
      <c r="GV45" s="18">
        <v>21.8</v>
      </c>
      <c r="GW45" s="18">
        <v>18.8</v>
      </c>
      <c r="GX45" s="18">
        <v>15.7</v>
      </c>
      <c r="GY45" s="18">
        <v>13.6</v>
      </c>
      <c r="GZ45" s="18">
        <v>8.1999999999999993</v>
      </c>
      <c r="HA45" s="17">
        <v>29</v>
      </c>
      <c r="HB45" s="17">
        <v>16</v>
      </c>
      <c r="HC45" s="17" t="s">
        <v>429</v>
      </c>
      <c r="HD45" s="17">
        <v>29</v>
      </c>
      <c r="HE45" s="17">
        <v>16</v>
      </c>
      <c r="HF45" s="18">
        <v>44.4</v>
      </c>
      <c r="HG45" s="17">
        <v>4</v>
      </c>
      <c r="HH45" s="17">
        <v>3</v>
      </c>
      <c r="HI45" s="17">
        <v>14000</v>
      </c>
      <c r="HM45" s="17">
        <v>15000</v>
      </c>
      <c r="HP45" s="17">
        <v>4</v>
      </c>
      <c r="HQ45" s="17">
        <v>3</v>
      </c>
      <c r="HR45" s="18">
        <v>9</v>
      </c>
      <c r="HV45" s="18">
        <v>10</v>
      </c>
      <c r="HY45" s="17">
        <v>4</v>
      </c>
      <c r="HZ45" s="17">
        <v>3</v>
      </c>
      <c r="IA45">
        <v>2480</v>
      </c>
    </row>
    <row r="46" spans="1:235" ht="30">
      <c r="A46">
        <v>11432</v>
      </c>
      <c r="B46" s="15">
        <v>41673</v>
      </c>
      <c r="C46" t="s">
        <v>292</v>
      </c>
      <c r="D46" t="s">
        <v>293</v>
      </c>
      <c r="E46" t="s">
        <v>294</v>
      </c>
      <c r="F46" s="23" t="s">
        <v>320</v>
      </c>
      <c r="G46">
        <v>4</v>
      </c>
      <c r="H46" s="23" t="s">
        <v>296</v>
      </c>
      <c r="I46">
        <v>1164</v>
      </c>
      <c r="J46" s="16" t="s">
        <v>430</v>
      </c>
      <c r="N46" s="17">
        <v>171058</v>
      </c>
      <c r="O46" s="17">
        <v>196646</v>
      </c>
      <c r="P46" s="17">
        <v>183966</v>
      </c>
      <c r="Q46" s="17">
        <v>174314</v>
      </c>
      <c r="R46" s="17">
        <v>168041</v>
      </c>
      <c r="S46" s="17">
        <v>158886</v>
      </c>
      <c r="T46" s="17">
        <v>145552</v>
      </c>
      <c r="U46" s="17">
        <v>47</v>
      </c>
      <c r="V46" s="17">
        <v>25</v>
      </c>
      <c r="W46" s="17">
        <v>171588</v>
      </c>
      <c r="X46" s="17">
        <v>196120</v>
      </c>
      <c r="Y46" s="17">
        <v>179741</v>
      </c>
      <c r="Z46" s="17">
        <v>173972</v>
      </c>
      <c r="AA46" s="17">
        <v>171900</v>
      </c>
      <c r="AB46" s="17">
        <v>160000</v>
      </c>
      <c r="AC46" s="17">
        <v>155061</v>
      </c>
      <c r="AD46" s="17">
        <v>47</v>
      </c>
      <c r="AE46" s="17">
        <v>25</v>
      </c>
      <c r="AF46" s="17">
        <v>14255</v>
      </c>
      <c r="AG46" s="17">
        <v>16387</v>
      </c>
      <c r="AH46" s="17">
        <v>15331</v>
      </c>
      <c r="AI46" s="17">
        <v>14526</v>
      </c>
      <c r="AJ46" s="17">
        <v>14003</v>
      </c>
      <c r="AK46" s="17">
        <v>13241</v>
      </c>
      <c r="AL46" s="17">
        <v>12129</v>
      </c>
      <c r="AM46" s="17">
        <v>47</v>
      </c>
      <c r="AN46" s="17">
        <v>25</v>
      </c>
      <c r="AO46" s="18">
        <v>12</v>
      </c>
      <c r="AP46" s="17">
        <v>47</v>
      </c>
      <c r="AQ46" s="17">
        <v>25</v>
      </c>
      <c r="AR46" s="17">
        <v>170903</v>
      </c>
      <c r="AS46" s="17">
        <v>196868</v>
      </c>
      <c r="AT46" s="17">
        <v>180400</v>
      </c>
      <c r="AU46" s="17">
        <v>173972</v>
      </c>
      <c r="AV46" s="17">
        <v>168041</v>
      </c>
      <c r="AW46" s="17">
        <v>158671</v>
      </c>
      <c r="AX46" s="17">
        <v>145427</v>
      </c>
      <c r="AY46" s="17">
        <v>45</v>
      </c>
      <c r="AZ46" s="17">
        <v>23</v>
      </c>
      <c r="BH46" s="17">
        <v>2</v>
      </c>
      <c r="BI46" s="17">
        <v>2</v>
      </c>
      <c r="BJ46" s="17">
        <v>171649</v>
      </c>
      <c r="BK46" s="17">
        <v>13</v>
      </c>
      <c r="BL46" s="17">
        <v>6</v>
      </c>
      <c r="BM46" s="17">
        <v>25</v>
      </c>
      <c r="DH46" s="17">
        <v>171058</v>
      </c>
      <c r="DI46" s="17">
        <v>196646</v>
      </c>
      <c r="DJ46" s="17">
        <v>183966</v>
      </c>
      <c r="DK46" s="17">
        <v>174314</v>
      </c>
      <c r="DL46" s="17">
        <v>168041</v>
      </c>
      <c r="DM46" s="17">
        <v>158886</v>
      </c>
      <c r="DN46" s="17">
        <v>145552</v>
      </c>
      <c r="DO46" s="17">
        <v>47</v>
      </c>
      <c r="DP46" s="17">
        <v>25</v>
      </c>
      <c r="DQ46" s="17">
        <v>171588</v>
      </c>
      <c r="DR46" s="17">
        <v>196120</v>
      </c>
      <c r="DS46" s="17">
        <v>179741</v>
      </c>
      <c r="DT46" s="17">
        <v>173972</v>
      </c>
      <c r="DU46" s="17">
        <v>171900</v>
      </c>
      <c r="DV46" s="17">
        <v>160000</v>
      </c>
      <c r="DW46" s="17">
        <v>155061</v>
      </c>
      <c r="DX46" s="17">
        <v>47</v>
      </c>
      <c r="DY46" s="17">
        <v>25</v>
      </c>
      <c r="DZ46" s="17">
        <v>171058</v>
      </c>
      <c r="EA46" s="17">
        <v>196646</v>
      </c>
      <c r="EB46" s="17">
        <v>183966</v>
      </c>
      <c r="EC46" s="17">
        <v>174314</v>
      </c>
      <c r="ED46" s="17">
        <v>168041</v>
      </c>
      <c r="EE46" s="17">
        <v>158886</v>
      </c>
      <c r="EF46" s="17">
        <v>145552</v>
      </c>
      <c r="EG46" s="17">
        <v>47</v>
      </c>
      <c r="EH46" s="17">
        <v>25</v>
      </c>
      <c r="EI46" s="17">
        <v>171588</v>
      </c>
      <c r="EJ46" s="17">
        <v>196120</v>
      </c>
      <c r="EK46" s="17">
        <v>179741</v>
      </c>
      <c r="EL46" s="17">
        <v>173972</v>
      </c>
      <c r="EM46" s="17">
        <v>171900</v>
      </c>
      <c r="EN46" s="17">
        <v>160000</v>
      </c>
      <c r="EO46" s="17">
        <v>155061</v>
      </c>
      <c r="EP46" s="17">
        <v>47</v>
      </c>
      <c r="EQ46" s="17">
        <v>25</v>
      </c>
      <c r="FJ46" s="18">
        <v>95.7</v>
      </c>
      <c r="FK46" s="17">
        <v>45</v>
      </c>
      <c r="FL46" s="17">
        <v>23</v>
      </c>
      <c r="FM46" s="18">
        <v>74.5</v>
      </c>
      <c r="FN46" s="17">
        <v>35</v>
      </c>
      <c r="FO46" s="17">
        <v>17</v>
      </c>
      <c r="FP46" s="17">
        <v>36307</v>
      </c>
      <c r="FQ46" s="17">
        <v>42367</v>
      </c>
      <c r="FR46" s="17">
        <v>39200</v>
      </c>
      <c r="FS46" s="17">
        <v>37514</v>
      </c>
      <c r="FT46" s="17">
        <v>36234</v>
      </c>
      <c r="FU46" s="17">
        <v>33600</v>
      </c>
      <c r="FV46" s="17">
        <v>29896</v>
      </c>
      <c r="FW46" s="17">
        <v>45</v>
      </c>
      <c r="FX46" s="17">
        <v>23</v>
      </c>
      <c r="FY46" s="18">
        <v>21.3</v>
      </c>
      <c r="FZ46" s="18">
        <v>25</v>
      </c>
      <c r="GA46" s="18">
        <v>25</v>
      </c>
      <c r="GB46" s="18">
        <v>20</v>
      </c>
      <c r="GC46" s="18">
        <v>20</v>
      </c>
      <c r="GD46" s="18">
        <v>20</v>
      </c>
      <c r="GE46" s="18">
        <v>20</v>
      </c>
      <c r="GF46" s="17">
        <v>45</v>
      </c>
      <c r="GG46" s="17">
        <v>23</v>
      </c>
      <c r="GH46" s="17" t="s">
        <v>431</v>
      </c>
      <c r="GI46" s="17">
        <v>45</v>
      </c>
      <c r="GJ46" s="17">
        <v>23</v>
      </c>
      <c r="GK46" s="17">
        <v>35101</v>
      </c>
      <c r="GL46" s="17">
        <v>49808</v>
      </c>
      <c r="GM46" s="17">
        <v>39571</v>
      </c>
      <c r="GN46" s="17">
        <v>37000</v>
      </c>
      <c r="GO46" s="17">
        <v>36432</v>
      </c>
      <c r="GP46" s="17">
        <v>30675</v>
      </c>
      <c r="GQ46" s="17">
        <v>17880</v>
      </c>
      <c r="GR46" s="17">
        <v>35</v>
      </c>
      <c r="GS46" s="17">
        <v>17</v>
      </c>
      <c r="GT46" s="18">
        <v>20.7</v>
      </c>
      <c r="GU46" s="18">
        <v>28.5</v>
      </c>
      <c r="GV46" s="18">
        <v>24.9</v>
      </c>
      <c r="GW46" s="18">
        <v>21.3</v>
      </c>
      <c r="GX46" s="18">
        <v>19.7</v>
      </c>
      <c r="GY46" s="18">
        <v>18.399999999999999</v>
      </c>
      <c r="GZ46" s="18">
        <v>11.2</v>
      </c>
      <c r="HA46" s="17">
        <v>35</v>
      </c>
      <c r="HB46" s="17">
        <v>17</v>
      </c>
      <c r="HC46" s="17" t="s">
        <v>432</v>
      </c>
      <c r="HD46" s="17">
        <v>35</v>
      </c>
      <c r="HE46" s="17">
        <v>17</v>
      </c>
      <c r="HF46" s="18">
        <v>20</v>
      </c>
      <c r="HG46" s="17">
        <v>2</v>
      </c>
      <c r="HH46" s="17">
        <v>2</v>
      </c>
      <c r="HP46" s="17">
        <v>2</v>
      </c>
      <c r="HQ46" s="17">
        <v>2</v>
      </c>
      <c r="HY46" s="17">
        <v>2</v>
      </c>
      <c r="HZ46" s="17">
        <v>2</v>
      </c>
      <c r="IA46">
        <v>2490</v>
      </c>
    </row>
    <row r="47" spans="1:235" ht="30">
      <c r="A47">
        <v>11432</v>
      </c>
      <c r="B47" s="15">
        <v>41673</v>
      </c>
      <c r="C47" t="s">
        <v>292</v>
      </c>
      <c r="D47" t="s">
        <v>293</v>
      </c>
      <c r="E47" t="s">
        <v>294</v>
      </c>
      <c r="F47" s="23" t="s">
        <v>320</v>
      </c>
      <c r="G47">
        <v>5</v>
      </c>
      <c r="H47" s="23" t="s">
        <v>296</v>
      </c>
      <c r="I47">
        <v>1165</v>
      </c>
      <c r="J47" s="16" t="s">
        <v>433</v>
      </c>
      <c r="N47" s="17">
        <v>206908</v>
      </c>
      <c r="O47" s="17">
        <v>235220</v>
      </c>
      <c r="P47" s="17">
        <v>224944</v>
      </c>
      <c r="Q47" s="17">
        <v>209557</v>
      </c>
      <c r="R47" s="17">
        <v>206008</v>
      </c>
      <c r="S47" s="17">
        <v>184054</v>
      </c>
      <c r="T47" s="17">
        <v>178232</v>
      </c>
      <c r="U47" s="17">
        <v>27</v>
      </c>
      <c r="V47" s="17">
        <v>13</v>
      </c>
      <c r="W47" s="17">
        <v>207932</v>
      </c>
      <c r="X47" s="17">
        <v>229015</v>
      </c>
      <c r="Y47" s="17">
        <v>224829</v>
      </c>
      <c r="Z47" s="17">
        <v>218180</v>
      </c>
      <c r="AA47" s="17">
        <v>217933</v>
      </c>
      <c r="AB47" s="17">
        <v>185479</v>
      </c>
      <c r="AC47" s="17">
        <v>181081</v>
      </c>
      <c r="AD47" s="17">
        <v>27</v>
      </c>
      <c r="AE47" s="17">
        <v>13</v>
      </c>
      <c r="AF47" s="17">
        <v>17242</v>
      </c>
      <c r="AG47" s="17">
        <v>19602</v>
      </c>
      <c r="AH47" s="17">
        <v>18745</v>
      </c>
      <c r="AI47" s="17">
        <v>17463</v>
      </c>
      <c r="AJ47" s="17">
        <v>17167</v>
      </c>
      <c r="AK47" s="17">
        <v>15338</v>
      </c>
      <c r="AL47" s="17">
        <v>14853</v>
      </c>
      <c r="AM47" s="17">
        <v>27</v>
      </c>
      <c r="AN47" s="17">
        <v>13</v>
      </c>
      <c r="AO47" s="18">
        <v>12</v>
      </c>
      <c r="AP47" s="17">
        <v>27</v>
      </c>
      <c r="AQ47" s="17">
        <v>13</v>
      </c>
      <c r="AR47" s="17">
        <v>206908</v>
      </c>
      <c r="AS47" s="17">
        <v>235220</v>
      </c>
      <c r="AT47" s="17">
        <v>224944</v>
      </c>
      <c r="AU47" s="17">
        <v>209557</v>
      </c>
      <c r="AV47" s="17">
        <v>206008</v>
      </c>
      <c r="AW47" s="17">
        <v>184054</v>
      </c>
      <c r="AX47" s="17">
        <v>178232</v>
      </c>
      <c r="AY47" s="17">
        <v>27</v>
      </c>
      <c r="AZ47" s="17">
        <v>13</v>
      </c>
      <c r="BJ47" s="17">
        <v>221122</v>
      </c>
      <c r="BK47" s="17">
        <v>3</v>
      </c>
      <c r="BL47" s="17">
        <v>3</v>
      </c>
      <c r="BM47" s="17">
        <v>13</v>
      </c>
      <c r="DH47" s="17">
        <v>206908</v>
      </c>
      <c r="DI47" s="17">
        <v>235220</v>
      </c>
      <c r="DJ47" s="17">
        <v>224944</v>
      </c>
      <c r="DK47" s="17">
        <v>209557</v>
      </c>
      <c r="DL47" s="17">
        <v>206008</v>
      </c>
      <c r="DM47" s="17">
        <v>184054</v>
      </c>
      <c r="DN47" s="17">
        <v>178232</v>
      </c>
      <c r="DO47" s="17">
        <v>27</v>
      </c>
      <c r="DP47" s="17">
        <v>13</v>
      </c>
      <c r="DQ47" s="17">
        <v>207932</v>
      </c>
      <c r="DR47" s="17">
        <v>229015</v>
      </c>
      <c r="DS47" s="17">
        <v>224829</v>
      </c>
      <c r="DT47" s="17">
        <v>218180</v>
      </c>
      <c r="DU47" s="17">
        <v>217933</v>
      </c>
      <c r="DV47" s="17">
        <v>185479</v>
      </c>
      <c r="DW47" s="17">
        <v>181081</v>
      </c>
      <c r="DX47" s="17">
        <v>27</v>
      </c>
      <c r="DY47" s="17">
        <v>13</v>
      </c>
      <c r="DZ47" s="17">
        <v>206908</v>
      </c>
      <c r="EA47" s="17">
        <v>235220</v>
      </c>
      <c r="EB47" s="17">
        <v>224944</v>
      </c>
      <c r="EC47" s="17">
        <v>209557</v>
      </c>
      <c r="ED47" s="17">
        <v>206008</v>
      </c>
      <c r="EE47" s="17">
        <v>184054</v>
      </c>
      <c r="EF47" s="17">
        <v>178232</v>
      </c>
      <c r="EG47" s="17">
        <v>27</v>
      </c>
      <c r="EH47" s="17">
        <v>13</v>
      </c>
      <c r="EI47" s="17">
        <v>207932</v>
      </c>
      <c r="EJ47" s="17">
        <v>229015</v>
      </c>
      <c r="EK47" s="17">
        <v>224829</v>
      </c>
      <c r="EL47" s="17">
        <v>218180</v>
      </c>
      <c r="EM47" s="17">
        <v>217933</v>
      </c>
      <c r="EN47" s="17">
        <v>185479</v>
      </c>
      <c r="EO47" s="17">
        <v>181081</v>
      </c>
      <c r="EP47" s="17">
        <v>27</v>
      </c>
      <c r="EQ47" s="17">
        <v>13</v>
      </c>
      <c r="FJ47" s="18">
        <v>100</v>
      </c>
      <c r="FK47" s="17">
        <v>27</v>
      </c>
      <c r="FL47" s="17">
        <v>13</v>
      </c>
      <c r="FM47" s="18">
        <v>88.9</v>
      </c>
      <c r="FN47" s="17">
        <v>24</v>
      </c>
      <c r="FO47" s="17">
        <v>10</v>
      </c>
      <c r="FP47" s="17">
        <v>48748</v>
      </c>
      <c r="FQ47" s="17">
        <v>58805</v>
      </c>
      <c r="FR47" s="17">
        <v>52963</v>
      </c>
      <c r="FS47" s="17">
        <v>50502</v>
      </c>
      <c r="FT47" s="17">
        <v>48498</v>
      </c>
      <c r="FU47" s="17">
        <v>44473</v>
      </c>
      <c r="FV47" s="17">
        <v>42462</v>
      </c>
      <c r="FW47" s="17">
        <v>27</v>
      </c>
      <c r="FX47" s="17">
        <v>13</v>
      </c>
      <c r="FY47" s="18">
        <v>23.5</v>
      </c>
      <c r="FZ47" s="18">
        <v>25</v>
      </c>
      <c r="GA47" s="18">
        <v>25</v>
      </c>
      <c r="GB47" s="18">
        <v>25</v>
      </c>
      <c r="GC47" s="18">
        <v>25</v>
      </c>
      <c r="GD47" s="18">
        <v>23.8</v>
      </c>
      <c r="GE47" s="18">
        <v>20</v>
      </c>
      <c r="GF47" s="17">
        <v>27</v>
      </c>
      <c r="GG47" s="17">
        <v>13</v>
      </c>
      <c r="GH47" s="17" t="s">
        <v>434</v>
      </c>
      <c r="GI47" s="17">
        <v>27</v>
      </c>
      <c r="GJ47" s="17">
        <v>13</v>
      </c>
      <c r="GK47" s="17">
        <v>53757</v>
      </c>
      <c r="GL47" s="17">
        <v>76783</v>
      </c>
      <c r="GM47" s="17">
        <v>56543</v>
      </c>
      <c r="GN47" s="17">
        <v>54510</v>
      </c>
      <c r="GO47" s="17">
        <v>53604</v>
      </c>
      <c r="GP47" s="17">
        <v>42466</v>
      </c>
      <c r="GQ47" s="17">
        <v>33040</v>
      </c>
      <c r="GR47" s="17">
        <v>23</v>
      </c>
      <c r="GS47" s="17">
        <v>9</v>
      </c>
      <c r="GT47" s="18">
        <v>25.8</v>
      </c>
      <c r="GU47" s="18">
        <v>33.799999999999997</v>
      </c>
      <c r="GV47" s="18">
        <v>27</v>
      </c>
      <c r="GW47" s="18">
        <v>26</v>
      </c>
      <c r="GX47" s="18">
        <v>25.3</v>
      </c>
      <c r="GY47" s="18">
        <v>22.4</v>
      </c>
      <c r="GZ47" s="18">
        <v>17.5</v>
      </c>
      <c r="HA47" s="17">
        <v>23</v>
      </c>
      <c r="HB47" s="17">
        <v>9</v>
      </c>
      <c r="HC47" s="17" t="s">
        <v>435</v>
      </c>
      <c r="HD47" s="17">
        <v>23</v>
      </c>
      <c r="HE47" s="17">
        <v>9</v>
      </c>
      <c r="HF47" s="18">
        <v>66.7</v>
      </c>
      <c r="HG47" s="17">
        <v>2</v>
      </c>
      <c r="HH47" s="17">
        <v>2</v>
      </c>
      <c r="HP47" s="17">
        <v>2</v>
      </c>
      <c r="HQ47" s="17">
        <v>2</v>
      </c>
      <c r="HY47" s="17">
        <v>2</v>
      </c>
      <c r="HZ47" s="17">
        <v>2</v>
      </c>
      <c r="IA47">
        <v>2500</v>
      </c>
    </row>
    <row r="48" spans="1:235">
      <c r="A48">
        <v>11432</v>
      </c>
      <c r="B48" s="15">
        <v>41673</v>
      </c>
      <c r="C48" t="s">
        <v>292</v>
      </c>
      <c r="D48" t="s">
        <v>293</v>
      </c>
      <c r="E48" t="s">
        <v>294</v>
      </c>
      <c r="F48" s="23" t="s">
        <v>330</v>
      </c>
      <c r="G48">
        <v>2</v>
      </c>
      <c r="H48" s="23" t="s">
        <v>296</v>
      </c>
      <c r="I48">
        <v>1172</v>
      </c>
      <c r="J48" s="16" t="s">
        <v>436</v>
      </c>
      <c r="N48" s="17">
        <v>65131</v>
      </c>
      <c r="O48" s="17">
        <v>80073</v>
      </c>
      <c r="P48" s="17">
        <v>74875</v>
      </c>
      <c r="Q48" s="17">
        <v>67720</v>
      </c>
      <c r="R48" s="17">
        <v>64584</v>
      </c>
      <c r="S48" s="17">
        <v>55249</v>
      </c>
      <c r="T48" s="17">
        <v>50918</v>
      </c>
      <c r="U48" s="17">
        <v>30</v>
      </c>
      <c r="V48" s="17">
        <v>11</v>
      </c>
      <c r="W48" s="17">
        <v>65803</v>
      </c>
      <c r="X48" s="17">
        <v>79867</v>
      </c>
      <c r="Y48" s="17">
        <v>73112</v>
      </c>
      <c r="Z48" s="17">
        <v>67980</v>
      </c>
      <c r="AA48" s="17">
        <v>63000</v>
      </c>
      <c r="AB48" s="17">
        <v>57419</v>
      </c>
      <c r="AC48" s="17">
        <v>55994</v>
      </c>
      <c r="AD48" s="17">
        <v>30</v>
      </c>
      <c r="AE48" s="17">
        <v>11</v>
      </c>
      <c r="AF48" s="17">
        <v>5428</v>
      </c>
      <c r="AG48" s="17">
        <v>6673</v>
      </c>
      <c r="AH48" s="17">
        <v>6240</v>
      </c>
      <c r="AI48" s="17">
        <v>5643</v>
      </c>
      <c r="AJ48" s="17">
        <v>5382</v>
      </c>
      <c r="AK48" s="17">
        <v>4604</v>
      </c>
      <c r="AL48" s="17">
        <v>4243</v>
      </c>
      <c r="AM48" s="17">
        <v>30</v>
      </c>
      <c r="AN48" s="17">
        <v>11</v>
      </c>
      <c r="AO48" s="18">
        <v>12</v>
      </c>
      <c r="AP48" s="17">
        <v>30</v>
      </c>
      <c r="AQ48" s="17">
        <v>11</v>
      </c>
      <c r="AR48" s="17">
        <v>70579</v>
      </c>
      <c r="AS48" s="17">
        <v>84549</v>
      </c>
      <c r="AT48" s="17">
        <v>76693</v>
      </c>
      <c r="AU48" s="17">
        <v>74700</v>
      </c>
      <c r="AV48" s="17">
        <v>70600</v>
      </c>
      <c r="AW48" s="17">
        <v>63186</v>
      </c>
      <c r="AX48" s="17">
        <v>57233</v>
      </c>
      <c r="AY48" s="17">
        <v>20</v>
      </c>
      <c r="AZ48" s="17">
        <v>9</v>
      </c>
      <c r="BA48" s="17">
        <v>54234</v>
      </c>
      <c r="BB48" s="17">
        <v>61050</v>
      </c>
      <c r="BC48" s="17">
        <v>54889</v>
      </c>
      <c r="BD48" s="17">
        <v>54475</v>
      </c>
      <c r="BE48" s="17">
        <v>53861</v>
      </c>
      <c r="BF48" s="17">
        <v>50388</v>
      </c>
      <c r="BG48" s="17">
        <v>47333</v>
      </c>
      <c r="BH48" s="17">
        <v>10</v>
      </c>
      <c r="BI48" s="17">
        <v>3</v>
      </c>
      <c r="BJ48" s="17">
        <v>67468</v>
      </c>
      <c r="BK48" s="17">
        <v>18</v>
      </c>
      <c r="BL48" s="17">
        <v>5</v>
      </c>
      <c r="BM48" s="17">
        <v>11</v>
      </c>
      <c r="DH48" s="17">
        <v>65131</v>
      </c>
      <c r="DI48" s="17">
        <v>80073</v>
      </c>
      <c r="DJ48" s="17">
        <v>74875</v>
      </c>
      <c r="DK48" s="17">
        <v>67720</v>
      </c>
      <c r="DL48" s="17">
        <v>64584</v>
      </c>
      <c r="DM48" s="17">
        <v>55249</v>
      </c>
      <c r="DN48" s="17">
        <v>50918</v>
      </c>
      <c r="DO48" s="17">
        <v>30</v>
      </c>
      <c r="DP48" s="17">
        <v>11</v>
      </c>
      <c r="DQ48" s="17">
        <v>65803</v>
      </c>
      <c r="DR48" s="17">
        <v>79867</v>
      </c>
      <c r="DS48" s="17">
        <v>73112</v>
      </c>
      <c r="DT48" s="17">
        <v>67980</v>
      </c>
      <c r="DU48" s="17">
        <v>63000</v>
      </c>
      <c r="DV48" s="17">
        <v>57419</v>
      </c>
      <c r="DW48" s="17">
        <v>55994</v>
      </c>
      <c r="DX48" s="17">
        <v>30</v>
      </c>
      <c r="DY48" s="17">
        <v>11</v>
      </c>
      <c r="DZ48" s="17">
        <v>65131</v>
      </c>
      <c r="EA48" s="17">
        <v>80073</v>
      </c>
      <c r="EB48" s="17">
        <v>74875</v>
      </c>
      <c r="EC48" s="17">
        <v>67720</v>
      </c>
      <c r="ED48" s="17">
        <v>64584</v>
      </c>
      <c r="EE48" s="17">
        <v>55249</v>
      </c>
      <c r="EF48" s="17">
        <v>50918</v>
      </c>
      <c r="EG48" s="17">
        <v>30</v>
      </c>
      <c r="EH48" s="17">
        <v>11</v>
      </c>
      <c r="EI48" s="17">
        <v>65803</v>
      </c>
      <c r="EJ48" s="17">
        <v>79867</v>
      </c>
      <c r="EK48" s="17">
        <v>73112</v>
      </c>
      <c r="EL48" s="17">
        <v>67980</v>
      </c>
      <c r="EM48" s="17">
        <v>63000</v>
      </c>
      <c r="EN48" s="17">
        <v>57419</v>
      </c>
      <c r="EO48" s="17">
        <v>55994</v>
      </c>
      <c r="EP48" s="17">
        <v>30</v>
      </c>
      <c r="EQ48" s="17">
        <v>11</v>
      </c>
      <c r="FJ48" s="18">
        <v>66.7</v>
      </c>
      <c r="FK48" s="17">
        <v>20</v>
      </c>
      <c r="FL48" s="17">
        <v>9</v>
      </c>
      <c r="FM48" s="18">
        <v>43.3</v>
      </c>
      <c r="FN48" s="17">
        <v>13</v>
      </c>
      <c r="FO48" s="17">
        <v>7</v>
      </c>
      <c r="FP48" s="17">
        <v>4990</v>
      </c>
      <c r="FQ48" s="17">
        <v>7876</v>
      </c>
      <c r="FR48" s="17">
        <v>6923</v>
      </c>
      <c r="FS48" s="17">
        <v>4950</v>
      </c>
      <c r="FT48" s="17">
        <v>4020</v>
      </c>
      <c r="FU48" s="17">
        <v>3296</v>
      </c>
      <c r="FV48" s="17">
        <v>1973</v>
      </c>
      <c r="FW48" s="17">
        <v>20</v>
      </c>
      <c r="FX48" s="17">
        <v>9</v>
      </c>
      <c r="FY48" s="18">
        <v>6.9</v>
      </c>
      <c r="FZ48" s="18">
        <v>10.199999999999999</v>
      </c>
      <c r="GA48" s="18">
        <v>10</v>
      </c>
      <c r="GB48" s="18">
        <v>7.4</v>
      </c>
      <c r="GC48" s="18">
        <v>6.5</v>
      </c>
      <c r="GD48" s="18">
        <v>5</v>
      </c>
      <c r="GE48" s="18">
        <v>3</v>
      </c>
      <c r="GF48" s="17">
        <v>20</v>
      </c>
      <c r="GG48" s="17">
        <v>9</v>
      </c>
      <c r="GH48" s="17" t="s">
        <v>437</v>
      </c>
      <c r="GI48" s="17">
        <v>20</v>
      </c>
      <c r="GJ48" s="17">
        <v>9</v>
      </c>
      <c r="GK48" s="17">
        <v>6672</v>
      </c>
      <c r="GL48" s="17">
        <v>13034</v>
      </c>
      <c r="GM48" s="17">
        <v>10269</v>
      </c>
      <c r="GN48" s="17">
        <v>6301</v>
      </c>
      <c r="GO48" s="17">
        <v>5933</v>
      </c>
      <c r="GP48" s="17">
        <v>4096</v>
      </c>
      <c r="GQ48" s="17">
        <v>2096</v>
      </c>
      <c r="GR48" s="17">
        <v>13</v>
      </c>
      <c r="GS48" s="17">
        <v>7</v>
      </c>
      <c r="GT48" s="18">
        <v>8.8000000000000007</v>
      </c>
      <c r="GU48" s="18">
        <v>15.3</v>
      </c>
      <c r="GV48" s="18">
        <v>13.7</v>
      </c>
      <c r="GW48" s="18">
        <v>8.3000000000000007</v>
      </c>
      <c r="GX48" s="18">
        <v>7.1</v>
      </c>
      <c r="GY48" s="18">
        <v>6.2</v>
      </c>
      <c r="GZ48" s="18">
        <v>3.7</v>
      </c>
      <c r="HA48" s="17">
        <v>13</v>
      </c>
      <c r="HB48" s="17">
        <v>7</v>
      </c>
      <c r="HC48" s="17" t="s">
        <v>438</v>
      </c>
      <c r="HD48" s="17">
        <v>13</v>
      </c>
      <c r="HE48" s="17">
        <v>7</v>
      </c>
      <c r="HH48" s="17">
        <v>1</v>
      </c>
      <c r="HQ48" s="17">
        <v>1</v>
      </c>
      <c r="HZ48" s="17">
        <v>1</v>
      </c>
      <c r="IA48">
        <v>2520</v>
      </c>
    </row>
    <row r="49" spans="1:235">
      <c r="A49">
        <v>11432</v>
      </c>
      <c r="B49" s="15">
        <v>41673</v>
      </c>
      <c r="C49" t="s">
        <v>292</v>
      </c>
      <c r="D49" t="s">
        <v>293</v>
      </c>
      <c r="E49" t="s">
        <v>294</v>
      </c>
      <c r="F49" s="23" t="s">
        <v>330</v>
      </c>
      <c r="G49">
        <v>3</v>
      </c>
      <c r="H49" s="23" t="s">
        <v>296</v>
      </c>
      <c r="I49">
        <v>1173</v>
      </c>
      <c r="J49" s="16" t="s">
        <v>439</v>
      </c>
      <c r="N49" s="17">
        <v>84754</v>
      </c>
      <c r="O49" s="17">
        <v>98583</v>
      </c>
      <c r="P49" s="17">
        <v>92606</v>
      </c>
      <c r="Q49" s="17">
        <v>90004</v>
      </c>
      <c r="R49" s="17">
        <v>87931</v>
      </c>
      <c r="S49" s="17">
        <v>78672</v>
      </c>
      <c r="T49" s="17">
        <v>63490</v>
      </c>
      <c r="U49" s="17">
        <v>38</v>
      </c>
      <c r="V49" s="17">
        <v>9</v>
      </c>
      <c r="W49" s="17">
        <v>79749</v>
      </c>
      <c r="Y49" s="17">
        <v>86653</v>
      </c>
      <c r="Z49" s="17">
        <v>81117</v>
      </c>
      <c r="AA49" s="17">
        <v>79803</v>
      </c>
      <c r="AB49" s="17">
        <v>77750</v>
      </c>
      <c r="AD49" s="17">
        <v>38</v>
      </c>
      <c r="AE49" s="17">
        <v>9</v>
      </c>
      <c r="AF49" s="17">
        <v>7063</v>
      </c>
      <c r="AG49" s="17">
        <v>8215</v>
      </c>
      <c r="AH49" s="17">
        <v>7717</v>
      </c>
      <c r="AI49" s="17">
        <v>7500</v>
      </c>
      <c r="AJ49" s="17">
        <v>7328</v>
      </c>
      <c r="AK49" s="17">
        <v>6556</v>
      </c>
      <c r="AL49" s="17">
        <v>5291</v>
      </c>
      <c r="AM49" s="17">
        <v>38</v>
      </c>
      <c r="AN49" s="17">
        <v>9</v>
      </c>
      <c r="AO49" s="18">
        <v>12</v>
      </c>
      <c r="AP49" s="17">
        <v>38</v>
      </c>
      <c r="AQ49" s="17">
        <v>9</v>
      </c>
      <c r="AR49" s="17">
        <v>87338</v>
      </c>
      <c r="AS49" s="17">
        <v>100049</v>
      </c>
      <c r="AT49" s="17">
        <v>92767</v>
      </c>
      <c r="AU49" s="17">
        <v>90879</v>
      </c>
      <c r="AV49" s="17">
        <v>89550</v>
      </c>
      <c r="AW49" s="17">
        <v>86000</v>
      </c>
      <c r="AX49" s="17">
        <v>68701</v>
      </c>
      <c r="AY49" s="17">
        <v>33</v>
      </c>
      <c r="AZ49" s="17">
        <v>7</v>
      </c>
      <c r="BH49" s="17">
        <v>5</v>
      </c>
      <c r="BI49" s="17">
        <v>2</v>
      </c>
      <c r="BJ49" s="17">
        <v>77959</v>
      </c>
      <c r="BK49" s="17">
        <v>17</v>
      </c>
      <c r="BL49" s="17">
        <v>3</v>
      </c>
      <c r="BM49" s="17">
        <v>9</v>
      </c>
      <c r="BN49" s="17">
        <v>1</v>
      </c>
      <c r="DH49" s="17">
        <v>84754</v>
      </c>
      <c r="DI49" s="17">
        <v>98583</v>
      </c>
      <c r="DJ49" s="17">
        <v>92606</v>
      </c>
      <c r="DK49" s="17">
        <v>90004</v>
      </c>
      <c r="DL49" s="17">
        <v>87931</v>
      </c>
      <c r="DM49" s="17">
        <v>78672</v>
      </c>
      <c r="DN49" s="17">
        <v>63490</v>
      </c>
      <c r="DO49" s="17">
        <v>38</v>
      </c>
      <c r="DP49" s="17">
        <v>9</v>
      </c>
      <c r="DQ49" s="17">
        <v>79749</v>
      </c>
      <c r="DS49" s="17">
        <v>86653</v>
      </c>
      <c r="DT49" s="17">
        <v>81117</v>
      </c>
      <c r="DU49" s="17">
        <v>79803</v>
      </c>
      <c r="DV49" s="17">
        <v>77750</v>
      </c>
      <c r="DX49" s="17">
        <v>38</v>
      </c>
      <c r="DY49" s="17">
        <v>9</v>
      </c>
      <c r="DZ49" s="17">
        <v>84754</v>
      </c>
      <c r="EA49" s="17">
        <v>98583</v>
      </c>
      <c r="EB49" s="17">
        <v>92606</v>
      </c>
      <c r="EC49" s="17">
        <v>90004</v>
      </c>
      <c r="ED49" s="17">
        <v>87931</v>
      </c>
      <c r="EE49" s="17">
        <v>78672</v>
      </c>
      <c r="EF49" s="17">
        <v>63490</v>
      </c>
      <c r="EG49" s="17">
        <v>38</v>
      </c>
      <c r="EH49" s="17">
        <v>9</v>
      </c>
      <c r="EI49" s="17">
        <v>79749</v>
      </c>
      <c r="EK49" s="17">
        <v>86653</v>
      </c>
      <c r="EL49" s="17">
        <v>81117</v>
      </c>
      <c r="EM49" s="17">
        <v>79803</v>
      </c>
      <c r="EN49" s="17">
        <v>77750</v>
      </c>
      <c r="EP49" s="17">
        <v>38</v>
      </c>
      <c r="EQ49" s="17">
        <v>9</v>
      </c>
      <c r="FJ49" s="18">
        <v>86.8</v>
      </c>
      <c r="FK49" s="17">
        <v>33</v>
      </c>
      <c r="FL49" s="17">
        <v>7</v>
      </c>
      <c r="FM49" s="18">
        <v>76.3</v>
      </c>
      <c r="FN49" s="17">
        <v>29</v>
      </c>
      <c r="FO49" s="17">
        <v>6</v>
      </c>
      <c r="FP49" s="17">
        <v>8114</v>
      </c>
      <c r="FQ49" s="17">
        <v>11124</v>
      </c>
      <c r="FR49" s="17">
        <v>10447</v>
      </c>
      <c r="FS49" s="17">
        <v>9412</v>
      </c>
      <c r="FT49" s="17">
        <v>8774</v>
      </c>
      <c r="FU49" s="17">
        <v>6353</v>
      </c>
      <c r="FV49" s="17">
        <v>4180</v>
      </c>
      <c r="FW49" s="17">
        <v>33</v>
      </c>
      <c r="FX49" s="17">
        <v>7</v>
      </c>
      <c r="FY49" s="18">
        <v>9.1999999999999993</v>
      </c>
      <c r="FZ49" s="18">
        <v>12</v>
      </c>
      <c r="GA49" s="18">
        <v>12</v>
      </c>
      <c r="GB49" s="18">
        <v>10</v>
      </c>
      <c r="GC49" s="18">
        <v>10</v>
      </c>
      <c r="GD49" s="18">
        <v>7</v>
      </c>
      <c r="GE49" s="18">
        <v>5</v>
      </c>
      <c r="GF49" s="17">
        <v>33</v>
      </c>
      <c r="GG49" s="17">
        <v>7</v>
      </c>
      <c r="GH49" s="17" t="s">
        <v>440</v>
      </c>
      <c r="GI49" s="17">
        <v>33</v>
      </c>
      <c r="GJ49" s="17">
        <v>7</v>
      </c>
      <c r="GK49" s="17">
        <v>8500</v>
      </c>
      <c r="GL49" s="17">
        <v>12818</v>
      </c>
      <c r="GM49" s="17">
        <v>11165</v>
      </c>
      <c r="GN49" s="17">
        <v>9232</v>
      </c>
      <c r="GO49" s="17">
        <v>8500</v>
      </c>
      <c r="GP49" s="17">
        <v>5480</v>
      </c>
      <c r="GQ49" s="17">
        <v>4768</v>
      </c>
      <c r="GR49" s="17">
        <v>29</v>
      </c>
      <c r="GS49" s="17">
        <v>6</v>
      </c>
      <c r="GT49" s="18">
        <v>9.5</v>
      </c>
      <c r="GU49" s="18">
        <v>13.7</v>
      </c>
      <c r="GV49" s="18">
        <v>11.4</v>
      </c>
      <c r="GW49" s="18">
        <v>9.9</v>
      </c>
      <c r="GX49" s="18">
        <v>9.3000000000000007</v>
      </c>
      <c r="GY49" s="18">
        <v>6.5</v>
      </c>
      <c r="GZ49" s="18">
        <v>6</v>
      </c>
      <c r="HA49" s="17">
        <v>29</v>
      </c>
      <c r="HB49" s="17">
        <v>6</v>
      </c>
      <c r="HC49" s="17" t="s">
        <v>441</v>
      </c>
      <c r="HD49" s="17">
        <v>29</v>
      </c>
      <c r="HE49" s="17">
        <v>6</v>
      </c>
      <c r="HH49" s="17">
        <v>1</v>
      </c>
      <c r="HQ49" s="17">
        <v>1</v>
      </c>
      <c r="HZ49" s="17">
        <v>1</v>
      </c>
      <c r="IA49">
        <v>2530</v>
      </c>
    </row>
    <row r="50" spans="1:235">
      <c r="A50">
        <v>11432</v>
      </c>
      <c r="B50" s="15">
        <v>41673</v>
      </c>
      <c r="C50" t="s">
        <v>292</v>
      </c>
      <c r="D50" t="s">
        <v>293</v>
      </c>
      <c r="E50" t="s">
        <v>294</v>
      </c>
      <c r="F50" s="23" t="s">
        <v>330</v>
      </c>
      <c r="G50">
        <v>4</v>
      </c>
      <c r="H50" s="23" t="s">
        <v>296</v>
      </c>
      <c r="I50">
        <v>1174</v>
      </c>
      <c r="J50" s="16" t="s">
        <v>442</v>
      </c>
      <c r="N50" s="17">
        <v>89809</v>
      </c>
      <c r="O50" s="17">
        <v>100338</v>
      </c>
      <c r="P50" s="17">
        <v>95580</v>
      </c>
      <c r="Q50" s="17">
        <v>94204</v>
      </c>
      <c r="R50" s="17">
        <v>91817</v>
      </c>
      <c r="S50" s="17">
        <v>84879</v>
      </c>
      <c r="T50" s="17">
        <v>75444</v>
      </c>
      <c r="U50" s="17">
        <v>21</v>
      </c>
      <c r="V50" s="17">
        <v>7</v>
      </c>
      <c r="W50" s="17">
        <v>90289</v>
      </c>
      <c r="Y50" s="17">
        <v>97500</v>
      </c>
      <c r="Z50" s="17">
        <v>94892</v>
      </c>
      <c r="AA50" s="17">
        <v>94731</v>
      </c>
      <c r="AB50" s="17">
        <v>85786</v>
      </c>
      <c r="AD50" s="17">
        <v>21</v>
      </c>
      <c r="AE50" s="17">
        <v>7</v>
      </c>
      <c r="AF50" s="17">
        <v>7484</v>
      </c>
      <c r="AG50" s="17">
        <v>8361</v>
      </c>
      <c r="AH50" s="17">
        <v>7965</v>
      </c>
      <c r="AI50" s="17">
        <v>7850</v>
      </c>
      <c r="AJ50" s="17">
        <v>7651</v>
      </c>
      <c r="AK50" s="17">
        <v>7073</v>
      </c>
      <c r="AL50" s="17">
        <v>6287</v>
      </c>
      <c r="AM50" s="17">
        <v>21</v>
      </c>
      <c r="AN50" s="17">
        <v>7</v>
      </c>
      <c r="AO50" s="18">
        <v>12</v>
      </c>
      <c r="AP50" s="17">
        <v>21</v>
      </c>
      <c r="AQ50" s="17">
        <v>7</v>
      </c>
      <c r="AR50" s="17">
        <v>90052</v>
      </c>
      <c r="AS50" s="17">
        <v>103841</v>
      </c>
      <c r="AT50" s="17">
        <v>99532</v>
      </c>
      <c r="AU50" s="17">
        <v>95431</v>
      </c>
      <c r="AV50" s="17">
        <v>91817</v>
      </c>
      <c r="AW50" s="17">
        <v>81775</v>
      </c>
      <c r="AX50" s="17">
        <v>72414</v>
      </c>
      <c r="AY50" s="17">
        <v>10</v>
      </c>
      <c r="AZ50" s="17">
        <v>4</v>
      </c>
      <c r="BA50" s="17">
        <v>89566</v>
      </c>
      <c r="BB50" s="17">
        <v>95258</v>
      </c>
      <c r="BC50" s="17">
        <v>94618</v>
      </c>
      <c r="BD50" s="17">
        <v>94204</v>
      </c>
      <c r="BE50" s="17">
        <v>91596</v>
      </c>
      <c r="BF50" s="17">
        <v>86874</v>
      </c>
      <c r="BG50" s="17">
        <v>78311</v>
      </c>
      <c r="BH50" s="17">
        <v>11</v>
      </c>
      <c r="BI50" s="17">
        <v>4</v>
      </c>
      <c r="BJ50" s="17">
        <v>87978</v>
      </c>
      <c r="BK50" s="17">
        <v>15</v>
      </c>
      <c r="BL50" s="17">
        <v>3</v>
      </c>
      <c r="BM50" s="17">
        <v>7</v>
      </c>
      <c r="DH50" s="17">
        <v>89809</v>
      </c>
      <c r="DI50" s="17">
        <v>100338</v>
      </c>
      <c r="DJ50" s="17">
        <v>95580</v>
      </c>
      <c r="DK50" s="17">
        <v>94204</v>
      </c>
      <c r="DL50" s="17">
        <v>91817</v>
      </c>
      <c r="DM50" s="17">
        <v>84879</v>
      </c>
      <c r="DN50" s="17">
        <v>75444</v>
      </c>
      <c r="DO50" s="17">
        <v>21</v>
      </c>
      <c r="DP50" s="17">
        <v>7</v>
      </c>
      <c r="DQ50" s="17">
        <v>90289</v>
      </c>
      <c r="DS50" s="17">
        <v>97500</v>
      </c>
      <c r="DT50" s="17">
        <v>94892</v>
      </c>
      <c r="DU50" s="17">
        <v>94731</v>
      </c>
      <c r="DV50" s="17">
        <v>85786</v>
      </c>
      <c r="DX50" s="17">
        <v>21</v>
      </c>
      <c r="DY50" s="17">
        <v>7</v>
      </c>
      <c r="DZ50" s="17">
        <v>89809</v>
      </c>
      <c r="EA50" s="17">
        <v>100338</v>
      </c>
      <c r="EB50" s="17">
        <v>95580</v>
      </c>
      <c r="EC50" s="17">
        <v>94204</v>
      </c>
      <c r="ED50" s="17">
        <v>91817</v>
      </c>
      <c r="EE50" s="17">
        <v>84879</v>
      </c>
      <c r="EF50" s="17">
        <v>75444</v>
      </c>
      <c r="EG50" s="17">
        <v>21</v>
      </c>
      <c r="EH50" s="17">
        <v>7</v>
      </c>
      <c r="EI50" s="17">
        <v>90289</v>
      </c>
      <c r="EK50" s="17">
        <v>97500</v>
      </c>
      <c r="EL50" s="17">
        <v>94892</v>
      </c>
      <c r="EM50" s="17">
        <v>94731</v>
      </c>
      <c r="EN50" s="17">
        <v>85786</v>
      </c>
      <c r="EP50" s="17">
        <v>21</v>
      </c>
      <c r="EQ50" s="17">
        <v>7</v>
      </c>
      <c r="FJ50" s="18">
        <v>47.6</v>
      </c>
      <c r="FK50" s="17">
        <v>10</v>
      </c>
      <c r="FL50" s="17">
        <v>4</v>
      </c>
      <c r="FM50" s="18">
        <v>33.299999999999997</v>
      </c>
      <c r="FN50" s="17">
        <v>7</v>
      </c>
      <c r="FO50" s="17">
        <v>4</v>
      </c>
      <c r="FP50" s="17">
        <v>8591</v>
      </c>
      <c r="FQ50" s="17">
        <v>13650</v>
      </c>
      <c r="FR50" s="17">
        <v>8733</v>
      </c>
      <c r="FS50" s="17">
        <v>8418</v>
      </c>
      <c r="FT50" s="17">
        <v>8146</v>
      </c>
      <c r="FU50" s="17">
        <v>7581</v>
      </c>
      <c r="FV50" s="17">
        <v>4346</v>
      </c>
      <c r="FW50" s="17">
        <v>10</v>
      </c>
      <c r="FX50" s="17">
        <v>4</v>
      </c>
      <c r="FY50" s="18">
        <v>9.6</v>
      </c>
      <c r="FZ50" s="18">
        <v>15</v>
      </c>
      <c r="GA50" s="18">
        <v>12</v>
      </c>
      <c r="GB50" s="18">
        <v>9.6</v>
      </c>
      <c r="GC50" s="18">
        <v>8</v>
      </c>
      <c r="GD50" s="18">
        <v>8</v>
      </c>
      <c r="GE50" s="18">
        <v>5</v>
      </c>
      <c r="GF50" s="17">
        <v>10</v>
      </c>
      <c r="GG50" s="17">
        <v>4</v>
      </c>
      <c r="GH50" s="17" t="s">
        <v>443</v>
      </c>
      <c r="GI50" s="17">
        <v>10</v>
      </c>
      <c r="GJ50" s="17">
        <v>4</v>
      </c>
      <c r="GK50" s="17">
        <v>17971</v>
      </c>
      <c r="GM50" s="17">
        <v>15366</v>
      </c>
      <c r="GN50" s="17">
        <v>10117</v>
      </c>
      <c r="GO50" s="17">
        <v>9632</v>
      </c>
      <c r="GP50" s="17">
        <v>8864</v>
      </c>
      <c r="GR50" s="17">
        <v>6</v>
      </c>
      <c r="GS50" s="17">
        <v>4</v>
      </c>
      <c r="GT50" s="18">
        <v>21</v>
      </c>
      <c r="GV50" s="18">
        <v>15.5</v>
      </c>
      <c r="GW50" s="18">
        <v>10.6</v>
      </c>
      <c r="GX50" s="18">
        <v>10.199999999999999</v>
      </c>
      <c r="GY50" s="18">
        <v>9.5</v>
      </c>
      <c r="HA50" s="17">
        <v>6</v>
      </c>
      <c r="HB50" s="17">
        <v>4</v>
      </c>
      <c r="HC50" s="17" t="s">
        <v>444</v>
      </c>
      <c r="HD50" s="17">
        <v>6</v>
      </c>
      <c r="HE50" s="17">
        <v>4</v>
      </c>
      <c r="IA50">
        <v>2540</v>
      </c>
    </row>
    <row r="51" spans="1:235">
      <c r="A51">
        <v>11432</v>
      </c>
      <c r="B51" s="15">
        <v>41673</v>
      </c>
      <c r="C51" t="s">
        <v>292</v>
      </c>
      <c r="D51" t="s">
        <v>293</v>
      </c>
      <c r="E51" t="s">
        <v>294</v>
      </c>
      <c r="F51" s="23" t="s">
        <v>330</v>
      </c>
      <c r="G51">
        <v>1</v>
      </c>
      <c r="H51" s="23" t="s">
        <v>296</v>
      </c>
      <c r="I51">
        <v>1181</v>
      </c>
      <c r="J51" s="16" t="s">
        <v>445</v>
      </c>
      <c r="N51" s="17">
        <v>93758</v>
      </c>
      <c r="O51" s="17">
        <v>107366</v>
      </c>
      <c r="P51" s="17">
        <v>103678</v>
      </c>
      <c r="Q51" s="17">
        <v>97980</v>
      </c>
      <c r="R51" s="17">
        <v>94812</v>
      </c>
      <c r="S51" s="17">
        <v>85022</v>
      </c>
      <c r="T51" s="17">
        <v>76704</v>
      </c>
      <c r="U51" s="17">
        <v>41</v>
      </c>
      <c r="V51" s="17">
        <v>8</v>
      </c>
      <c r="W51" s="17">
        <v>91332</v>
      </c>
      <c r="Y51" s="17">
        <v>95096</v>
      </c>
      <c r="Z51" s="17">
        <v>93399</v>
      </c>
      <c r="AA51" s="17">
        <v>91612</v>
      </c>
      <c r="AB51" s="17">
        <v>87378</v>
      </c>
      <c r="AD51" s="17">
        <v>41</v>
      </c>
      <c r="AE51" s="17">
        <v>8</v>
      </c>
      <c r="AF51" s="17">
        <v>7813</v>
      </c>
      <c r="AG51" s="17">
        <v>8947</v>
      </c>
      <c r="AH51" s="17">
        <v>8640</v>
      </c>
      <c r="AI51" s="17">
        <v>8165</v>
      </c>
      <c r="AJ51" s="17">
        <v>7901</v>
      </c>
      <c r="AK51" s="17">
        <v>7085</v>
      </c>
      <c r="AL51" s="17">
        <v>6392</v>
      </c>
      <c r="AM51" s="17">
        <v>41</v>
      </c>
      <c r="AN51" s="17">
        <v>8</v>
      </c>
      <c r="AO51" s="18">
        <v>12</v>
      </c>
      <c r="AP51" s="17">
        <v>41</v>
      </c>
      <c r="AQ51" s="17">
        <v>8</v>
      </c>
      <c r="AR51" s="17">
        <v>96254</v>
      </c>
      <c r="AS51" s="17">
        <v>107571</v>
      </c>
      <c r="AT51" s="17">
        <v>104506</v>
      </c>
      <c r="AU51" s="17">
        <v>99125</v>
      </c>
      <c r="AV51" s="17">
        <v>95076</v>
      </c>
      <c r="AW51" s="17">
        <v>89767</v>
      </c>
      <c r="AX51" s="17">
        <v>83928</v>
      </c>
      <c r="AY51" s="17">
        <v>34</v>
      </c>
      <c r="AZ51" s="17">
        <v>7</v>
      </c>
      <c r="BH51" s="17">
        <v>7</v>
      </c>
      <c r="BI51" s="17">
        <v>2</v>
      </c>
      <c r="BJ51" s="17">
        <v>96799</v>
      </c>
      <c r="BK51" s="17">
        <v>22</v>
      </c>
      <c r="BL51" s="17">
        <v>3</v>
      </c>
      <c r="BM51" s="17">
        <v>8</v>
      </c>
      <c r="DH51" s="17">
        <v>93758</v>
      </c>
      <c r="DI51" s="17">
        <v>107366</v>
      </c>
      <c r="DJ51" s="17">
        <v>103678</v>
      </c>
      <c r="DK51" s="17">
        <v>97980</v>
      </c>
      <c r="DL51" s="17">
        <v>94812</v>
      </c>
      <c r="DM51" s="17">
        <v>85022</v>
      </c>
      <c r="DN51" s="17">
        <v>76704</v>
      </c>
      <c r="DO51" s="17">
        <v>41</v>
      </c>
      <c r="DP51" s="17">
        <v>8</v>
      </c>
      <c r="DQ51" s="17">
        <v>91332</v>
      </c>
      <c r="DS51" s="17">
        <v>95096</v>
      </c>
      <c r="DT51" s="17">
        <v>93399</v>
      </c>
      <c r="DU51" s="17">
        <v>91612</v>
      </c>
      <c r="DV51" s="17">
        <v>87378</v>
      </c>
      <c r="DX51" s="17">
        <v>41</v>
      </c>
      <c r="DY51" s="17">
        <v>8</v>
      </c>
      <c r="DZ51" s="17">
        <v>93758</v>
      </c>
      <c r="EA51" s="17">
        <v>107366</v>
      </c>
      <c r="EB51" s="17">
        <v>103678</v>
      </c>
      <c r="EC51" s="17">
        <v>97980</v>
      </c>
      <c r="ED51" s="17">
        <v>94812</v>
      </c>
      <c r="EE51" s="17">
        <v>85022</v>
      </c>
      <c r="EF51" s="17">
        <v>76704</v>
      </c>
      <c r="EG51" s="17">
        <v>41</v>
      </c>
      <c r="EH51" s="17">
        <v>8</v>
      </c>
      <c r="EI51" s="17">
        <v>91332</v>
      </c>
      <c r="EK51" s="17">
        <v>95096</v>
      </c>
      <c r="EL51" s="17">
        <v>93399</v>
      </c>
      <c r="EM51" s="17">
        <v>91612</v>
      </c>
      <c r="EN51" s="17">
        <v>87378</v>
      </c>
      <c r="EP51" s="17">
        <v>41</v>
      </c>
      <c r="EQ51" s="17">
        <v>8</v>
      </c>
      <c r="FJ51" s="18">
        <v>82.9</v>
      </c>
      <c r="FK51" s="17">
        <v>34</v>
      </c>
      <c r="FL51" s="17">
        <v>7</v>
      </c>
      <c r="FM51" s="18">
        <v>65.900000000000006</v>
      </c>
      <c r="FN51" s="17">
        <v>27</v>
      </c>
      <c r="FO51" s="17">
        <v>6</v>
      </c>
      <c r="FP51" s="17">
        <v>11166</v>
      </c>
      <c r="FQ51" s="17">
        <v>15926</v>
      </c>
      <c r="FR51" s="17">
        <v>15539</v>
      </c>
      <c r="FS51" s="17">
        <v>12145</v>
      </c>
      <c r="FT51" s="17">
        <v>11671</v>
      </c>
      <c r="FU51" s="17">
        <v>8705</v>
      </c>
      <c r="FV51" s="17">
        <v>5169</v>
      </c>
      <c r="FW51" s="17">
        <v>34</v>
      </c>
      <c r="FX51" s="17">
        <v>7</v>
      </c>
      <c r="FY51" s="18">
        <v>11.6</v>
      </c>
      <c r="FZ51" s="18">
        <v>15</v>
      </c>
      <c r="GA51" s="18">
        <v>15</v>
      </c>
      <c r="GB51" s="18">
        <v>13.6</v>
      </c>
      <c r="GC51" s="18">
        <v>13</v>
      </c>
      <c r="GD51" s="18">
        <v>9.5</v>
      </c>
      <c r="GE51" s="18">
        <v>5</v>
      </c>
      <c r="GF51" s="17">
        <v>34</v>
      </c>
      <c r="GG51" s="17">
        <v>7</v>
      </c>
      <c r="GH51" s="17" t="s">
        <v>446</v>
      </c>
      <c r="GI51" s="17">
        <v>34</v>
      </c>
      <c r="GJ51" s="17">
        <v>7</v>
      </c>
      <c r="GK51" s="17">
        <v>13115</v>
      </c>
      <c r="GL51" s="17">
        <v>19105</v>
      </c>
      <c r="GM51" s="17">
        <v>17716</v>
      </c>
      <c r="GN51" s="17">
        <v>14950</v>
      </c>
      <c r="GO51" s="17">
        <v>12030</v>
      </c>
      <c r="GP51" s="17">
        <v>10936</v>
      </c>
      <c r="GQ51" s="17">
        <v>6760</v>
      </c>
      <c r="GR51" s="17">
        <v>27</v>
      </c>
      <c r="GS51" s="17">
        <v>6</v>
      </c>
      <c r="GT51" s="18">
        <v>13.5</v>
      </c>
      <c r="GU51" s="18">
        <v>18.5</v>
      </c>
      <c r="GV51" s="18">
        <v>17</v>
      </c>
      <c r="GW51" s="18">
        <v>15.3</v>
      </c>
      <c r="GX51" s="18">
        <v>13.1</v>
      </c>
      <c r="GY51" s="18">
        <v>12.6</v>
      </c>
      <c r="GZ51" s="18">
        <v>7.5</v>
      </c>
      <c r="HA51" s="17">
        <v>27</v>
      </c>
      <c r="HB51" s="17">
        <v>6</v>
      </c>
      <c r="HC51" s="17" t="s">
        <v>447</v>
      </c>
      <c r="HD51" s="17">
        <v>27</v>
      </c>
      <c r="HE51" s="17">
        <v>6</v>
      </c>
      <c r="IA51">
        <v>2550</v>
      </c>
    </row>
    <row r="52" spans="1:235">
      <c r="A52">
        <v>11432</v>
      </c>
      <c r="B52" s="15">
        <v>41673</v>
      </c>
      <c r="C52" t="s">
        <v>292</v>
      </c>
      <c r="D52" t="s">
        <v>293</v>
      </c>
      <c r="E52" t="s">
        <v>294</v>
      </c>
      <c r="F52" s="23" t="s">
        <v>330</v>
      </c>
      <c r="G52">
        <v>2</v>
      </c>
      <c r="H52" s="23" t="s">
        <v>296</v>
      </c>
      <c r="I52">
        <v>1182</v>
      </c>
      <c r="J52" s="16" t="s">
        <v>448</v>
      </c>
      <c r="N52" s="17">
        <v>105383</v>
      </c>
      <c r="O52" s="17">
        <v>122204</v>
      </c>
      <c r="P52" s="17">
        <v>116772</v>
      </c>
      <c r="Q52" s="17">
        <v>113302</v>
      </c>
      <c r="R52" s="17">
        <v>113026</v>
      </c>
      <c r="S52" s="17">
        <v>88566</v>
      </c>
      <c r="T52" s="17">
        <v>85786</v>
      </c>
      <c r="U52" s="17">
        <v>36</v>
      </c>
      <c r="V52" s="17">
        <v>10</v>
      </c>
      <c r="W52" s="17">
        <v>105702</v>
      </c>
      <c r="X52" s="17">
        <v>119197</v>
      </c>
      <c r="Y52" s="17">
        <v>117306</v>
      </c>
      <c r="Z52" s="17">
        <v>112916</v>
      </c>
      <c r="AA52" s="17">
        <v>110656</v>
      </c>
      <c r="AB52" s="17">
        <v>98925</v>
      </c>
      <c r="AC52" s="17">
        <v>87718</v>
      </c>
      <c r="AD52" s="17">
        <v>36</v>
      </c>
      <c r="AE52" s="17">
        <v>10</v>
      </c>
      <c r="AF52" s="17">
        <v>8782</v>
      </c>
      <c r="AG52" s="17">
        <v>10184</v>
      </c>
      <c r="AH52" s="17">
        <v>9731</v>
      </c>
      <c r="AI52" s="17">
        <v>9442</v>
      </c>
      <c r="AJ52" s="17">
        <v>9419</v>
      </c>
      <c r="AK52" s="17">
        <v>7380</v>
      </c>
      <c r="AL52" s="17">
        <v>7149</v>
      </c>
      <c r="AM52" s="17">
        <v>36</v>
      </c>
      <c r="AN52" s="17">
        <v>10</v>
      </c>
      <c r="AO52" s="18">
        <v>12</v>
      </c>
      <c r="AP52" s="17">
        <v>36</v>
      </c>
      <c r="AQ52" s="17">
        <v>10</v>
      </c>
      <c r="AR52" s="17">
        <v>110509</v>
      </c>
      <c r="AS52" s="17">
        <v>122204</v>
      </c>
      <c r="AT52" s="17">
        <v>117822</v>
      </c>
      <c r="AU52" s="17">
        <v>115304</v>
      </c>
      <c r="AV52" s="17">
        <v>113265</v>
      </c>
      <c r="AW52" s="17">
        <v>110679</v>
      </c>
      <c r="AX52" s="17">
        <v>97374</v>
      </c>
      <c r="AY52" s="17">
        <v>22</v>
      </c>
      <c r="AZ52" s="17">
        <v>9</v>
      </c>
      <c r="BH52" s="17">
        <v>14</v>
      </c>
      <c r="BI52" s="17">
        <v>2</v>
      </c>
      <c r="BJ52" s="17">
        <v>107935</v>
      </c>
      <c r="BK52" s="17">
        <v>21</v>
      </c>
      <c r="BL52" s="17">
        <v>4</v>
      </c>
      <c r="BM52" s="17">
        <v>10</v>
      </c>
      <c r="DH52" s="17">
        <v>105383</v>
      </c>
      <c r="DI52" s="17">
        <v>122204</v>
      </c>
      <c r="DJ52" s="17">
        <v>116772</v>
      </c>
      <c r="DK52" s="17">
        <v>113302</v>
      </c>
      <c r="DL52" s="17">
        <v>113026</v>
      </c>
      <c r="DM52" s="17">
        <v>88566</v>
      </c>
      <c r="DN52" s="17">
        <v>85786</v>
      </c>
      <c r="DO52" s="17">
        <v>36</v>
      </c>
      <c r="DP52" s="17">
        <v>10</v>
      </c>
      <c r="DQ52" s="17">
        <v>105702</v>
      </c>
      <c r="DR52" s="17">
        <v>119197</v>
      </c>
      <c r="DS52" s="17">
        <v>117306</v>
      </c>
      <c r="DT52" s="17">
        <v>112916</v>
      </c>
      <c r="DU52" s="17">
        <v>110656</v>
      </c>
      <c r="DV52" s="17">
        <v>98925</v>
      </c>
      <c r="DW52" s="17">
        <v>87718</v>
      </c>
      <c r="DX52" s="17">
        <v>36</v>
      </c>
      <c r="DY52" s="17">
        <v>10</v>
      </c>
      <c r="DZ52" s="17">
        <v>105383</v>
      </c>
      <c r="EA52" s="17">
        <v>122204</v>
      </c>
      <c r="EB52" s="17">
        <v>116772</v>
      </c>
      <c r="EC52" s="17">
        <v>113302</v>
      </c>
      <c r="ED52" s="17">
        <v>113026</v>
      </c>
      <c r="EE52" s="17">
        <v>88566</v>
      </c>
      <c r="EF52" s="17">
        <v>85786</v>
      </c>
      <c r="EG52" s="17">
        <v>36</v>
      </c>
      <c r="EH52" s="17">
        <v>10</v>
      </c>
      <c r="EI52" s="17">
        <v>105702</v>
      </c>
      <c r="EJ52" s="17">
        <v>119197</v>
      </c>
      <c r="EK52" s="17">
        <v>117306</v>
      </c>
      <c r="EL52" s="17">
        <v>112916</v>
      </c>
      <c r="EM52" s="17">
        <v>110656</v>
      </c>
      <c r="EN52" s="17">
        <v>98925</v>
      </c>
      <c r="EO52" s="17">
        <v>87718</v>
      </c>
      <c r="EP52" s="17">
        <v>36</v>
      </c>
      <c r="EQ52" s="17">
        <v>10</v>
      </c>
      <c r="FJ52" s="18">
        <v>61.1</v>
      </c>
      <c r="FK52" s="17">
        <v>22</v>
      </c>
      <c r="FL52" s="17">
        <v>9</v>
      </c>
      <c r="FM52" s="18">
        <v>52.8</v>
      </c>
      <c r="FN52" s="17">
        <v>19</v>
      </c>
      <c r="FO52" s="17">
        <v>7</v>
      </c>
      <c r="FP52" s="17">
        <v>14813</v>
      </c>
      <c r="FQ52" s="17">
        <v>24411</v>
      </c>
      <c r="FR52" s="17">
        <v>21284</v>
      </c>
      <c r="FS52" s="17">
        <v>15138</v>
      </c>
      <c r="FT52" s="17">
        <v>13863</v>
      </c>
      <c r="FU52" s="17">
        <v>11561</v>
      </c>
      <c r="FV52" s="17">
        <v>5951</v>
      </c>
      <c r="FW52" s="17">
        <v>22</v>
      </c>
      <c r="FX52" s="17">
        <v>9</v>
      </c>
      <c r="FY52" s="18">
        <v>13.1</v>
      </c>
      <c r="FZ52" s="18">
        <v>20</v>
      </c>
      <c r="GA52" s="18">
        <v>19</v>
      </c>
      <c r="GB52" s="18">
        <v>13</v>
      </c>
      <c r="GC52" s="18">
        <v>13</v>
      </c>
      <c r="GD52" s="18">
        <v>10.3</v>
      </c>
      <c r="GE52" s="18">
        <v>7.1</v>
      </c>
      <c r="GF52" s="17">
        <v>22</v>
      </c>
      <c r="GG52" s="17">
        <v>9</v>
      </c>
      <c r="GH52" s="17" t="s">
        <v>449</v>
      </c>
      <c r="GI52" s="17">
        <v>22</v>
      </c>
      <c r="GJ52" s="17">
        <v>9</v>
      </c>
      <c r="GK52" s="17">
        <v>17948</v>
      </c>
      <c r="GL52" s="17">
        <v>30774</v>
      </c>
      <c r="GM52" s="17">
        <v>28709</v>
      </c>
      <c r="GN52" s="17">
        <v>14328</v>
      </c>
      <c r="GO52" s="17">
        <v>13930</v>
      </c>
      <c r="GP52" s="17">
        <v>9315</v>
      </c>
      <c r="GQ52" s="17">
        <v>6168</v>
      </c>
      <c r="GR52" s="17">
        <v>19</v>
      </c>
      <c r="GS52" s="17">
        <v>7</v>
      </c>
      <c r="GT52" s="18">
        <v>15.6</v>
      </c>
      <c r="GU52" s="18">
        <v>26</v>
      </c>
      <c r="GV52" s="18">
        <v>22.8</v>
      </c>
      <c r="GW52" s="18">
        <v>12.6</v>
      </c>
      <c r="GX52" s="18">
        <v>12.1</v>
      </c>
      <c r="GY52" s="18">
        <v>9.4</v>
      </c>
      <c r="GZ52" s="18">
        <v>6.4</v>
      </c>
      <c r="HA52" s="17">
        <v>19</v>
      </c>
      <c r="HB52" s="17">
        <v>7</v>
      </c>
      <c r="HC52" s="17" t="s">
        <v>450</v>
      </c>
      <c r="HD52" s="17">
        <v>19</v>
      </c>
      <c r="HE52" s="17">
        <v>7</v>
      </c>
      <c r="HH52" s="17">
        <v>1</v>
      </c>
      <c r="HQ52" s="17">
        <v>1</v>
      </c>
      <c r="HZ52" s="17">
        <v>1</v>
      </c>
      <c r="IA52">
        <v>2560</v>
      </c>
    </row>
    <row r="53" spans="1:235">
      <c r="A53">
        <v>11432</v>
      </c>
      <c r="B53" s="15">
        <v>41673</v>
      </c>
      <c r="C53" t="s">
        <v>292</v>
      </c>
      <c r="D53" t="s">
        <v>293</v>
      </c>
      <c r="E53" t="s">
        <v>294</v>
      </c>
      <c r="F53" s="23" t="s">
        <v>330</v>
      </c>
      <c r="G53">
        <v>3</v>
      </c>
      <c r="H53" s="23" t="s">
        <v>296</v>
      </c>
      <c r="I53">
        <v>1183</v>
      </c>
      <c r="J53" s="16" t="s">
        <v>451</v>
      </c>
      <c r="N53" s="17">
        <v>115292</v>
      </c>
      <c r="O53" s="17">
        <v>141286</v>
      </c>
      <c r="P53" s="17">
        <v>125351</v>
      </c>
      <c r="Q53" s="17">
        <v>117181</v>
      </c>
      <c r="R53" s="17">
        <v>110313</v>
      </c>
      <c r="S53" s="17">
        <v>100440</v>
      </c>
      <c r="T53" s="17">
        <v>97316</v>
      </c>
      <c r="U53" s="17">
        <v>23</v>
      </c>
      <c r="V53" s="17">
        <v>10</v>
      </c>
      <c r="W53" s="17">
        <v>119505</v>
      </c>
      <c r="X53" s="17">
        <v>141059</v>
      </c>
      <c r="Y53" s="17">
        <v>124597</v>
      </c>
      <c r="Z53" s="17">
        <v>121443</v>
      </c>
      <c r="AA53" s="17">
        <v>117925</v>
      </c>
      <c r="AB53" s="17">
        <v>105044</v>
      </c>
      <c r="AC53" s="17">
        <v>100145</v>
      </c>
      <c r="AD53" s="17">
        <v>23</v>
      </c>
      <c r="AE53" s="17">
        <v>10</v>
      </c>
      <c r="AF53" s="17">
        <v>9608</v>
      </c>
      <c r="AG53" s="17">
        <v>11774</v>
      </c>
      <c r="AH53" s="17">
        <v>10446</v>
      </c>
      <c r="AI53" s="17">
        <v>9765</v>
      </c>
      <c r="AJ53" s="17">
        <v>9193</v>
      </c>
      <c r="AK53" s="17">
        <v>8370</v>
      </c>
      <c r="AL53" s="17">
        <v>8110</v>
      </c>
      <c r="AM53" s="17">
        <v>23</v>
      </c>
      <c r="AN53" s="17">
        <v>10</v>
      </c>
      <c r="AO53" s="18">
        <v>12</v>
      </c>
      <c r="AP53" s="17">
        <v>23</v>
      </c>
      <c r="AQ53" s="17">
        <v>10</v>
      </c>
      <c r="AR53" s="17">
        <v>115411</v>
      </c>
      <c r="AS53" s="17">
        <v>136542</v>
      </c>
      <c r="AT53" s="17">
        <v>126418</v>
      </c>
      <c r="AU53" s="17">
        <v>122650</v>
      </c>
      <c r="AV53" s="17">
        <v>117181</v>
      </c>
      <c r="AW53" s="17">
        <v>99398</v>
      </c>
      <c r="AX53" s="17">
        <v>97659</v>
      </c>
      <c r="AY53" s="17">
        <v>17</v>
      </c>
      <c r="AZ53" s="17">
        <v>7</v>
      </c>
      <c r="BA53" s="17">
        <v>114995</v>
      </c>
      <c r="BC53" s="17">
        <v>113828</v>
      </c>
      <c r="BD53" s="17">
        <v>110313</v>
      </c>
      <c r="BE53" s="17">
        <v>107257</v>
      </c>
      <c r="BF53" s="17">
        <v>103269</v>
      </c>
      <c r="BH53" s="17">
        <v>6</v>
      </c>
      <c r="BI53" s="17">
        <v>3</v>
      </c>
      <c r="BJ53" s="17">
        <v>124215</v>
      </c>
      <c r="BK53" s="17">
        <v>18</v>
      </c>
      <c r="BL53" s="17">
        <v>6</v>
      </c>
      <c r="BM53" s="17">
        <v>10</v>
      </c>
      <c r="DH53" s="17">
        <v>115292</v>
      </c>
      <c r="DI53" s="17">
        <v>141286</v>
      </c>
      <c r="DJ53" s="17">
        <v>125351</v>
      </c>
      <c r="DK53" s="17">
        <v>117181</v>
      </c>
      <c r="DL53" s="17">
        <v>110313</v>
      </c>
      <c r="DM53" s="17">
        <v>100440</v>
      </c>
      <c r="DN53" s="17">
        <v>97316</v>
      </c>
      <c r="DO53" s="17">
        <v>23</v>
      </c>
      <c r="DP53" s="17">
        <v>10</v>
      </c>
      <c r="DQ53" s="17">
        <v>119505</v>
      </c>
      <c r="DR53" s="17">
        <v>141059</v>
      </c>
      <c r="DS53" s="17">
        <v>124597</v>
      </c>
      <c r="DT53" s="17">
        <v>121443</v>
      </c>
      <c r="DU53" s="17">
        <v>117925</v>
      </c>
      <c r="DV53" s="17">
        <v>105044</v>
      </c>
      <c r="DW53" s="17">
        <v>100145</v>
      </c>
      <c r="DX53" s="17">
        <v>23</v>
      </c>
      <c r="DY53" s="17">
        <v>10</v>
      </c>
      <c r="DZ53" s="17">
        <v>115292</v>
      </c>
      <c r="EA53" s="17">
        <v>141286</v>
      </c>
      <c r="EB53" s="17">
        <v>125351</v>
      </c>
      <c r="EC53" s="17">
        <v>117181</v>
      </c>
      <c r="ED53" s="17">
        <v>110313</v>
      </c>
      <c r="EE53" s="17">
        <v>100440</v>
      </c>
      <c r="EF53" s="17">
        <v>97316</v>
      </c>
      <c r="EG53" s="17">
        <v>23</v>
      </c>
      <c r="EH53" s="17">
        <v>10</v>
      </c>
      <c r="EI53" s="17">
        <v>119505</v>
      </c>
      <c r="EJ53" s="17">
        <v>141059</v>
      </c>
      <c r="EK53" s="17">
        <v>124597</v>
      </c>
      <c r="EL53" s="17">
        <v>121443</v>
      </c>
      <c r="EM53" s="17">
        <v>117925</v>
      </c>
      <c r="EN53" s="17">
        <v>105044</v>
      </c>
      <c r="EO53" s="17">
        <v>100145</v>
      </c>
      <c r="EP53" s="17">
        <v>23</v>
      </c>
      <c r="EQ53" s="17">
        <v>10</v>
      </c>
      <c r="FJ53" s="18">
        <v>73.900000000000006</v>
      </c>
      <c r="FK53" s="17">
        <v>17</v>
      </c>
      <c r="FL53" s="17">
        <v>7</v>
      </c>
      <c r="FM53" s="18">
        <v>65.2</v>
      </c>
      <c r="FN53" s="17">
        <v>15</v>
      </c>
      <c r="FO53" s="17">
        <v>6</v>
      </c>
      <c r="FP53" s="17">
        <v>13012</v>
      </c>
      <c r="FQ53" s="17">
        <v>27308</v>
      </c>
      <c r="FR53" s="17">
        <v>18979</v>
      </c>
      <c r="FS53" s="17">
        <v>13165</v>
      </c>
      <c r="FT53" s="17">
        <v>11718</v>
      </c>
      <c r="FU53" s="17">
        <v>3084</v>
      </c>
      <c r="FV53" s="17">
        <v>2930</v>
      </c>
      <c r="FW53" s="17">
        <v>17</v>
      </c>
      <c r="FX53" s="17">
        <v>7</v>
      </c>
      <c r="FY53" s="18">
        <v>10.5</v>
      </c>
      <c r="FZ53" s="18">
        <v>20</v>
      </c>
      <c r="GA53" s="18">
        <v>15.5</v>
      </c>
      <c r="GB53" s="18">
        <v>10.4</v>
      </c>
      <c r="GC53" s="18">
        <v>10</v>
      </c>
      <c r="GD53" s="18">
        <v>3</v>
      </c>
      <c r="GE53" s="18">
        <v>3</v>
      </c>
      <c r="GF53" s="17">
        <v>17</v>
      </c>
      <c r="GG53" s="17">
        <v>7</v>
      </c>
      <c r="GH53" s="17" t="s">
        <v>452</v>
      </c>
      <c r="GI53" s="17">
        <v>17</v>
      </c>
      <c r="GJ53" s="17">
        <v>7</v>
      </c>
      <c r="GK53" s="17">
        <v>13747</v>
      </c>
      <c r="GL53" s="17">
        <v>27211</v>
      </c>
      <c r="GM53" s="17">
        <v>24672</v>
      </c>
      <c r="GN53" s="17">
        <v>17139</v>
      </c>
      <c r="GO53" s="17">
        <v>11580</v>
      </c>
      <c r="GP53" s="17">
        <v>3371</v>
      </c>
      <c r="GQ53" s="17">
        <v>3070</v>
      </c>
      <c r="GR53" s="17">
        <v>14</v>
      </c>
      <c r="GS53" s="17">
        <v>6</v>
      </c>
      <c r="GT53" s="18">
        <v>10.8</v>
      </c>
      <c r="GU53" s="18">
        <v>19.5</v>
      </c>
      <c r="GV53" s="18">
        <v>19.399999999999999</v>
      </c>
      <c r="GW53" s="18">
        <v>13.7</v>
      </c>
      <c r="GX53" s="18">
        <v>9.1999999999999993</v>
      </c>
      <c r="GY53" s="18">
        <v>3.2</v>
      </c>
      <c r="GZ53" s="18">
        <v>3.1</v>
      </c>
      <c r="HA53" s="17">
        <v>14</v>
      </c>
      <c r="HB53" s="17">
        <v>6</v>
      </c>
      <c r="HC53" s="17" t="s">
        <v>325</v>
      </c>
      <c r="HD53" s="17">
        <v>14</v>
      </c>
      <c r="HE53" s="17">
        <v>6</v>
      </c>
      <c r="IA53">
        <v>2570</v>
      </c>
    </row>
    <row r="54" spans="1:235">
      <c r="A54">
        <v>11432</v>
      </c>
      <c r="B54" s="15">
        <v>41673</v>
      </c>
      <c r="C54" t="s">
        <v>292</v>
      </c>
      <c r="D54" t="s">
        <v>293</v>
      </c>
      <c r="E54" t="s">
        <v>294</v>
      </c>
      <c r="F54" s="23" t="s">
        <v>330</v>
      </c>
      <c r="G54">
        <v>4</v>
      </c>
      <c r="H54" s="23" t="s">
        <v>296</v>
      </c>
      <c r="I54">
        <v>1184</v>
      </c>
      <c r="J54" s="16" t="s">
        <v>453</v>
      </c>
      <c r="N54" s="17">
        <v>130470</v>
      </c>
      <c r="O54" s="17">
        <v>151961</v>
      </c>
      <c r="P54" s="17">
        <v>142900</v>
      </c>
      <c r="Q54" s="17">
        <v>133756</v>
      </c>
      <c r="R54" s="17">
        <v>128250</v>
      </c>
      <c r="S54" s="17">
        <v>116416</v>
      </c>
      <c r="T54" s="17">
        <v>113034</v>
      </c>
      <c r="U54" s="17">
        <v>27</v>
      </c>
      <c r="V54" s="17">
        <v>7</v>
      </c>
      <c r="W54" s="17">
        <v>136354</v>
      </c>
      <c r="Y54" s="17">
        <v>143616</v>
      </c>
      <c r="Z54" s="17">
        <v>139986</v>
      </c>
      <c r="AA54" s="17">
        <v>139767</v>
      </c>
      <c r="AB54" s="17">
        <v>121521</v>
      </c>
      <c r="AD54" s="17">
        <v>27</v>
      </c>
      <c r="AE54" s="17">
        <v>7</v>
      </c>
      <c r="AF54" s="17">
        <v>10873</v>
      </c>
      <c r="AG54" s="17">
        <v>12663</v>
      </c>
      <c r="AH54" s="17">
        <v>11908</v>
      </c>
      <c r="AI54" s="17">
        <v>11146</v>
      </c>
      <c r="AJ54" s="17">
        <v>10688</v>
      </c>
      <c r="AK54" s="17">
        <v>9701</v>
      </c>
      <c r="AL54" s="17">
        <v>9419</v>
      </c>
      <c r="AM54" s="17">
        <v>27</v>
      </c>
      <c r="AN54" s="17">
        <v>7</v>
      </c>
      <c r="AO54" s="18">
        <v>12</v>
      </c>
      <c r="AP54" s="17">
        <v>27</v>
      </c>
      <c r="AQ54" s="17">
        <v>7</v>
      </c>
      <c r="AR54" s="17">
        <v>130470</v>
      </c>
      <c r="AS54" s="17">
        <v>151961</v>
      </c>
      <c r="AT54" s="17">
        <v>142900</v>
      </c>
      <c r="AU54" s="17">
        <v>133756</v>
      </c>
      <c r="AV54" s="17">
        <v>128250</v>
      </c>
      <c r="AW54" s="17">
        <v>116416</v>
      </c>
      <c r="AX54" s="17">
        <v>113034</v>
      </c>
      <c r="AY54" s="17">
        <v>27</v>
      </c>
      <c r="AZ54" s="17">
        <v>7</v>
      </c>
      <c r="BJ54" s="17">
        <v>151900</v>
      </c>
      <c r="BK54" s="17">
        <v>14</v>
      </c>
      <c r="BL54" s="17">
        <v>3</v>
      </c>
      <c r="BM54" s="17">
        <v>7</v>
      </c>
      <c r="DH54" s="17">
        <v>130470</v>
      </c>
      <c r="DI54" s="17">
        <v>151961</v>
      </c>
      <c r="DJ54" s="17">
        <v>142900</v>
      </c>
      <c r="DK54" s="17">
        <v>133756</v>
      </c>
      <c r="DL54" s="17">
        <v>128250</v>
      </c>
      <c r="DM54" s="17">
        <v>116416</v>
      </c>
      <c r="DN54" s="17">
        <v>113034</v>
      </c>
      <c r="DO54" s="17">
        <v>27</v>
      </c>
      <c r="DP54" s="17">
        <v>7</v>
      </c>
      <c r="DQ54" s="17">
        <v>136354</v>
      </c>
      <c r="DS54" s="17">
        <v>143616</v>
      </c>
      <c r="DT54" s="17">
        <v>139986</v>
      </c>
      <c r="DU54" s="17">
        <v>139767</v>
      </c>
      <c r="DV54" s="17">
        <v>121521</v>
      </c>
      <c r="DX54" s="17">
        <v>27</v>
      </c>
      <c r="DY54" s="17">
        <v>7</v>
      </c>
      <c r="DZ54" s="17">
        <v>130470</v>
      </c>
      <c r="EA54" s="17">
        <v>151961</v>
      </c>
      <c r="EB54" s="17">
        <v>142900</v>
      </c>
      <c r="EC54" s="17">
        <v>133756</v>
      </c>
      <c r="ED54" s="17">
        <v>128250</v>
      </c>
      <c r="EE54" s="17">
        <v>116416</v>
      </c>
      <c r="EF54" s="17">
        <v>113034</v>
      </c>
      <c r="EG54" s="17">
        <v>27</v>
      </c>
      <c r="EH54" s="17">
        <v>7</v>
      </c>
      <c r="EI54" s="17">
        <v>136354</v>
      </c>
      <c r="EK54" s="17">
        <v>143616</v>
      </c>
      <c r="EL54" s="17">
        <v>139986</v>
      </c>
      <c r="EM54" s="17">
        <v>139767</v>
      </c>
      <c r="EN54" s="17">
        <v>121521</v>
      </c>
      <c r="EP54" s="17">
        <v>27</v>
      </c>
      <c r="EQ54" s="17">
        <v>7</v>
      </c>
      <c r="FJ54" s="18">
        <v>100</v>
      </c>
      <c r="FK54" s="17">
        <v>27</v>
      </c>
      <c r="FL54" s="17">
        <v>7</v>
      </c>
      <c r="FM54" s="18">
        <v>85.2</v>
      </c>
      <c r="FN54" s="17">
        <v>23</v>
      </c>
      <c r="FO54" s="17">
        <v>6</v>
      </c>
      <c r="FP54" s="17">
        <v>22618</v>
      </c>
      <c r="FQ54" s="17">
        <v>33431</v>
      </c>
      <c r="FR54" s="17">
        <v>28034</v>
      </c>
      <c r="FS54" s="17">
        <v>25689</v>
      </c>
      <c r="FT54" s="17">
        <v>21000</v>
      </c>
      <c r="FU54" s="17">
        <v>17151</v>
      </c>
      <c r="FV54" s="17">
        <v>12750</v>
      </c>
      <c r="FW54" s="17">
        <v>27</v>
      </c>
      <c r="FX54" s="17">
        <v>7</v>
      </c>
      <c r="FY54" s="18">
        <v>17</v>
      </c>
      <c r="FZ54" s="18">
        <v>21.6</v>
      </c>
      <c r="GA54" s="18">
        <v>20</v>
      </c>
      <c r="GB54" s="18">
        <v>20</v>
      </c>
      <c r="GC54" s="18">
        <v>15</v>
      </c>
      <c r="GD54" s="18">
        <v>15</v>
      </c>
      <c r="GE54" s="18">
        <v>11</v>
      </c>
      <c r="GF54" s="17">
        <v>27</v>
      </c>
      <c r="GG54" s="17">
        <v>7</v>
      </c>
      <c r="GH54" s="17" t="s">
        <v>454</v>
      </c>
      <c r="GI54" s="17">
        <v>27</v>
      </c>
      <c r="GJ54" s="17">
        <v>7</v>
      </c>
      <c r="GK54" s="17">
        <v>24778</v>
      </c>
      <c r="GL54" s="17">
        <v>39445</v>
      </c>
      <c r="GM54" s="17">
        <v>29812</v>
      </c>
      <c r="GN54" s="17">
        <v>28087</v>
      </c>
      <c r="GO54" s="17">
        <v>23653</v>
      </c>
      <c r="GP54" s="17">
        <v>16200</v>
      </c>
      <c r="GQ54" s="17">
        <v>13400</v>
      </c>
      <c r="GR54" s="17">
        <v>21</v>
      </c>
      <c r="GS54" s="17">
        <v>5</v>
      </c>
      <c r="GT54" s="18">
        <v>18.399999999999999</v>
      </c>
      <c r="GU54" s="18">
        <v>27</v>
      </c>
      <c r="GV54" s="18">
        <v>22.1</v>
      </c>
      <c r="GW54" s="18">
        <v>20.9</v>
      </c>
      <c r="GX54" s="18">
        <v>18.7</v>
      </c>
      <c r="GY54" s="18">
        <v>13.8</v>
      </c>
      <c r="GZ54" s="18">
        <v>9.6999999999999993</v>
      </c>
      <c r="HA54" s="17">
        <v>21</v>
      </c>
      <c r="HB54" s="17">
        <v>5</v>
      </c>
      <c r="HC54" s="17" t="s">
        <v>455</v>
      </c>
      <c r="HD54" s="17">
        <v>21</v>
      </c>
      <c r="HE54" s="17">
        <v>5</v>
      </c>
      <c r="IA54">
        <v>2580</v>
      </c>
    </row>
    <row r="55" spans="1:235">
      <c r="A55">
        <v>11432</v>
      </c>
      <c r="B55" s="15">
        <v>41673</v>
      </c>
      <c r="C55" t="s">
        <v>292</v>
      </c>
      <c r="D55" t="s">
        <v>293</v>
      </c>
      <c r="E55" t="s">
        <v>294</v>
      </c>
      <c r="F55" s="23" t="s">
        <v>295</v>
      </c>
      <c r="G55">
        <v>2</v>
      </c>
      <c r="H55" s="23" t="s">
        <v>296</v>
      </c>
      <c r="I55">
        <v>1202</v>
      </c>
      <c r="J55" s="16" t="s">
        <v>456</v>
      </c>
      <c r="N55" s="17">
        <v>48202</v>
      </c>
      <c r="O55" s="17">
        <v>60176</v>
      </c>
      <c r="P55" s="17">
        <v>50023</v>
      </c>
      <c r="Q55" s="17">
        <v>47920</v>
      </c>
      <c r="R55" s="17">
        <v>46313</v>
      </c>
      <c r="S55" s="17">
        <v>41958</v>
      </c>
      <c r="T55" s="17">
        <v>37672</v>
      </c>
      <c r="U55" s="17">
        <v>10</v>
      </c>
      <c r="V55" s="17">
        <v>6</v>
      </c>
      <c r="W55" s="17">
        <v>48996</v>
      </c>
      <c r="Y55" s="17">
        <v>51375</v>
      </c>
      <c r="Z55" s="17">
        <v>48282</v>
      </c>
      <c r="AA55" s="17">
        <v>45979</v>
      </c>
      <c r="AB55" s="17">
        <v>42119</v>
      </c>
      <c r="AD55" s="17">
        <v>10</v>
      </c>
      <c r="AE55" s="17">
        <v>6</v>
      </c>
      <c r="AF55" s="17">
        <v>4017</v>
      </c>
      <c r="AG55" s="17">
        <v>5015</v>
      </c>
      <c r="AH55" s="17">
        <v>4169</v>
      </c>
      <c r="AI55" s="17">
        <v>3993</v>
      </c>
      <c r="AJ55" s="17">
        <v>3859</v>
      </c>
      <c r="AK55" s="17">
        <v>3496</v>
      </c>
      <c r="AL55" s="17">
        <v>3139</v>
      </c>
      <c r="AM55" s="17">
        <v>10</v>
      </c>
      <c r="AN55" s="17">
        <v>6</v>
      </c>
      <c r="AO55" s="18">
        <v>12</v>
      </c>
      <c r="AP55" s="17">
        <v>10</v>
      </c>
      <c r="AQ55" s="17">
        <v>6</v>
      </c>
      <c r="AR55" s="17">
        <v>48202</v>
      </c>
      <c r="AS55" s="17">
        <v>60176</v>
      </c>
      <c r="AT55" s="17">
        <v>50023</v>
      </c>
      <c r="AU55" s="17">
        <v>47920</v>
      </c>
      <c r="AV55" s="17">
        <v>46313</v>
      </c>
      <c r="AW55" s="17">
        <v>41958</v>
      </c>
      <c r="AX55" s="17">
        <v>37672</v>
      </c>
      <c r="AY55" s="17">
        <v>10</v>
      </c>
      <c r="AZ55" s="17">
        <v>6</v>
      </c>
      <c r="BL55" s="17">
        <v>1</v>
      </c>
      <c r="BM55" s="17">
        <v>2</v>
      </c>
      <c r="BN55" s="17">
        <v>4</v>
      </c>
      <c r="DH55" s="17">
        <v>48202</v>
      </c>
      <c r="DI55" s="17">
        <v>60176</v>
      </c>
      <c r="DJ55" s="17">
        <v>50023</v>
      </c>
      <c r="DK55" s="17">
        <v>47920</v>
      </c>
      <c r="DL55" s="17">
        <v>46313</v>
      </c>
      <c r="DM55" s="17">
        <v>41958</v>
      </c>
      <c r="DN55" s="17">
        <v>37672</v>
      </c>
      <c r="DO55" s="17">
        <v>10</v>
      </c>
      <c r="DP55" s="17">
        <v>6</v>
      </c>
      <c r="DQ55" s="17">
        <v>48996</v>
      </c>
      <c r="DS55" s="17">
        <v>51375</v>
      </c>
      <c r="DT55" s="17">
        <v>48282</v>
      </c>
      <c r="DU55" s="17">
        <v>45979</v>
      </c>
      <c r="DV55" s="17">
        <v>42119</v>
      </c>
      <c r="DX55" s="17">
        <v>10</v>
      </c>
      <c r="DY55" s="17">
        <v>6</v>
      </c>
      <c r="DZ55" s="17">
        <v>48202</v>
      </c>
      <c r="EA55" s="17">
        <v>60176</v>
      </c>
      <c r="EB55" s="17">
        <v>50023</v>
      </c>
      <c r="EC55" s="17">
        <v>47920</v>
      </c>
      <c r="ED55" s="17">
        <v>46313</v>
      </c>
      <c r="EE55" s="17">
        <v>41958</v>
      </c>
      <c r="EF55" s="17">
        <v>37672</v>
      </c>
      <c r="EG55" s="17">
        <v>10</v>
      </c>
      <c r="EH55" s="17">
        <v>6</v>
      </c>
      <c r="EI55" s="17">
        <v>48996</v>
      </c>
      <c r="EK55" s="17">
        <v>51375</v>
      </c>
      <c r="EL55" s="17">
        <v>48282</v>
      </c>
      <c r="EM55" s="17">
        <v>45979</v>
      </c>
      <c r="EN55" s="17">
        <v>42119</v>
      </c>
      <c r="EP55" s="17">
        <v>10</v>
      </c>
      <c r="EQ55" s="17">
        <v>6</v>
      </c>
      <c r="FJ55" s="18">
        <v>100</v>
      </c>
      <c r="FK55" s="17">
        <v>10</v>
      </c>
      <c r="FL55" s="17">
        <v>6</v>
      </c>
      <c r="FM55" s="18">
        <v>90</v>
      </c>
      <c r="FN55" s="17">
        <v>9</v>
      </c>
      <c r="FO55" s="17">
        <v>5</v>
      </c>
      <c r="FP55" s="17">
        <v>2399</v>
      </c>
      <c r="FR55" s="17">
        <v>2941</v>
      </c>
      <c r="FS55" s="17">
        <v>2083</v>
      </c>
      <c r="FT55" s="17">
        <v>2081</v>
      </c>
      <c r="FU55" s="17">
        <v>1646</v>
      </c>
      <c r="FW55" s="17">
        <v>6</v>
      </c>
      <c r="FX55" s="17">
        <v>4</v>
      </c>
      <c r="FY55" s="18">
        <v>5.2</v>
      </c>
      <c r="GA55" s="18">
        <v>6.8</v>
      </c>
      <c r="GB55" s="18">
        <v>6</v>
      </c>
      <c r="GC55" s="18">
        <v>5.5</v>
      </c>
      <c r="GD55" s="18">
        <v>3.5</v>
      </c>
      <c r="GF55" s="17">
        <v>6</v>
      </c>
      <c r="GG55" s="17">
        <v>4</v>
      </c>
      <c r="GH55" s="17" t="s">
        <v>457</v>
      </c>
      <c r="GI55" s="17">
        <v>6</v>
      </c>
      <c r="GJ55" s="17">
        <v>4</v>
      </c>
      <c r="GK55" s="17">
        <v>4286</v>
      </c>
      <c r="GM55" s="17">
        <v>6775</v>
      </c>
      <c r="GN55" s="17">
        <v>3789</v>
      </c>
      <c r="GO55" s="17">
        <v>2932</v>
      </c>
      <c r="GP55" s="17">
        <v>2431</v>
      </c>
      <c r="GR55" s="17">
        <v>8</v>
      </c>
      <c r="GS55" s="17">
        <v>4</v>
      </c>
      <c r="GT55" s="18">
        <v>9.6999999999999993</v>
      </c>
      <c r="GV55" s="18">
        <v>16.8</v>
      </c>
      <c r="GW55" s="18">
        <v>9.6</v>
      </c>
      <c r="GX55" s="18">
        <v>6.9</v>
      </c>
      <c r="GY55" s="18">
        <v>4.9000000000000004</v>
      </c>
      <c r="HA55" s="17">
        <v>8</v>
      </c>
      <c r="HB55" s="17">
        <v>4</v>
      </c>
      <c r="HC55" s="17" t="s">
        <v>458</v>
      </c>
      <c r="HD55" s="17">
        <v>8</v>
      </c>
      <c r="HE55" s="17">
        <v>4</v>
      </c>
      <c r="IA55">
        <v>2610</v>
      </c>
    </row>
    <row r="56" spans="1:235">
      <c r="A56">
        <v>11432</v>
      </c>
      <c r="B56" s="15">
        <v>41673</v>
      </c>
      <c r="C56" t="s">
        <v>292</v>
      </c>
      <c r="D56" t="s">
        <v>293</v>
      </c>
      <c r="E56" t="s">
        <v>294</v>
      </c>
      <c r="F56" s="23" t="s">
        <v>320</v>
      </c>
      <c r="G56">
        <v>3</v>
      </c>
      <c r="H56" s="23" t="s">
        <v>296</v>
      </c>
      <c r="I56">
        <v>1263</v>
      </c>
      <c r="J56" s="16" t="s">
        <v>459</v>
      </c>
      <c r="L56" s="17" t="s">
        <v>460</v>
      </c>
      <c r="N56" s="17">
        <v>151018</v>
      </c>
      <c r="O56" s="17">
        <v>175889</v>
      </c>
      <c r="P56" s="17">
        <v>165364</v>
      </c>
      <c r="Q56" s="17">
        <v>156796</v>
      </c>
      <c r="R56" s="17">
        <v>150807</v>
      </c>
      <c r="S56" s="17">
        <v>140000</v>
      </c>
      <c r="T56" s="17">
        <v>130601</v>
      </c>
      <c r="U56" s="17">
        <v>64</v>
      </c>
      <c r="V56" s="17">
        <v>20</v>
      </c>
      <c r="W56" s="17">
        <v>149781</v>
      </c>
      <c r="X56" s="17">
        <v>164935</v>
      </c>
      <c r="Y56" s="17">
        <v>160884</v>
      </c>
      <c r="Z56" s="17">
        <v>153286</v>
      </c>
      <c r="AA56" s="17">
        <v>149214</v>
      </c>
      <c r="AB56" s="17">
        <v>139818</v>
      </c>
      <c r="AC56" s="17">
        <v>132466</v>
      </c>
      <c r="AD56" s="17">
        <v>64</v>
      </c>
      <c r="AE56" s="17">
        <v>20</v>
      </c>
      <c r="AF56" s="17">
        <v>12585</v>
      </c>
      <c r="AG56" s="17">
        <v>14657</v>
      </c>
      <c r="AH56" s="17">
        <v>13780</v>
      </c>
      <c r="AI56" s="17">
        <v>13066</v>
      </c>
      <c r="AJ56" s="17">
        <v>12567</v>
      </c>
      <c r="AK56" s="17">
        <v>11667</v>
      </c>
      <c r="AL56" s="17">
        <v>10883</v>
      </c>
      <c r="AM56" s="17">
        <v>64</v>
      </c>
      <c r="AN56" s="17">
        <v>20</v>
      </c>
      <c r="AO56" s="18">
        <v>12</v>
      </c>
      <c r="AP56" s="17">
        <v>64</v>
      </c>
      <c r="AQ56" s="17">
        <v>20</v>
      </c>
      <c r="AR56" s="17">
        <v>155629</v>
      </c>
      <c r="AS56" s="17">
        <v>177140</v>
      </c>
      <c r="AT56" s="17">
        <v>167930</v>
      </c>
      <c r="AU56" s="17">
        <v>159264</v>
      </c>
      <c r="AV56" s="17">
        <v>154621</v>
      </c>
      <c r="AW56" s="17">
        <v>143356</v>
      </c>
      <c r="AX56" s="17">
        <v>135837</v>
      </c>
      <c r="AY56" s="17">
        <v>53</v>
      </c>
      <c r="AZ56" s="17">
        <v>19</v>
      </c>
      <c r="BH56" s="17">
        <v>11</v>
      </c>
      <c r="BI56" s="17">
        <v>2</v>
      </c>
      <c r="BJ56" s="17">
        <v>157198</v>
      </c>
      <c r="BK56" s="17">
        <v>37</v>
      </c>
      <c r="BL56" s="17">
        <v>9</v>
      </c>
      <c r="BM56" s="17">
        <v>20</v>
      </c>
      <c r="DH56" s="17">
        <v>151018</v>
      </c>
      <c r="DI56" s="17">
        <v>175889</v>
      </c>
      <c r="DJ56" s="17">
        <v>165364</v>
      </c>
      <c r="DK56" s="17">
        <v>156796</v>
      </c>
      <c r="DL56" s="17">
        <v>150807</v>
      </c>
      <c r="DM56" s="17">
        <v>140000</v>
      </c>
      <c r="DN56" s="17">
        <v>130601</v>
      </c>
      <c r="DO56" s="17">
        <v>64</v>
      </c>
      <c r="DP56" s="17">
        <v>20</v>
      </c>
      <c r="DQ56" s="17">
        <v>149781</v>
      </c>
      <c r="DR56" s="17">
        <v>164935</v>
      </c>
      <c r="DS56" s="17">
        <v>160884</v>
      </c>
      <c r="DT56" s="17">
        <v>153286</v>
      </c>
      <c r="DU56" s="17">
        <v>149214</v>
      </c>
      <c r="DV56" s="17">
        <v>139818</v>
      </c>
      <c r="DW56" s="17">
        <v>132466</v>
      </c>
      <c r="DX56" s="17">
        <v>64</v>
      </c>
      <c r="DY56" s="17">
        <v>20</v>
      </c>
      <c r="DZ56" s="17">
        <v>151018</v>
      </c>
      <c r="EA56" s="17">
        <v>175889</v>
      </c>
      <c r="EB56" s="17">
        <v>165364</v>
      </c>
      <c r="EC56" s="17">
        <v>156796</v>
      </c>
      <c r="ED56" s="17">
        <v>150807</v>
      </c>
      <c r="EE56" s="17">
        <v>140000</v>
      </c>
      <c r="EF56" s="17">
        <v>130601</v>
      </c>
      <c r="EG56" s="17">
        <v>64</v>
      </c>
      <c r="EH56" s="17">
        <v>20</v>
      </c>
      <c r="EI56" s="17">
        <v>149781</v>
      </c>
      <c r="EJ56" s="17">
        <v>164935</v>
      </c>
      <c r="EK56" s="17">
        <v>160884</v>
      </c>
      <c r="EL56" s="17">
        <v>153286</v>
      </c>
      <c r="EM56" s="17">
        <v>149214</v>
      </c>
      <c r="EN56" s="17">
        <v>139818</v>
      </c>
      <c r="EO56" s="17">
        <v>132466</v>
      </c>
      <c r="EP56" s="17">
        <v>64</v>
      </c>
      <c r="EQ56" s="17">
        <v>20</v>
      </c>
      <c r="FJ56" s="18">
        <v>82.8</v>
      </c>
      <c r="FK56" s="17">
        <v>53</v>
      </c>
      <c r="FL56" s="17">
        <v>19</v>
      </c>
      <c r="FM56" s="18">
        <v>76.599999999999994</v>
      </c>
      <c r="FN56" s="17">
        <v>49</v>
      </c>
      <c r="FO56" s="17">
        <v>19</v>
      </c>
      <c r="FP56" s="17">
        <v>27181</v>
      </c>
      <c r="FQ56" s="17">
        <v>34195</v>
      </c>
      <c r="FR56" s="17">
        <v>31666</v>
      </c>
      <c r="FS56" s="17">
        <v>28477</v>
      </c>
      <c r="FT56" s="17">
        <v>26703</v>
      </c>
      <c r="FU56" s="17">
        <v>23105</v>
      </c>
      <c r="FV56" s="17">
        <v>20120</v>
      </c>
      <c r="FW56" s="17">
        <v>50</v>
      </c>
      <c r="FX56" s="17">
        <v>17</v>
      </c>
      <c r="FY56" s="18">
        <v>17.399999999999999</v>
      </c>
      <c r="FZ56" s="18">
        <v>20</v>
      </c>
      <c r="GA56" s="18">
        <v>20</v>
      </c>
      <c r="GB56" s="18">
        <v>18</v>
      </c>
      <c r="GC56" s="18">
        <v>18</v>
      </c>
      <c r="GD56" s="18">
        <v>15</v>
      </c>
      <c r="GE56" s="18">
        <v>15</v>
      </c>
      <c r="GF56" s="17">
        <v>50</v>
      </c>
      <c r="GG56" s="17">
        <v>17</v>
      </c>
      <c r="GH56" s="17" t="s">
        <v>461</v>
      </c>
      <c r="GI56" s="17">
        <v>50</v>
      </c>
      <c r="GJ56" s="17">
        <v>17</v>
      </c>
      <c r="GK56" s="17">
        <v>26017</v>
      </c>
      <c r="GL56" s="17">
        <v>39792</v>
      </c>
      <c r="GM56" s="17">
        <v>31064</v>
      </c>
      <c r="GN56" s="17">
        <v>26707</v>
      </c>
      <c r="GO56" s="17">
        <v>25583</v>
      </c>
      <c r="GP56" s="17">
        <v>19133</v>
      </c>
      <c r="GQ56" s="17">
        <v>13484</v>
      </c>
      <c r="GR56" s="17">
        <v>48</v>
      </c>
      <c r="GS56" s="17">
        <v>18</v>
      </c>
      <c r="GT56" s="18">
        <v>16.7</v>
      </c>
      <c r="GU56" s="18">
        <v>23.2</v>
      </c>
      <c r="GV56" s="18">
        <v>20.5</v>
      </c>
      <c r="GW56" s="18">
        <v>18.5</v>
      </c>
      <c r="GX56" s="18">
        <v>16.600000000000001</v>
      </c>
      <c r="GY56" s="18">
        <v>13.2</v>
      </c>
      <c r="GZ56" s="18">
        <v>9.4</v>
      </c>
      <c r="HA56" s="17">
        <v>48</v>
      </c>
      <c r="HB56" s="17">
        <v>18</v>
      </c>
      <c r="HC56" s="17" t="s">
        <v>462</v>
      </c>
      <c r="HD56" s="17">
        <v>48</v>
      </c>
      <c r="HE56" s="17">
        <v>18</v>
      </c>
      <c r="IA56">
        <v>2660</v>
      </c>
    </row>
    <row r="57" spans="1:235">
      <c r="A57">
        <v>11432</v>
      </c>
      <c r="B57" s="15">
        <v>41673</v>
      </c>
      <c r="C57" t="s">
        <v>292</v>
      </c>
      <c r="D57" t="s">
        <v>293</v>
      </c>
      <c r="E57" t="s">
        <v>294</v>
      </c>
      <c r="F57" s="23" t="s">
        <v>320</v>
      </c>
      <c r="G57">
        <v>4</v>
      </c>
      <c r="H57" s="23" t="s">
        <v>296</v>
      </c>
      <c r="I57">
        <v>1264</v>
      </c>
      <c r="J57" s="16" t="s">
        <v>463</v>
      </c>
      <c r="L57" s="17" t="s">
        <v>464</v>
      </c>
      <c r="N57" s="17">
        <v>178820</v>
      </c>
      <c r="O57" s="17">
        <v>204622</v>
      </c>
      <c r="P57" s="17">
        <v>189452</v>
      </c>
      <c r="Q57" s="17">
        <v>181558</v>
      </c>
      <c r="R57" s="17">
        <v>178448</v>
      </c>
      <c r="S57" s="17">
        <v>163600</v>
      </c>
      <c r="T57" s="17">
        <v>153505</v>
      </c>
      <c r="U57" s="17">
        <v>69</v>
      </c>
      <c r="V57" s="17">
        <v>26</v>
      </c>
      <c r="W57" s="17">
        <v>174253</v>
      </c>
      <c r="X57" s="17">
        <v>190975</v>
      </c>
      <c r="Y57" s="17">
        <v>182725</v>
      </c>
      <c r="Z57" s="17">
        <v>178200</v>
      </c>
      <c r="AA57" s="17">
        <v>175329</v>
      </c>
      <c r="AB57" s="17">
        <v>159496</v>
      </c>
      <c r="AC57" s="17">
        <v>149008</v>
      </c>
      <c r="AD57" s="17">
        <v>69</v>
      </c>
      <c r="AE57" s="17">
        <v>26</v>
      </c>
      <c r="AF57" s="17">
        <v>14902</v>
      </c>
      <c r="AG57" s="17">
        <v>17052</v>
      </c>
      <c r="AH57" s="17">
        <v>15788</v>
      </c>
      <c r="AI57" s="17">
        <v>15130</v>
      </c>
      <c r="AJ57" s="17">
        <v>14871</v>
      </c>
      <c r="AK57" s="17">
        <v>13633</v>
      </c>
      <c r="AL57" s="17">
        <v>12792</v>
      </c>
      <c r="AM57" s="17">
        <v>69</v>
      </c>
      <c r="AN57" s="17">
        <v>26</v>
      </c>
      <c r="AO57" s="18">
        <v>12</v>
      </c>
      <c r="AP57" s="17">
        <v>69</v>
      </c>
      <c r="AQ57" s="17">
        <v>26</v>
      </c>
      <c r="AR57" s="17">
        <v>181023</v>
      </c>
      <c r="AS57" s="17">
        <v>204761</v>
      </c>
      <c r="AT57" s="17">
        <v>191390</v>
      </c>
      <c r="AU57" s="17">
        <v>182284</v>
      </c>
      <c r="AV57" s="17">
        <v>178565</v>
      </c>
      <c r="AW57" s="17">
        <v>166700</v>
      </c>
      <c r="AX57" s="17">
        <v>156872</v>
      </c>
      <c r="AY57" s="17">
        <v>65</v>
      </c>
      <c r="AZ57" s="17">
        <v>25</v>
      </c>
      <c r="BI57" s="17">
        <v>1</v>
      </c>
      <c r="BJ57" s="17">
        <v>183499</v>
      </c>
      <c r="BK57" s="17">
        <v>43</v>
      </c>
      <c r="BL57" s="17">
        <v>11</v>
      </c>
      <c r="BM57" s="17">
        <v>26</v>
      </c>
      <c r="DH57" s="17">
        <v>178820</v>
      </c>
      <c r="DI57" s="17">
        <v>204622</v>
      </c>
      <c r="DJ57" s="17">
        <v>189452</v>
      </c>
      <c r="DK57" s="17">
        <v>181558</v>
      </c>
      <c r="DL57" s="17">
        <v>178448</v>
      </c>
      <c r="DM57" s="17">
        <v>163600</v>
      </c>
      <c r="DN57" s="17">
        <v>153505</v>
      </c>
      <c r="DO57" s="17">
        <v>69</v>
      </c>
      <c r="DP57" s="17">
        <v>26</v>
      </c>
      <c r="DQ57" s="17">
        <v>174253</v>
      </c>
      <c r="DR57" s="17">
        <v>190975</v>
      </c>
      <c r="DS57" s="17">
        <v>182725</v>
      </c>
      <c r="DT57" s="17">
        <v>178200</v>
      </c>
      <c r="DU57" s="17">
        <v>175329</v>
      </c>
      <c r="DV57" s="17">
        <v>159496</v>
      </c>
      <c r="DW57" s="17">
        <v>149008</v>
      </c>
      <c r="DX57" s="17">
        <v>69</v>
      </c>
      <c r="DY57" s="17">
        <v>26</v>
      </c>
      <c r="DZ57" s="17">
        <v>178820</v>
      </c>
      <c r="EA57" s="17">
        <v>204622</v>
      </c>
      <c r="EB57" s="17">
        <v>189452</v>
      </c>
      <c r="EC57" s="17">
        <v>181558</v>
      </c>
      <c r="ED57" s="17">
        <v>178448</v>
      </c>
      <c r="EE57" s="17">
        <v>163600</v>
      </c>
      <c r="EF57" s="17">
        <v>153505</v>
      </c>
      <c r="EG57" s="17">
        <v>69</v>
      </c>
      <c r="EH57" s="17">
        <v>26</v>
      </c>
      <c r="EI57" s="17">
        <v>174253</v>
      </c>
      <c r="EJ57" s="17">
        <v>190975</v>
      </c>
      <c r="EK57" s="17">
        <v>182725</v>
      </c>
      <c r="EL57" s="17">
        <v>178200</v>
      </c>
      <c r="EM57" s="17">
        <v>175329</v>
      </c>
      <c r="EN57" s="17">
        <v>159496</v>
      </c>
      <c r="EO57" s="17">
        <v>149008</v>
      </c>
      <c r="EP57" s="17">
        <v>69</v>
      </c>
      <c r="EQ57" s="17">
        <v>26</v>
      </c>
      <c r="FJ57" s="18">
        <v>94.2</v>
      </c>
      <c r="FK57" s="17">
        <v>65</v>
      </c>
      <c r="FL57" s="17">
        <v>25</v>
      </c>
      <c r="FM57" s="18">
        <v>73.900000000000006</v>
      </c>
      <c r="FN57" s="17">
        <v>51</v>
      </c>
      <c r="FO57" s="17">
        <v>23</v>
      </c>
      <c r="FP57" s="17">
        <v>36981</v>
      </c>
      <c r="FQ57" s="17">
        <v>50210</v>
      </c>
      <c r="FR57" s="17">
        <v>40318</v>
      </c>
      <c r="FS57" s="17">
        <v>37176</v>
      </c>
      <c r="FT57" s="17">
        <v>35958</v>
      </c>
      <c r="FU57" s="17">
        <v>32797</v>
      </c>
      <c r="FV57" s="17">
        <v>22970</v>
      </c>
      <c r="FW57" s="17">
        <v>64</v>
      </c>
      <c r="FX57" s="17">
        <v>24</v>
      </c>
      <c r="FY57" s="18">
        <v>20.100000000000001</v>
      </c>
      <c r="FZ57" s="18">
        <v>25</v>
      </c>
      <c r="GA57" s="18">
        <v>20</v>
      </c>
      <c r="GB57" s="18">
        <v>20</v>
      </c>
      <c r="GC57" s="18">
        <v>20</v>
      </c>
      <c r="GD57" s="18">
        <v>20</v>
      </c>
      <c r="GE57" s="18">
        <v>15</v>
      </c>
      <c r="GF57" s="17">
        <v>64</v>
      </c>
      <c r="GG57" s="17">
        <v>24</v>
      </c>
      <c r="GH57" s="17" t="s">
        <v>465</v>
      </c>
      <c r="GI57" s="17">
        <v>64</v>
      </c>
      <c r="GJ57" s="17">
        <v>24</v>
      </c>
      <c r="GK57" s="17">
        <v>35215</v>
      </c>
      <c r="GL57" s="17">
        <v>63550</v>
      </c>
      <c r="GM57" s="17">
        <v>40390</v>
      </c>
      <c r="GN57" s="17">
        <v>36385</v>
      </c>
      <c r="GO57" s="17">
        <v>32000</v>
      </c>
      <c r="GP57" s="17">
        <v>24000</v>
      </c>
      <c r="GQ57" s="17">
        <v>12470</v>
      </c>
      <c r="GR57" s="17">
        <v>51</v>
      </c>
      <c r="GS57" s="17">
        <v>23</v>
      </c>
      <c r="GT57" s="18">
        <v>18.899999999999999</v>
      </c>
      <c r="GU57" s="18">
        <v>31.1</v>
      </c>
      <c r="GV57" s="18">
        <v>21.6</v>
      </c>
      <c r="GW57" s="18">
        <v>20.2</v>
      </c>
      <c r="GX57" s="18">
        <v>19.2</v>
      </c>
      <c r="GY57" s="18">
        <v>14.6</v>
      </c>
      <c r="GZ57" s="18">
        <v>6.7</v>
      </c>
      <c r="HA57" s="17">
        <v>51</v>
      </c>
      <c r="HB57" s="17">
        <v>23</v>
      </c>
      <c r="HC57" s="17" t="s">
        <v>466</v>
      </c>
      <c r="HD57" s="17">
        <v>51</v>
      </c>
      <c r="HE57" s="17">
        <v>23</v>
      </c>
      <c r="HH57" s="17">
        <v>1</v>
      </c>
      <c r="HQ57" s="17">
        <v>1</v>
      </c>
      <c r="HZ57" s="17">
        <v>1</v>
      </c>
      <c r="IA57">
        <v>2670</v>
      </c>
    </row>
    <row r="58" spans="1:235">
      <c r="A58">
        <v>11432</v>
      </c>
      <c r="B58" s="15">
        <v>41673</v>
      </c>
      <c r="C58" t="s">
        <v>292</v>
      </c>
      <c r="D58" t="s">
        <v>293</v>
      </c>
      <c r="E58" t="s">
        <v>294</v>
      </c>
      <c r="F58" s="23" t="s">
        <v>320</v>
      </c>
      <c r="G58">
        <v>5</v>
      </c>
      <c r="H58" s="23" t="s">
        <v>296</v>
      </c>
      <c r="I58">
        <v>1265</v>
      </c>
      <c r="J58" s="16" t="s">
        <v>467</v>
      </c>
      <c r="L58" s="17" t="s">
        <v>468</v>
      </c>
      <c r="N58" s="17">
        <v>209985</v>
      </c>
      <c r="O58" s="17">
        <v>243024</v>
      </c>
      <c r="P58" s="17">
        <v>220135</v>
      </c>
      <c r="Q58" s="17">
        <v>211370</v>
      </c>
      <c r="R58" s="17">
        <v>206040</v>
      </c>
      <c r="S58" s="17">
        <v>197529</v>
      </c>
      <c r="T58" s="17">
        <v>189536</v>
      </c>
      <c r="U58" s="17">
        <v>49</v>
      </c>
      <c r="V58" s="17">
        <v>21</v>
      </c>
      <c r="W58" s="17">
        <v>206298</v>
      </c>
      <c r="X58" s="17">
        <v>231881</v>
      </c>
      <c r="Y58" s="17">
        <v>219862</v>
      </c>
      <c r="Z58" s="17">
        <v>209719</v>
      </c>
      <c r="AA58" s="17">
        <v>206080</v>
      </c>
      <c r="AB58" s="17">
        <v>197345</v>
      </c>
      <c r="AC58" s="17">
        <v>179125</v>
      </c>
      <c r="AD58" s="17">
        <v>49</v>
      </c>
      <c r="AE58" s="17">
        <v>21</v>
      </c>
      <c r="AF58" s="17">
        <v>17499</v>
      </c>
      <c r="AG58" s="17">
        <v>20252</v>
      </c>
      <c r="AH58" s="17">
        <v>18345</v>
      </c>
      <c r="AI58" s="17">
        <v>17614</v>
      </c>
      <c r="AJ58" s="17">
        <v>17170</v>
      </c>
      <c r="AK58" s="17">
        <v>16461</v>
      </c>
      <c r="AL58" s="17">
        <v>15795</v>
      </c>
      <c r="AM58" s="17">
        <v>49</v>
      </c>
      <c r="AN58" s="17">
        <v>21</v>
      </c>
      <c r="AO58" s="18">
        <v>12</v>
      </c>
      <c r="AP58" s="17">
        <v>49</v>
      </c>
      <c r="AQ58" s="17">
        <v>21</v>
      </c>
      <c r="AR58" s="17">
        <v>210166</v>
      </c>
      <c r="AS58" s="17">
        <v>243356</v>
      </c>
      <c r="AT58" s="17">
        <v>220224</v>
      </c>
      <c r="AU58" s="17">
        <v>212062</v>
      </c>
      <c r="AV58" s="17">
        <v>206080</v>
      </c>
      <c r="AW58" s="17">
        <v>196919</v>
      </c>
      <c r="AX58" s="17">
        <v>189530</v>
      </c>
      <c r="AY58" s="17">
        <v>48</v>
      </c>
      <c r="AZ58" s="17">
        <v>20</v>
      </c>
      <c r="BI58" s="17">
        <v>1</v>
      </c>
      <c r="BJ58" s="17">
        <v>222426</v>
      </c>
      <c r="BK58" s="17">
        <v>27</v>
      </c>
      <c r="BL58" s="17">
        <v>7</v>
      </c>
      <c r="BM58" s="17">
        <v>21</v>
      </c>
      <c r="DH58" s="17">
        <v>209985</v>
      </c>
      <c r="DI58" s="17">
        <v>243024</v>
      </c>
      <c r="DJ58" s="17">
        <v>220135</v>
      </c>
      <c r="DK58" s="17">
        <v>211370</v>
      </c>
      <c r="DL58" s="17">
        <v>206040</v>
      </c>
      <c r="DM58" s="17">
        <v>197529</v>
      </c>
      <c r="DN58" s="17">
        <v>189536</v>
      </c>
      <c r="DO58" s="17">
        <v>49</v>
      </c>
      <c r="DP58" s="17">
        <v>21</v>
      </c>
      <c r="DQ58" s="17">
        <v>206298</v>
      </c>
      <c r="DR58" s="17">
        <v>231881</v>
      </c>
      <c r="DS58" s="17">
        <v>219862</v>
      </c>
      <c r="DT58" s="17">
        <v>209719</v>
      </c>
      <c r="DU58" s="17">
        <v>206080</v>
      </c>
      <c r="DV58" s="17">
        <v>197345</v>
      </c>
      <c r="DW58" s="17">
        <v>179125</v>
      </c>
      <c r="DX58" s="17">
        <v>49</v>
      </c>
      <c r="DY58" s="17">
        <v>21</v>
      </c>
      <c r="DZ58" s="17">
        <v>209985</v>
      </c>
      <c r="EA58" s="17">
        <v>243024</v>
      </c>
      <c r="EB58" s="17">
        <v>220135</v>
      </c>
      <c r="EC58" s="17">
        <v>211370</v>
      </c>
      <c r="ED58" s="17">
        <v>206040</v>
      </c>
      <c r="EE58" s="17">
        <v>197529</v>
      </c>
      <c r="EF58" s="17">
        <v>189536</v>
      </c>
      <c r="EG58" s="17">
        <v>49</v>
      </c>
      <c r="EH58" s="17">
        <v>21</v>
      </c>
      <c r="EI58" s="17">
        <v>206298</v>
      </c>
      <c r="EJ58" s="17">
        <v>231881</v>
      </c>
      <c r="EK58" s="17">
        <v>219862</v>
      </c>
      <c r="EL58" s="17">
        <v>209719</v>
      </c>
      <c r="EM58" s="17">
        <v>206080</v>
      </c>
      <c r="EN58" s="17">
        <v>197345</v>
      </c>
      <c r="EO58" s="17">
        <v>179125</v>
      </c>
      <c r="EP58" s="17">
        <v>49</v>
      </c>
      <c r="EQ58" s="17">
        <v>21</v>
      </c>
      <c r="FJ58" s="18">
        <v>98</v>
      </c>
      <c r="FK58" s="17">
        <v>48</v>
      </c>
      <c r="FL58" s="17">
        <v>20</v>
      </c>
      <c r="FM58" s="18">
        <v>71.400000000000006</v>
      </c>
      <c r="FN58" s="17">
        <v>35</v>
      </c>
      <c r="FO58" s="17">
        <v>19</v>
      </c>
      <c r="FP58" s="17">
        <v>48709</v>
      </c>
      <c r="FQ58" s="17">
        <v>62273</v>
      </c>
      <c r="FR58" s="17">
        <v>55099</v>
      </c>
      <c r="FS58" s="17">
        <v>50247</v>
      </c>
      <c r="FT58" s="17">
        <v>49331</v>
      </c>
      <c r="FU58" s="17">
        <v>43988</v>
      </c>
      <c r="FV58" s="17">
        <v>37055</v>
      </c>
      <c r="FW58" s="17">
        <v>45</v>
      </c>
      <c r="FX58" s="17">
        <v>19</v>
      </c>
      <c r="FY58" s="18">
        <v>23</v>
      </c>
      <c r="FZ58" s="18">
        <v>25</v>
      </c>
      <c r="GA58" s="18">
        <v>25</v>
      </c>
      <c r="GB58" s="18">
        <v>25</v>
      </c>
      <c r="GC58" s="18">
        <v>23</v>
      </c>
      <c r="GD58" s="18">
        <v>22.3</v>
      </c>
      <c r="GE58" s="18">
        <v>20</v>
      </c>
      <c r="GF58" s="17">
        <v>45</v>
      </c>
      <c r="GG58" s="17">
        <v>19</v>
      </c>
      <c r="GH58" s="17" t="s">
        <v>469</v>
      </c>
      <c r="GI58" s="17">
        <v>45</v>
      </c>
      <c r="GJ58" s="17">
        <v>19</v>
      </c>
      <c r="GK58" s="17">
        <v>44384</v>
      </c>
      <c r="GL58" s="17">
        <v>75000</v>
      </c>
      <c r="GM58" s="17">
        <v>52755</v>
      </c>
      <c r="GN58" s="17">
        <v>47945</v>
      </c>
      <c r="GO58" s="17">
        <v>36300</v>
      </c>
      <c r="GP58" s="17">
        <v>29922</v>
      </c>
      <c r="GQ58" s="17">
        <v>23400</v>
      </c>
      <c r="GR58" s="17">
        <v>34</v>
      </c>
      <c r="GS58" s="17">
        <v>19</v>
      </c>
      <c r="GT58" s="18">
        <v>20.3</v>
      </c>
      <c r="GU58" s="18">
        <v>31.1</v>
      </c>
      <c r="GV58" s="18">
        <v>22.6</v>
      </c>
      <c r="GW58" s="18">
        <v>21.4</v>
      </c>
      <c r="GX58" s="18">
        <v>20</v>
      </c>
      <c r="GY58" s="18">
        <v>15</v>
      </c>
      <c r="GZ58" s="18">
        <v>13.1</v>
      </c>
      <c r="HA58" s="17">
        <v>34</v>
      </c>
      <c r="HB58" s="17">
        <v>19</v>
      </c>
      <c r="HC58" s="17" t="s">
        <v>470</v>
      </c>
      <c r="HD58" s="17">
        <v>34</v>
      </c>
      <c r="HE58" s="17">
        <v>19</v>
      </c>
      <c r="HH58" s="17">
        <v>1</v>
      </c>
      <c r="HQ58" s="17">
        <v>1</v>
      </c>
      <c r="HZ58" s="17">
        <v>1</v>
      </c>
      <c r="IA58">
        <v>2680</v>
      </c>
    </row>
    <row r="59" spans="1:235">
      <c r="A59">
        <v>11432</v>
      </c>
      <c r="B59" s="15">
        <v>41673</v>
      </c>
      <c r="C59" t="s">
        <v>292</v>
      </c>
      <c r="D59" t="s">
        <v>293</v>
      </c>
      <c r="E59" t="s">
        <v>294</v>
      </c>
      <c r="F59" s="23" t="s">
        <v>330</v>
      </c>
      <c r="G59">
        <v>1</v>
      </c>
      <c r="H59" s="23" t="s">
        <v>296</v>
      </c>
      <c r="I59">
        <v>1301</v>
      </c>
      <c r="J59" s="16" t="s">
        <v>471</v>
      </c>
      <c r="N59" s="17">
        <v>54433</v>
      </c>
      <c r="O59" s="17">
        <v>69041</v>
      </c>
      <c r="P59" s="17">
        <v>62208</v>
      </c>
      <c r="Q59" s="17">
        <v>61178</v>
      </c>
      <c r="R59" s="17">
        <v>56106</v>
      </c>
      <c r="S59" s="17">
        <v>42160</v>
      </c>
      <c r="T59" s="17">
        <v>39057</v>
      </c>
      <c r="U59" s="17">
        <v>48</v>
      </c>
      <c r="V59" s="17">
        <v>13</v>
      </c>
      <c r="W59" s="17">
        <v>57570</v>
      </c>
      <c r="X59" s="17">
        <v>69041</v>
      </c>
      <c r="Y59" s="17">
        <v>62000</v>
      </c>
      <c r="Z59" s="17">
        <v>61648</v>
      </c>
      <c r="AA59" s="17">
        <v>56476</v>
      </c>
      <c r="AB59" s="17">
        <v>54482</v>
      </c>
      <c r="AC59" s="17">
        <v>45035</v>
      </c>
      <c r="AD59" s="17">
        <v>48</v>
      </c>
      <c r="AE59" s="17">
        <v>13</v>
      </c>
      <c r="AF59" s="17">
        <v>4536</v>
      </c>
      <c r="AG59" s="17">
        <v>5753</v>
      </c>
      <c r="AH59" s="17">
        <v>5184</v>
      </c>
      <c r="AI59" s="17">
        <v>5098</v>
      </c>
      <c r="AJ59" s="17">
        <v>4676</v>
      </c>
      <c r="AK59" s="17">
        <v>3513</v>
      </c>
      <c r="AL59" s="17">
        <v>3255</v>
      </c>
      <c r="AM59" s="17">
        <v>48</v>
      </c>
      <c r="AN59" s="17">
        <v>13</v>
      </c>
      <c r="AO59" s="18">
        <v>12</v>
      </c>
      <c r="AP59" s="17">
        <v>48</v>
      </c>
      <c r="AQ59" s="17">
        <v>13</v>
      </c>
      <c r="AR59" s="17">
        <v>60108</v>
      </c>
      <c r="AS59" s="17">
        <v>70144</v>
      </c>
      <c r="AT59" s="17">
        <v>63771</v>
      </c>
      <c r="AU59" s="17">
        <v>61980</v>
      </c>
      <c r="AV59" s="17">
        <v>61523</v>
      </c>
      <c r="AW59" s="17">
        <v>55660</v>
      </c>
      <c r="AX59" s="17">
        <v>50609</v>
      </c>
      <c r="AY59" s="17">
        <v>24</v>
      </c>
      <c r="AZ59" s="17">
        <v>11</v>
      </c>
      <c r="BH59" s="17">
        <v>24</v>
      </c>
      <c r="BI59" s="17">
        <v>2</v>
      </c>
      <c r="BJ59" s="17">
        <v>56845</v>
      </c>
      <c r="BK59" s="17">
        <v>34</v>
      </c>
      <c r="BL59" s="17">
        <v>8</v>
      </c>
      <c r="BM59" s="17">
        <v>13</v>
      </c>
      <c r="BQ59" s="17">
        <v>1</v>
      </c>
      <c r="BT59" s="17">
        <v>1</v>
      </c>
      <c r="BZ59" s="17">
        <v>1</v>
      </c>
      <c r="CO59" s="17">
        <v>1</v>
      </c>
      <c r="CX59" s="17">
        <v>1</v>
      </c>
      <c r="DH59" s="17">
        <v>54433</v>
      </c>
      <c r="DI59" s="17">
        <v>69041</v>
      </c>
      <c r="DJ59" s="17">
        <v>62208</v>
      </c>
      <c r="DK59" s="17">
        <v>61178</v>
      </c>
      <c r="DL59" s="17">
        <v>56106</v>
      </c>
      <c r="DM59" s="17">
        <v>42160</v>
      </c>
      <c r="DN59" s="17">
        <v>39057</v>
      </c>
      <c r="DO59" s="17">
        <v>48</v>
      </c>
      <c r="DP59" s="17">
        <v>13</v>
      </c>
      <c r="DQ59" s="17">
        <v>57570</v>
      </c>
      <c r="DR59" s="17">
        <v>69041</v>
      </c>
      <c r="DS59" s="17">
        <v>62000</v>
      </c>
      <c r="DT59" s="17">
        <v>61648</v>
      </c>
      <c r="DU59" s="17">
        <v>56476</v>
      </c>
      <c r="DV59" s="17">
        <v>54482</v>
      </c>
      <c r="DW59" s="17">
        <v>45035</v>
      </c>
      <c r="DX59" s="17">
        <v>48</v>
      </c>
      <c r="DY59" s="17">
        <v>13</v>
      </c>
      <c r="DZ59" s="17">
        <v>54605</v>
      </c>
      <c r="EA59" s="17">
        <v>69041</v>
      </c>
      <c r="EB59" s="17">
        <v>62208</v>
      </c>
      <c r="EC59" s="17">
        <v>61178</v>
      </c>
      <c r="ED59" s="17">
        <v>56106</v>
      </c>
      <c r="EE59" s="17">
        <v>42160</v>
      </c>
      <c r="EF59" s="17">
        <v>39057</v>
      </c>
      <c r="EG59" s="17">
        <v>48</v>
      </c>
      <c r="EH59" s="17">
        <v>13</v>
      </c>
      <c r="EI59" s="17">
        <v>58032</v>
      </c>
      <c r="EJ59" s="17">
        <v>69041</v>
      </c>
      <c r="EK59" s="17">
        <v>62000</v>
      </c>
      <c r="EL59" s="17">
        <v>61648</v>
      </c>
      <c r="EM59" s="17">
        <v>56476</v>
      </c>
      <c r="EN59" s="17">
        <v>54482</v>
      </c>
      <c r="EO59" s="17">
        <v>45035</v>
      </c>
      <c r="EP59" s="17">
        <v>48</v>
      </c>
      <c r="EQ59" s="17">
        <v>13</v>
      </c>
      <c r="FJ59" s="18">
        <v>50</v>
      </c>
      <c r="FK59" s="17">
        <v>24</v>
      </c>
      <c r="FL59" s="17">
        <v>11</v>
      </c>
      <c r="FM59" s="18">
        <v>45.8</v>
      </c>
      <c r="FN59" s="17">
        <v>22</v>
      </c>
      <c r="FO59" s="17">
        <v>9</v>
      </c>
      <c r="FP59" s="17">
        <v>4365</v>
      </c>
      <c r="FQ59" s="17">
        <v>5596</v>
      </c>
      <c r="FR59" s="17">
        <v>4692</v>
      </c>
      <c r="FS59" s="17">
        <v>4436</v>
      </c>
      <c r="FT59" s="17">
        <v>4270</v>
      </c>
      <c r="FU59" s="17">
        <v>3637</v>
      </c>
      <c r="FV59" s="17">
        <v>2719</v>
      </c>
      <c r="FW59" s="17">
        <v>23</v>
      </c>
      <c r="FX59" s="17">
        <v>10</v>
      </c>
      <c r="FY59" s="18">
        <v>7.2</v>
      </c>
      <c r="FZ59" s="18">
        <v>8</v>
      </c>
      <c r="GA59" s="18">
        <v>8</v>
      </c>
      <c r="GB59" s="18">
        <v>7.2</v>
      </c>
      <c r="GC59" s="18">
        <v>7</v>
      </c>
      <c r="GD59" s="18">
        <v>6</v>
      </c>
      <c r="GE59" s="18">
        <v>5</v>
      </c>
      <c r="GF59" s="17">
        <v>23</v>
      </c>
      <c r="GG59" s="17">
        <v>10</v>
      </c>
      <c r="GH59" s="17" t="s">
        <v>472</v>
      </c>
      <c r="GI59" s="17">
        <v>23</v>
      </c>
      <c r="GJ59" s="17">
        <v>10</v>
      </c>
      <c r="GK59" s="17">
        <v>4493</v>
      </c>
      <c r="GL59" s="17">
        <v>5575</v>
      </c>
      <c r="GM59" s="17">
        <v>4472</v>
      </c>
      <c r="GN59" s="17">
        <v>4270</v>
      </c>
      <c r="GO59" s="17">
        <v>3920</v>
      </c>
      <c r="GP59" s="17">
        <v>3056</v>
      </c>
      <c r="GQ59" s="17">
        <v>2517</v>
      </c>
      <c r="GR59" s="17">
        <v>21</v>
      </c>
      <c r="GS59" s="17">
        <v>8</v>
      </c>
      <c r="GT59" s="18">
        <v>7.4</v>
      </c>
      <c r="GU59" s="18">
        <v>7.8</v>
      </c>
      <c r="GV59" s="18">
        <v>7</v>
      </c>
      <c r="GW59" s="18">
        <v>7</v>
      </c>
      <c r="GX59" s="18">
        <v>7</v>
      </c>
      <c r="GY59" s="18">
        <v>5</v>
      </c>
      <c r="GZ59" s="18">
        <v>4.9000000000000004</v>
      </c>
      <c r="HA59" s="17">
        <v>21</v>
      </c>
      <c r="HB59" s="17">
        <v>8</v>
      </c>
      <c r="HC59" s="17" t="s">
        <v>473</v>
      </c>
      <c r="HD59" s="17">
        <v>21</v>
      </c>
      <c r="HE59" s="17">
        <v>8</v>
      </c>
      <c r="IA59">
        <v>2690</v>
      </c>
    </row>
    <row r="60" spans="1:235">
      <c r="A60">
        <v>11432</v>
      </c>
      <c r="B60" s="15">
        <v>41673</v>
      </c>
      <c r="C60" t="s">
        <v>292</v>
      </c>
      <c r="D60" t="s">
        <v>293</v>
      </c>
      <c r="E60" t="s">
        <v>294</v>
      </c>
      <c r="F60" s="23" t="s">
        <v>330</v>
      </c>
      <c r="G60">
        <v>2</v>
      </c>
      <c r="H60" s="23" t="s">
        <v>296</v>
      </c>
      <c r="I60">
        <v>1302</v>
      </c>
      <c r="J60" s="16" t="s">
        <v>474</v>
      </c>
      <c r="N60" s="17">
        <v>69038</v>
      </c>
      <c r="O60" s="17">
        <v>86764</v>
      </c>
      <c r="P60" s="17">
        <v>78710</v>
      </c>
      <c r="Q60" s="17">
        <v>74992</v>
      </c>
      <c r="R60" s="17">
        <v>72100</v>
      </c>
      <c r="S60" s="17">
        <v>60921</v>
      </c>
      <c r="T60" s="17">
        <v>44965</v>
      </c>
      <c r="U60" s="17">
        <v>94</v>
      </c>
      <c r="V60" s="17">
        <v>12</v>
      </c>
      <c r="W60" s="17">
        <v>67480</v>
      </c>
      <c r="X60" s="17">
        <v>78496</v>
      </c>
      <c r="Y60" s="17">
        <v>76620</v>
      </c>
      <c r="Z60" s="17">
        <v>72737</v>
      </c>
      <c r="AA60" s="17">
        <v>68884</v>
      </c>
      <c r="AB60" s="17">
        <v>63359</v>
      </c>
      <c r="AC60" s="17">
        <v>51627</v>
      </c>
      <c r="AD60" s="17">
        <v>94</v>
      </c>
      <c r="AE60" s="17">
        <v>12</v>
      </c>
      <c r="AF60" s="17">
        <v>5753</v>
      </c>
      <c r="AG60" s="17">
        <v>7230</v>
      </c>
      <c r="AH60" s="17">
        <v>6559</v>
      </c>
      <c r="AI60" s="17">
        <v>6249</v>
      </c>
      <c r="AJ60" s="17">
        <v>6008</v>
      </c>
      <c r="AK60" s="17">
        <v>5077</v>
      </c>
      <c r="AL60" s="17">
        <v>3747</v>
      </c>
      <c r="AM60" s="17">
        <v>94</v>
      </c>
      <c r="AN60" s="17">
        <v>12</v>
      </c>
      <c r="AO60" s="18">
        <v>12</v>
      </c>
      <c r="AP60" s="17">
        <v>94</v>
      </c>
      <c r="AQ60" s="17">
        <v>12</v>
      </c>
      <c r="AR60" s="17">
        <v>74265</v>
      </c>
      <c r="AS60" s="17">
        <v>89535</v>
      </c>
      <c r="AT60" s="17">
        <v>80782</v>
      </c>
      <c r="AU60" s="17">
        <v>77258</v>
      </c>
      <c r="AV60" s="17">
        <v>74962</v>
      </c>
      <c r="AW60" s="17">
        <v>67716</v>
      </c>
      <c r="AX60" s="17">
        <v>62962</v>
      </c>
      <c r="AY60" s="17">
        <v>73</v>
      </c>
      <c r="AZ60" s="17">
        <v>11</v>
      </c>
      <c r="BI60" s="17">
        <v>1</v>
      </c>
      <c r="BJ60" s="17">
        <v>67275</v>
      </c>
      <c r="BK60" s="17">
        <v>53</v>
      </c>
      <c r="BL60" s="17">
        <v>6</v>
      </c>
      <c r="BM60" s="17">
        <v>11</v>
      </c>
      <c r="BN60" s="17">
        <v>1</v>
      </c>
      <c r="DH60" s="17">
        <v>69038</v>
      </c>
      <c r="DI60" s="17">
        <v>86764</v>
      </c>
      <c r="DJ60" s="17">
        <v>78710</v>
      </c>
      <c r="DK60" s="17">
        <v>74992</v>
      </c>
      <c r="DL60" s="17">
        <v>72100</v>
      </c>
      <c r="DM60" s="17">
        <v>60921</v>
      </c>
      <c r="DN60" s="17">
        <v>44965</v>
      </c>
      <c r="DO60" s="17">
        <v>94</v>
      </c>
      <c r="DP60" s="17">
        <v>12</v>
      </c>
      <c r="DQ60" s="17">
        <v>67480</v>
      </c>
      <c r="DR60" s="17">
        <v>78496</v>
      </c>
      <c r="DS60" s="17">
        <v>76620</v>
      </c>
      <c r="DT60" s="17">
        <v>72737</v>
      </c>
      <c r="DU60" s="17">
        <v>68884</v>
      </c>
      <c r="DV60" s="17">
        <v>63359</v>
      </c>
      <c r="DW60" s="17">
        <v>51627</v>
      </c>
      <c r="DX60" s="17">
        <v>94</v>
      </c>
      <c r="DY60" s="17">
        <v>12</v>
      </c>
      <c r="DZ60" s="17">
        <v>69038</v>
      </c>
      <c r="EA60" s="17">
        <v>86764</v>
      </c>
      <c r="EB60" s="17">
        <v>78710</v>
      </c>
      <c r="EC60" s="17">
        <v>74992</v>
      </c>
      <c r="ED60" s="17">
        <v>72100</v>
      </c>
      <c r="EE60" s="17">
        <v>60921</v>
      </c>
      <c r="EF60" s="17">
        <v>44965</v>
      </c>
      <c r="EG60" s="17">
        <v>94</v>
      </c>
      <c r="EH60" s="17">
        <v>12</v>
      </c>
      <c r="EI60" s="17">
        <v>67480</v>
      </c>
      <c r="EJ60" s="17">
        <v>78496</v>
      </c>
      <c r="EK60" s="17">
        <v>76620</v>
      </c>
      <c r="EL60" s="17">
        <v>72737</v>
      </c>
      <c r="EM60" s="17">
        <v>68884</v>
      </c>
      <c r="EN60" s="17">
        <v>63359</v>
      </c>
      <c r="EO60" s="17">
        <v>51627</v>
      </c>
      <c r="EP60" s="17">
        <v>94</v>
      </c>
      <c r="EQ60" s="17">
        <v>12</v>
      </c>
      <c r="FJ60" s="18">
        <v>77.7</v>
      </c>
      <c r="FK60" s="17">
        <v>73</v>
      </c>
      <c r="FL60" s="17">
        <v>11</v>
      </c>
      <c r="FM60" s="18">
        <v>70.2</v>
      </c>
      <c r="FN60" s="17">
        <v>66</v>
      </c>
      <c r="FO60" s="17">
        <v>10</v>
      </c>
      <c r="FP60" s="17">
        <v>5627</v>
      </c>
      <c r="FQ60" s="17">
        <v>7692</v>
      </c>
      <c r="FR60" s="17">
        <v>6911</v>
      </c>
      <c r="FS60" s="17">
        <v>5941</v>
      </c>
      <c r="FT60" s="17">
        <v>5528</v>
      </c>
      <c r="FU60" s="17">
        <v>4590</v>
      </c>
      <c r="FV60" s="17">
        <v>3763</v>
      </c>
      <c r="FW60" s="17">
        <v>72</v>
      </c>
      <c r="FX60" s="17">
        <v>11</v>
      </c>
      <c r="FY60" s="18">
        <v>7.6</v>
      </c>
      <c r="FZ60" s="18">
        <v>10</v>
      </c>
      <c r="GA60" s="18">
        <v>8</v>
      </c>
      <c r="GB60" s="18">
        <v>8</v>
      </c>
      <c r="GC60" s="18">
        <v>8</v>
      </c>
      <c r="GD60" s="18">
        <v>7</v>
      </c>
      <c r="GE60" s="18">
        <v>5</v>
      </c>
      <c r="GF60" s="17">
        <v>72</v>
      </c>
      <c r="GG60" s="17">
        <v>11</v>
      </c>
      <c r="GH60" s="17" t="s">
        <v>475</v>
      </c>
      <c r="GI60" s="17">
        <v>72</v>
      </c>
      <c r="GJ60" s="17">
        <v>11</v>
      </c>
      <c r="GK60" s="17">
        <v>5555</v>
      </c>
      <c r="GL60" s="17">
        <v>8049</v>
      </c>
      <c r="GM60" s="17">
        <v>6524</v>
      </c>
      <c r="GN60" s="17">
        <v>5788</v>
      </c>
      <c r="GO60" s="17">
        <v>5558</v>
      </c>
      <c r="GP60" s="17">
        <v>4691</v>
      </c>
      <c r="GQ60" s="17">
        <v>2639</v>
      </c>
      <c r="GR60" s="17">
        <v>65</v>
      </c>
      <c r="GS60" s="17">
        <v>10</v>
      </c>
      <c r="GT60" s="18">
        <v>7.2</v>
      </c>
      <c r="GU60" s="18">
        <v>9.6</v>
      </c>
      <c r="GV60" s="18">
        <v>8.5</v>
      </c>
      <c r="GW60" s="18">
        <v>7.7</v>
      </c>
      <c r="GX60" s="18">
        <v>7</v>
      </c>
      <c r="GY60" s="18">
        <v>7</v>
      </c>
      <c r="GZ60" s="18">
        <v>3.8</v>
      </c>
      <c r="HA60" s="17">
        <v>65</v>
      </c>
      <c r="HB60" s="17">
        <v>10</v>
      </c>
      <c r="HC60" s="17" t="s">
        <v>476</v>
      </c>
      <c r="HD60" s="17">
        <v>65</v>
      </c>
      <c r="HE60" s="17">
        <v>10</v>
      </c>
      <c r="IA60">
        <v>2700</v>
      </c>
    </row>
    <row r="61" spans="1:235">
      <c r="A61">
        <v>11432</v>
      </c>
      <c r="B61" s="15">
        <v>41673</v>
      </c>
      <c r="C61" t="s">
        <v>292</v>
      </c>
      <c r="D61" t="s">
        <v>293</v>
      </c>
      <c r="E61" t="s">
        <v>294</v>
      </c>
      <c r="F61" s="23" t="s">
        <v>330</v>
      </c>
      <c r="G61">
        <v>3</v>
      </c>
      <c r="H61" s="23" t="s">
        <v>296</v>
      </c>
      <c r="I61">
        <v>1303</v>
      </c>
      <c r="J61" s="16" t="s">
        <v>477</v>
      </c>
      <c r="N61" s="17">
        <v>71558</v>
      </c>
      <c r="O61" s="17">
        <v>87002</v>
      </c>
      <c r="P61" s="17">
        <v>85384</v>
      </c>
      <c r="Q61" s="17">
        <v>77902</v>
      </c>
      <c r="R61" s="17">
        <v>74620</v>
      </c>
      <c r="S61" s="17">
        <v>58631</v>
      </c>
      <c r="T61" s="17">
        <v>51861</v>
      </c>
      <c r="U61" s="17">
        <v>40</v>
      </c>
      <c r="V61" s="17">
        <v>10</v>
      </c>
      <c r="W61" s="17">
        <v>75562</v>
      </c>
      <c r="X61" s="17">
        <v>87262</v>
      </c>
      <c r="Y61" s="17">
        <v>85101</v>
      </c>
      <c r="Z61" s="17">
        <v>78464</v>
      </c>
      <c r="AA61" s="17">
        <v>74788</v>
      </c>
      <c r="AB61" s="17">
        <v>69131</v>
      </c>
      <c r="AC61" s="17">
        <v>63645</v>
      </c>
      <c r="AD61" s="17">
        <v>40</v>
      </c>
      <c r="AE61" s="17">
        <v>10</v>
      </c>
      <c r="AF61" s="17">
        <v>5963</v>
      </c>
      <c r="AG61" s="17">
        <v>7250</v>
      </c>
      <c r="AH61" s="17">
        <v>7115</v>
      </c>
      <c r="AI61" s="17">
        <v>6492</v>
      </c>
      <c r="AJ61" s="17">
        <v>6218</v>
      </c>
      <c r="AK61" s="17">
        <v>4886</v>
      </c>
      <c r="AL61" s="17">
        <v>4322</v>
      </c>
      <c r="AM61" s="17">
        <v>40</v>
      </c>
      <c r="AN61" s="17">
        <v>10</v>
      </c>
      <c r="AO61" s="18">
        <v>12</v>
      </c>
      <c r="AP61" s="17">
        <v>40</v>
      </c>
      <c r="AQ61" s="17">
        <v>10</v>
      </c>
      <c r="AR61" s="17">
        <v>80165</v>
      </c>
      <c r="AS61" s="17">
        <v>88225</v>
      </c>
      <c r="AT61" s="17">
        <v>86235</v>
      </c>
      <c r="AU61" s="17">
        <v>84783</v>
      </c>
      <c r="AV61" s="17">
        <v>81153</v>
      </c>
      <c r="AW61" s="17">
        <v>74147</v>
      </c>
      <c r="AX61" s="17">
        <v>69596</v>
      </c>
      <c r="AY61" s="17">
        <v>29</v>
      </c>
      <c r="AZ61" s="17">
        <v>9</v>
      </c>
      <c r="BI61" s="17">
        <v>1</v>
      </c>
      <c r="BJ61" s="17">
        <v>72907</v>
      </c>
      <c r="BK61" s="17">
        <v>30</v>
      </c>
      <c r="BL61" s="17">
        <v>4</v>
      </c>
      <c r="BM61" s="17">
        <v>10</v>
      </c>
      <c r="DH61" s="17">
        <v>71558</v>
      </c>
      <c r="DI61" s="17">
        <v>87002</v>
      </c>
      <c r="DJ61" s="17">
        <v>85384</v>
      </c>
      <c r="DK61" s="17">
        <v>77902</v>
      </c>
      <c r="DL61" s="17">
        <v>74620</v>
      </c>
      <c r="DM61" s="17">
        <v>58631</v>
      </c>
      <c r="DN61" s="17">
        <v>51861</v>
      </c>
      <c r="DO61" s="17">
        <v>40</v>
      </c>
      <c r="DP61" s="17">
        <v>10</v>
      </c>
      <c r="DQ61" s="17">
        <v>75562</v>
      </c>
      <c r="DR61" s="17">
        <v>87262</v>
      </c>
      <c r="DS61" s="17">
        <v>85101</v>
      </c>
      <c r="DT61" s="17">
        <v>78464</v>
      </c>
      <c r="DU61" s="17">
        <v>74788</v>
      </c>
      <c r="DV61" s="17">
        <v>69131</v>
      </c>
      <c r="DW61" s="17">
        <v>63645</v>
      </c>
      <c r="DX61" s="17">
        <v>40</v>
      </c>
      <c r="DY61" s="17">
        <v>10</v>
      </c>
      <c r="DZ61" s="17">
        <v>71558</v>
      </c>
      <c r="EA61" s="17">
        <v>87002</v>
      </c>
      <c r="EB61" s="17">
        <v>85384</v>
      </c>
      <c r="EC61" s="17">
        <v>77902</v>
      </c>
      <c r="ED61" s="17">
        <v>74620</v>
      </c>
      <c r="EE61" s="17">
        <v>58631</v>
      </c>
      <c r="EF61" s="17">
        <v>51861</v>
      </c>
      <c r="EG61" s="17">
        <v>40</v>
      </c>
      <c r="EH61" s="17">
        <v>10</v>
      </c>
      <c r="EI61" s="17">
        <v>75562</v>
      </c>
      <c r="EJ61" s="17">
        <v>87262</v>
      </c>
      <c r="EK61" s="17">
        <v>85101</v>
      </c>
      <c r="EL61" s="17">
        <v>78464</v>
      </c>
      <c r="EM61" s="17">
        <v>74788</v>
      </c>
      <c r="EN61" s="17">
        <v>69131</v>
      </c>
      <c r="EO61" s="17">
        <v>63645</v>
      </c>
      <c r="EP61" s="17">
        <v>40</v>
      </c>
      <c r="EQ61" s="17">
        <v>10</v>
      </c>
      <c r="FJ61" s="18">
        <v>72.5</v>
      </c>
      <c r="FK61" s="17">
        <v>29</v>
      </c>
      <c r="FL61" s="17">
        <v>9</v>
      </c>
      <c r="FM61" s="18">
        <v>60</v>
      </c>
      <c r="FN61" s="17">
        <v>24</v>
      </c>
      <c r="FO61" s="17">
        <v>8</v>
      </c>
      <c r="FP61" s="17">
        <v>5288</v>
      </c>
      <c r="FQ61" s="17">
        <v>8923</v>
      </c>
      <c r="FR61" s="17">
        <v>5465</v>
      </c>
      <c r="FS61" s="17">
        <v>4500</v>
      </c>
      <c r="FT61" s="17">
        <v>4400</v>
      </c>
      <c r="FU61" s="17">
        <v>4236</v>
      </c>
      <c r="FV61" s="17">
        <v>3895</v>
      </c>
      <c r="FW61" s="17">
        <v>29</v>
      </c>
      <c r="FX61" s="17">
        <v>9</v>
      </c>
      <c r="FY61" s="18">
        <v>6.6</v>
      </c>
      <c r="FZ61" s="18">
        <v>11.4</v>
      </c>
      <c r="GA61" s="18">
        <v>7.3</v>
      </c>
      <c r="GB61" s="18">
        <v>6</v>
      </c>
      <c r="GC61" s="18">
        <v>5</v>
      </c>
      <c r="GD61" s="18">
        <v>5</v>
      </c>
      <c r="GE61" s="18">
        <v>5</v>
      </c>
      <c r="GF61" s="17">
        <v>29</v>
      </c>
      <c r="GG61" s="17">
        <v>9</v>
      </c>
      <c r="GH61" s="17" t="s">
        <v>478</v>
      </c>
      <c r="GI61" s="17">
        <v>29</v>
      </c>
      <c r="GJ61" s="17">
        <v>9</v>
      </c>
      <c r="GK61" s="17">
        <v>5863</v>
      </c>
      <c r="GL61" s="17">
        <v>8427</v>
      </c>
      <c r="GM61" s="17">
        <v>6895</v>
      </c>
      <c r="GN61" s="17">
        <v>5524</v>
      </c>
      <c r="GO61" s="17">
        <v>5275</v>
      </c>
      <c r="GP61" s="17">
        <v>4236</v>
      </c>
      <c r="GQ61" s="17">
        <v>3771</v>
      </c>
      <c r="GR61" s="17">
        <v>24</v>
      </c>
      <c r="GS61" s="17">
        <v>8</v>
      </c>
      <c r="GT61" s="18">
        <v>7.2</v>
      </c>
      <c r="GU61" s="18">
        <v>11.2</v>
      </c>
      <c r="GV61" s="18">
        <v>7.7</v>
      </c>
      <c r="GW61" s="18">
        <v>6.3</v>
      </c>
      <c r="GX61" s="18">
        <v>6.2</v>
      </c>
      <c r="GY61" s="18">
        <v>5.7</v>
      </c>
      <c r="GZ61" s="18">
        <v>5</v>
      </c>
      <c r="HA61" s="17">
        <v>24</v>
      </c>
      <c r="HB61" s="17">
        <v>8</v>
      </c>
      <c r="HC61" s="17" t="s">
        <v>479</v>
      </c>
      <c r="HD61" s="17">
        <v>24</v>
      </c>
      <c r="HE61" s="17">
        <v>8</v>
      </c>
      <c r="IA61">
        <v>2710</v>
      </c>
    </row>
    <row r="62" spans="1:235">
      <c r="A62">
        <v>11432</v>
      </c>
      <c r="B62" s="15">
        <v>41673</v>
      </c>
      <c r="C62" t="s">
        <v>292</v>
      </c>
      <c r="D62" t="s">
        <v>293</v>
      </c>
      <c r="E62" t="s">
        <v>294</v>
      </c>
      <c r="F62" s="23" t="s">
        <v>330</v>
      </c>
      <c r="G62">
        <v>4</v>
      </c>
      <c r="H62" s="23" t="s">
        <v>296</v>
      </c>
      <c r="I62">
        <v>1304</v>
      </c>
      <c r="J62" s="16" t="s">
        <v>480</v>
      </c>
      <c r="N62" s="17">
        <v>82651</v>
      </c>
      <c r="O62" s="17">
        <v>102890</v>
      </c>
      <c r="P62" s="17">
        <v>87600</v>
      </c>
      <c r="Q62" s="17">
        <v>84304</v>
      </c>
      <c r="R62" s="17">
        <v>82725</v>
      </c>
      <c r="S62" s="17">
        <v>72462</v>
      </c>
      <c r="T62" s="17">
        <v>66266</v>
      </c>
      <c r="U62" s="17">
        <v>52</v>
      </c>
      <c r="V62" s="17">
        <v>7</v>
      </c>
      <c r="W62" s="17">
        <v>87058</v>
      </c>
      <c r="Y62" s="17">
        <v>97549</v>
      </c>
      <c r="Z62" s="17">
        <v>88718</v>
      </c>
      <c r="AA62" s="17">
        <v>86048</v>
      </c>
      <c r="AB62" s="17">
        <v>74707</v>
      </c>
      <c r="AD62" s="17">
        <v>52</v>
      </c>
      <c r="AE62" s="17">
        <v>7</v>
      </c>
      <c r="AF62" s="17">
        <v>6888</v>
      </c>
      <c r="AG62" s="17">
        <v>8574</v>
      </c>
      <c r="AH62" s="17">
        <v>7300</v>
      </c>
      <c r="AI62" s="17">
        <v>7025</v>
      </c>
      <c r="AJ62" s="17">
        <v>6894</v>
      </c>
      <c r="AK62" s="17">
        <v>6038</v>
      </c>
      <c r="AL62" s="17">
        <v>5522</v>
      </c>
      <c r="AM62" s="17">
        <v>52</v>
      </c>
      <c r="AN62" s="17">
        <v>7</v>
      </c>
      <c r="AO62" s="18">
        <v>12</v>
      </c>
      <c r="AP62" s="17">
        <v>52</v>
      </c>
      <c r="AQ62" s="17">
        <v>7</v>
      </c>
      <c r="AR62" s="17">
        <v>88999</v>
      </c>
      <c r="AS62" s="17">
        <v>105000</v>
      </c>
      <c r="AT62" s="17">
        <v>91200</v>
      </c>
      <c r="AU62" s="17">
        <v>87560</v>
      </c>
      <c r="AV62" s="17">
        <v>85200</v>
      </c>
      <c r="AW62" s="17">
        <v>82900</v>
      </c>
      <c r="AX62" s="17">
        <v>80720</v>
      </c>
      <c r="AY62" s="17">
        <v>32</v>
      </c>
      <c r="AZ62" s="17">
        <v>5</v>
      </c>
      <c r="BA62" s="17">
        <v>74062</v>
      </c>
      <c r="BB62" s="17">
        <v>84730</v>
      </c>
      <c r="BC62" s="17">
        <v>75000</v>
      </c>
      <c r="BD62" s="17">
        <v>73377</v>
      </c>
      <c r="BE62" s="17">
        <v>72100</v>
      </c>
      <c r="BF62" s="17">
        <v>68225</v>
      </c>
      <c r="BG62" s="17">
        <v>64234</v>
      </c>
      <c r="BH62" s="17">
        <v>20</v>
      </c>
      <c r="BI62" s="17">
        <v>3</v>
      </c>
      <c r="BJ62" s="17">
        <v>98894</v>
      </c>
      <c r="BK62" s="17">
        <v>50</v>
      </c>
      <c r="BL62" s="17">
        <v>5</v>
      </c>
      <c r="BM62" s="17">
        <v>7</v>
      </c>
      <c r="DH62" s="17">
        <v>82651</v>
      </c>
      <c r="DI62" s="17">
        <v>102890</v>
      </c>
      <c r="DJ62" s="17">
        <v>87600</v>
      </c>
      <c r="DK62" s="17">
        <v>84304</v>
      </c>
      <c r="DL62" s="17">
        <v>82725</v>
      </c>
      <c r="DM62" s="17">
        <v>72462</v>
      </c>
      <c r="DN62" s="17">
        <v>66266</v>
      </c>
      <c r="DO62" s="17">
        <v>52</v>
      </c>
      <c r="DP62" s="17">
        <v>7</v>
      </c>
      <c r="DQ62" s="17">
        <v>87058</v>
      </c>
      <c r="DS62" s="17">
        <v>97549</v>
      </c>
      <c r="DT62" s="17">
        <v>88718</v>
      </c>
      <c r="DU62" s="17">
        <v>86048</v>
      </c>
      <c r="DV62" s="17">
        <v>74707</v>
      </c>
      <c r="DX62" s="17">
        <v>52</v>
      </c>
      <c r="DY62" s="17">
        <v>7</v>
      </c>
      <c r="DZ62" s="17">
        <v>82651</v>
      </c>
      <c r="EA62" s="17">
        <v>102890</v>
      </c>
      <c r="EB62" s="17">
        <v>87600</v>
      </c>
      <c r="EC62" s="17">
        <v>84304</v>
      </c>
      <c r="ED62" s="17">
        <v>82725</v>
      </c>
      <c r="EE62" s="17">
        <v>72462</v>
      </c>
      <c r="EF62" s="17">
        <v>66266</v>
      </c>
      <c r="EG62" s="17">
        <v>52</v>
      </c>
      <c r="EH62" s="17">
        <v>7</v>
      </c>
      <c r="EI62" s="17">
        <v>87058</v>
      </c>
      <c r="EK62" s="17">
        <v>97549</v>
      </c>
      <c r="EL62" s="17">
        <v>88718</v>
      </c>
      <c r="EM62" s="17">
        <v>86048</v>
      </c>
      <c r="EN62" s="17">
        <v>74707</v>
      </c>
      <c r="EP62" s="17">
        <v>52</v>
      </c>
      <c r="EQ62" s="17">
        <v>7</v>
      </c>
      <c r="FJ62" s="18">
        <v>61.5</v>
      </c>
      <c r="FK62" s="17">
        <v>32</v>
      </c>
      <c r="FL62" s="17">
        <v>5</v>
      </c>
      <c r="FM62" s="18">
        <v>32.700000000000003</v>
      </c>
      <c r="FN62" s="17">
        <v>17</v>
      </c>
      <c r="FO62" s="17">
        <v>5</v>
      </c>
      <c r="FP62" s="17">
        <v>7174</v>
      </c>
      <c r="FQ62" s="17">
        <v>15836</v>
      </c>
      <c r="FR62" s="17">
        <v>8446</v>
      </c>
      <c r="FS62" s="17">
        <v>5479</v>
      </c>
      <c r="FT62" s="17">
        <v>4545</v>
      </c>
      <c r="FU62" s="17">
        <v>4225</v>
      </c>
      <c r="FV62" s="17">
        <v>4125</v>
      </c>
      <c r="FW62" s="17">
        <v>30</v>
      </c>
      <c r="FX62" s="17">
        <v>5</v>
      </c>
      <c r="FY62" s="18">
        <v>7.7</v>
      </c>
      <c r="FZ62" s="18">
        <v>15</v>
      </c>
      <c r="GA62" s="18">
        <v>10</v>
      </c>
      <c r="GB62" s="18">
        <v>7</v>
      </c>
      <c r="GC62" s="18">
        <v>5</v>
      </c>
      <c r="GD62" s="18">
        <v>5</v>
      </c>
      <c r="GE62" s="18">
        <v>5</v>
      </c>
      <c r="GF62" s="17">
        <v>30</v>
      </c>
      <c r="GG62" s="17">
        <v>5</v>
      </c>
      <c r="GH62" s="17" t="s">
        <v>481</v>
      </c>
      <c r="GI62" s="17">
        <v>30</v>
      </c>
      <c r="GJ62" s="17">
        <v>5</v>
      </c>
      <c r="GK62" s="17">
        <v>8950</v>
      </c>
      <c r="GL62" s="17">
        <v>15000</v>
      </c>
      <c r="GM62" s="17">
        <v>10450</v>
      </c>
      <c r="GN62" s="17">
        <v>7471</v>
      </c>
      <c r="GO62" s="17">
        <v>7048</v>
      </c>
      <c r="GP62" s="17">
        <v>5800</v>
      </c>
      <c r="GQ62" s="17">
        <v>4300</v>
      </c>
      <c r="GR62" s="17">
        <v>15</v>
      </c>
      <c r="GS62" s="17">
        <v>5</v>
      </c>
      <c r="GT62" s="18">
        <v>9.3000000000000007</v>
      </c>
      <c r="GU62" s="18">
        <v>16</v>
      </c>
      <c r="GV62" s="18">
        <v>11.4</v>
      </c>
      <c r="GW62" s="18">
        <v>8.1</v>
      </c>
      <c r="GX62" s="18">
        <v>7.8</v>
      </c>
      <c r="GY62" s="18">
        <v>6.5</v>
      </c>
      <c r="GZ62" s="18">
        <v>5.5</v>
      </c>
      <c r="HA62" s="17">
        <v>15</v>
      </c>
      <c r="HB62" s="17">
        <v>5</v>
      </c>
      <c r="HC62" s="17" t="s">
        <v>440</v>
      </c>
      <c r="HD62" s="17">
        <v>15</v>
      </c>
      <c r="HE62" s="17">
        <v>5</v>
      </c>
      <c r="IA62">
        <v>2720</v>
      </c>
    </row>
    <row r="63" spans="1:235">
      <c r="A63">
        <v>11432</v>
      </c>
      <c r="B63" s="15">
        <v>41673</v>
      </c>
      <c r="C63" t="s">
        <v>292</v>
      </c>
      <c r="D63" t="s">
        <v>293</v>
      </c>
      <c r="E63" t="s">
        <v>294</v>
      </c>
      <c r="F63" s="23" t="s">
        <v>330</v>
      </c>
      <c r="G63">
        <v>1</v>
      </c>
      <c r="H63" s="23" t="s">
        <v>296</v>
      </c>
      <c r="I63">
        <v>1311</v>
      </c>
      <c r="J63" s="16" t="s">
        <v>482</v>
      </c>
      <c r="N63" s="17">
        <v>96658</v>
      </c>
      <c r="O63" s="17">
        <v>108195</v>
      </c>
      <c r="P63" s="17">
        <v>104298</v>
      </c>
      <c r="Q63" s="17">
        <v>98802</v>
      </c>
      <c r="R63" s="17">
        <v>95662</v>
      </c>
      <c r="S63" s="17">
        <v>90000</v>
      </c>
      <c r="T63" s="17">
        <v>84714</v>
      </c>
      <c r="U63" s="17">
        <v>100</v>
      </c>
      <c r="V63" s="17">
        <v>15</v>
      </c>
      <c r="W63" s="17">
        <v>94994</v>
      </c>
      <c r="X63" s="17">
        <v>102844</v>
      </c>
      <c r="Y63" s="17">
        <v>101398</v>
      </c>
      <c r="Z63" s="17">
        <v>99664</v>
      </c>
      <c r="AA63" s="17">
        <v>95618</v>
      </c>
      <c r="AB63" s="17">
        <v>90114</v>
      </c>
      <c r="AC63" s="17">
        <v>85366</v>
      </c>
      <c r="AD63" s="17">
        <v>100</v>
      </c>
      <c r="AE63" s="17">
        <v>15</v>
      </c>
      <c r="AF63" s="17">
        <v>8055</v>
      </c>
      <c r="AG63" s="17">
        <v>9016</v>
      </c>
      <c r="AH63" s="17">
        <v>8692</v>
      </c>
      <c r="AI63" s="17">
        <v>8233</v>
      </c>
      <c r="AJ63" s="17">
        <v>7972</v>
      </c>
      <c r="AK63" s="17">
        <v>7500</v>
      </c>
      <c r="AL63" s="17">
        <v>7059</v>
      </c>
      <c r="AM63" s="17">
        <v>100</v>
      </c>
      <c r="AN63" s="17">
        <v>15</v>
      </c>
      <c r="AO63" s="18">
        <v>12</v>
      </c>
      <c r="AP63" s="17">
        <v>100</v>
      </c>
      <c r="AQ63" s="17">
        <v>15</v>
      </c>
      <c r="AR63" s="17">
        <v>97719</v>
      </c>
      <c r="AS63" s="17">
        <v>106890</v>
      </c>
      <c r="AT63" s="17">
        <v>104067</v>
      </c>
      <c r="AU63" s="17">
        <v>99099</v>
      </c>
      <c r="AV63" s="17">
        <v>97340</v>
      </c>
      <c r="AW63" s="17">
        <v>91568</v>
      </c>
      <c r="AX63" s="17">
        <v>88653</v>
      </c>
      <c r="AY63" s="17">
        <v>86</v>
      </c>
      <c r="AZ63" s="17">
        <v>14</v>
      </c>
      <c r="BH63" s="17">
        <v>14</v>
      </c>
      <c r="BI63" s="17">
        <v>2</v>
      </c>
      <c r="BJ63" s="17">
        <v>97317</v>
      </c>
      <c r="BK63" s="17">
        <v>57</v>
      </c>
      <c r="BL63" s="17">
        <v>6</v>
      </c>
      <c r="BM63" s="17">
        <v>15</v>
      </c>
      <c r="DH63" s="17">
        <v>96658</v>
      </c>
      <c r="DI63" s="17">
        <v>108195</v>
      </c>
      <c r="DJ63" s="17">
        <v>104298</v>
      </c>
      <c r="DK63" s="17">
        <v>98802</v>
      </c>
      <c r="DL63" s="17">
        <v>95662</v>
      </c>
      <c r="DM63" s="17">
        <v>90000</v>
      </c>
      <c r="DN63" s="17">
        <v>84714</v>
      </c>
      <c r="DO63" s="17">
        <v>100</v>
      </c>
      <c r="DP63" s="17">
        <v>15</v>
      </c>
      <c r="DQ63" s="17">
        <v>94994</v>
      </c>
      <c r="DR63" s="17">
        <v>102844</v>
      </c>
      <c r="DS63" s="17">
        <v>101398</v>
      </c>
      <c r="DT63" s="17">
        <v>99664</v>
      </c>
      <c r="DU63" s="17">
        <v>95618</v>
      </c>
      <c r="DV63" s="17">
        <v>90114</v>
      </c>
      <c r="DW63" s="17">
        <v>85366</v>
      </c>
      <c r="DX63" s="17">
        <v>100</v>
      </c>
      <c r="DY63" s="17">
        <v>15</v>
      </c>
      <c r="DZ63" s="17">
        <v>96658</v>
      </c>
      <c r="EA63" s="17">
        <v>108195</v>
      </c>
      <c r="EB63" s="17">
        <v>104298</v>
      </c>
      <c r="EC63" s="17">
        <v>98802</v>
      </c>
      <c r="ED63" s="17">
        <v>95662</v>
      </c>
      <c r="EE63" s="17">
        <v>90000</v>
      </c>
      <c r="EF63" s="17">
        <v>84714</v>
      </c>
      <c r="EG63" s="17">
        <v>100</v>
      </c>
      <c r="EH63" s="17">
        <v>15</v>
      </c>
      <c r="EI63" s="17">
        <v>94994</v>
      </c>
      <c r="EJ63" s="17">
        <v>102844</v>
      </c>
      <c r="EK63" s="17">
        <v>101398</v>
      </c>
      <c r="EL63" s="17">
        <v>99664</v>
      </c>
      <c r="EM63" s="17">
        <v>95618</v>
      </c>
      <c r="EN63" s="17">
        <v>90114</v>
      </c>
      <c r="EO63" s="17">
        <v>85366</v>
      </c>
      <c r="EP63" s="17">
        <v>100</v>
      </c>
      <c r="EQ63" s="17">
        <v>15</v>
      </c>
      <c r="FJ63" s="18">
        <v>86</v>
      </c>
      <c r="FK63" s="17">
        <v>86</v>
      </c>
      <c r="FL63" s="17">
        <v>14</v>
      </c>
      <c r="FM63" s="18">
        <v>67</v>
      </c>
      <c r="FN63" s="17">
        <v>67</v>
      </c>
      <c r="FO63" s="17">
        <v>12</v>
      </c>
      <c r="FP63" s="17">
        <v>9405</v>
      </c>
      <c r="FQ63" s="17">
        <v>13675</v>
      </c>
      <c r="FR63" s="17">
        <v>12172</v>
      </c>
      <c r="FS63" s="17">
        <v>10863</v>
      </c>
      <c r="FT63" s="17">
        <v>9521</v>
      </c>
      <c r="FU63" s="17">
        <v>5706</v>
      </c>
      <c r="FV63" s="17">
        <v>4783</v>
      </c>
      <c r="FW63" s="17">
        <v>84</v>
      </c>
      <c r="FX63" s="17">
        <v>14</v>
      </c>
      <c r="FY63" s="18">
        <v>9.6</v>
      </c>
      <c r="FZ63" s="18">
        <v>13</v>
      </c>
      <c r="GA63" s="18">
        <v>13</v>
      </c>
      <c r="GB63" s="18">
        <v>12</v>
      </c>
      <c r="GC63" s="18">
        <v>9.5</v>
      </c>
      <c r="GD63" s="18">
        <v>6.5</v>
      </c>
      <c r="GE63" s="18">
        <v>5</v>
      </c>
      <c r="GF63" s="17">
        <v>84</v>
      </c>
      <c r="GG63" s="17">
        <v>14</v>
      </c>
      <c r="GH63" s="17" t="s">
        <v>483</v>
      </c>
      <c r="GI63" s="17">
        <v>84</v>
      </c>
      <c r="GJ63" s="17">
        <v>14</v>
      </c>
      <c r="GK63" s="17">
        <v>9758</v>
      </c>
      <c r="GL63" s="17">
        <v>14629</v>
      </c>
      <c r="GM63" s="17">
        <v>12409</v>
      </c>
      <c r="GN63" s="17">
        <v>9388</v>
      </c>
      <c r="GO63" s="17">
        <v>8573</v>
      </c>
      <c r="GP63" s="17">
        <v>7927</v>
      </c>
      <c r="GQ63" s="17">
        <v>4539</v>
      </c>
      <c r="GR63" s="17">
        <v>66</v>
      </c>
      <c r="GS63" s="17">
        <v>12</v>
      </c>
      <c r="GT63" s="18">
        <v>10</v>
      </c>
      <c r="GU63" s="18">
        <v>13.8</v>
      </c>
      <c r="GV63" s="18">
        <v>12.7</v>
      </c>
      <c r="GW63" s="18">
        <v>9.1999999999999993</v>
      </c>
      <c r="GX63" s="18">
        <v>9</v>
      </c>
      <c r="GY63" s="18">
        <v>8.1999999999999993</v>
      </c>
      <c r="GZ63" s="18">
        <v>4.9000000000000004</v>
      </c>
      <c r="HA63" s="17">
        <v>66</v>
      </c>
      <c r="HB63" s="17">
        <v>12</v>
      </c>
      <c r="HC63" s="17" t="s">
        <v>339</v>
      </c>
      <c r="HD63" s="17">
        <v>66</v>
      </c>
      <c r="HE63" s="17">
        <v>12</v>
      </c>
      <c r="HH63" s="17">
        <v>1</v>
      </c>
      <c r="HQ63" s="17">
        <v>1</v>
      </c>
      <c r="HZ63" s="17">
        <v>1</v>
      </c>
      <c r="IA63">
        <v>2730</v>
      </c>
    </row>
    <row r="64" spans="1:235">
      <c r="A64">
        <v>11432</v>
      </c>
      <c r="B64" s="15">
        <v>41673</v>
      </c>
      <c r="C64" t="s">
        <v>292</v>
      </c>
      <c r="D64" t="s">
        <v>293</v>
      </c>
      <c r="E64" t="s">
        <v>294</v>
      </c>
      <c r="F64" s="23" t="s">
        <v>330</v>
      </c>
      <c r="G64">
        <v>2</v>
      </c>
      <c r="H64" s="23" t="s">
        <v>296</v>
      </c>
      <c r="I64">
        <v>1312</v>
      </c>
      <c r="J64" s="16" t="s">
        <v>484</v>
      </c>
      <c r="N64" s="17">
        <v>109925</v>
      </c>
      <c r="O64" s="17">
        <v>129129</v>
      </c>
      <c r="P64" s="17">
        <v>119503</v>
      </c>
      <c r="Q64" s="17">
        <v>113670</v>
      </c>
      <c r="R64" s="17">
        <v>110704</v>
      </c>
      <c r="S64" s="17">
        <v>102847</v>
      </c>
      <c r="T64" s="17">
        <v>88968</v>
      </c>
      <c r="U64" s="17">
        <v>89</v>
      </c>
      <c r="V64" s="17">
        <v>14</v>
      </c>
      <c r="W64" s="17">
        <v>103605</v>
      </c>
      <c r="X64" s="17">
        <v>122686</v>
      </c>
      <c r="Y64" s="17">
        <v>118512</v>
      </c>
      <c r="Z64" s="17">
        <v>106384</v>
      </c>
      <c r="AA64" s="17">
        <v>105362</v>
      </c>
      <c r="AB64" s="17">
        <v>90519</v>
      </c>
      <c r="AC64" s="17">
        <v>86336</v>
      </c>
      <c r="AD64" s="17">
        <v>89</v>
      </c>
      <c r="AE64" s="17">
        <v>14</v>
      </c>
      <c r="AF64" s="17">
        <v>9160</v>
      </c>
      <c r="AG64" s="17">
        <v>10761</v>
      </c>
      <c r="AH64" s="17">
        <v>9959</v>
      </c>
      <c r="AI64" s="17">
        <v>9472</v>
      </c>
      <c r="AJ64" s="17">
        <v>9225</v>
      </c>
      <c r="AK64" s="17">
        <v>8571</v>
      </c>
      <c r="AL64" s="17">
        <v>7414</v>
      </c>
      <c r="AM64" s="17">
        <v>89</v>
      </c>
      <c r="AN64" s="17">
        <v>14</v>
      </c>
      <c r="AO64" s="18">
        <v>12</v>
      </c>
      <c r="AP64" s="17">
        <v>89</v>
      </c>
      <c r="AQ64" s="17">
        <v>14</v>
      </c>
      <c r="AR64" s="17">
        <v>112702</v>
      </c>
      <c r="AS64" s="17">
        <v>130162</v>
      </c>
      <c r="AT64" s="17">
        <v>120121</v>
      </c>
      <c r="AU64" s="17">
        <v>115989</v>
      </c>
      <c r="AV64" s="17">
        <v>111112</v>
      </c>
      <c r="AW64" s="17">
        <v>104903</v>
      </c>
      <c r="AX64" s="17">
        <v>98842</v>
      </c>
      <c r="AY64" s="17">
        <v>77</v>
      </c>
      <c r="AZ64" s="17">
        <v>13</v>
      </c>
      <c r="BH64" s="17">
        <v>12</v>
      </c>
      <c r="BI64" s="17">
        <v>2</v>
      </c>
      <c r="BJ64" s="17">
        <v>115837</v>
      </c>
      <c r="BK64" s="17">
        <v>41</v>
      </c>
      <c r="BL64" s="17">
        <v>5</v>
      </c>
      <c r="BM64" s="17">
        <v>13</v>
      </c>
      <c r="BN64" s="17">
        <v>1</v>
      </c>
      <c r="DH64" s="17">
        <v>109925</v>
      </c>
      <c r="DI64" s="17">
        <v>129129</v>
      </c>
      <c r="DJ64" s="17">
        <v>119503</v>
      </c>
      <c r="DK64" s="17">
        <v>113670</v>
      </c>
      <c r="DL64" s="17">
        <v>110704</v>
      </c>
      <c r="DM64" s="17">
        <v>102847</v>
      </c>
      <c r="DN64" s="17">
        <v>88968</v>
      </c>
      <c r="DO64" s="17">
        <v>89</v>
      </c>
      <c r="DP64" s="17">
        <v>14</v>
      </c>
      <c r="DQ64" s="17">
        <v>103605</v>
      </c>
      <c r="DR64" s="17">
        <v>122686</v>
      </c>
      <c r="DS64" s="17">
        <v>118512</v>
      </c>
      <c r="DT64" s="17">
        <v>106384</v>
      </c>
      <c r="DU64" s="17">
        <v>105362</v>
      </c>
      <c r="DV64" s="17">
        <v>90519</v>
      </c>
      <c r="DW64" s="17">
        <v>86336</v>
      </c>
      <c r="DX64" s="17">
        <v>89</v>
      </c>
      <c r="DY64" s="17">
        <v>14</v>
      </c>
      <c r="DZ64" s="17">
        <v>109925</v>
      </c>
      <c r="EA64" s="17">
        <v>129129</v>
      </c>
      <c r="EB64" s="17">
        <v>119503</v>
      </c>
      <c r="EC64" s="17">
        <v>113670</v>
      </c>
      <c r="ED64" s="17">
        <v>110704</v>
      </c>
      <c r="EE64" s="17">
        <v>102847</v>
      </c>
      <c r="EF64" s="17">
        <v>88968</v>
      </c>
      <c r="EG64" s="17">
        <v>89</v>
      </c>
      <c r="EH64" s="17">
        <v>14</v>
      </c>
      <c r="EI64" s="17">
        <v>103605</v>
      </c>
      <c r="EJ64" s="17">
        <v>122686</v>
      </c>
      <c r="EK64" s="17">
        <v>118512</v>
      </c>
      <c r="EL64" s="17">
        <v>106384</v>
      </c>
      <c r="EM64" s="17">
        <v>105362</v>
      </c>
      <c r="EN64" s="17">
        <v>90519</v>
      </c>
      <c r="EO64" s="17">
        <v>86336</v>
      </c>
      <c r="EP64" s="17">
        <v>89</v>
      </c>
      <c r="EQ64" s="17">
        <v>14</v>
      </c>
      <c r="FJ64" s="18">
        <v>86.5</v>
      </c>
      <c r="FK64" s="17">
        <v>77</v>
      </c>
      <c r="FL64" s="17">
        <v>13</v>
      </c>
      <c r="FM64" s="18">
        <v>68.5</v>
      </c>
      <c r="FN64" s="17">
        <v>61</v>
      </c>
      <c r="FO64" s="17">
        <v>12</v>
      </c>
      <c r="FP64" s="17">
        <v>12988</v>
      </c>
      <c r="FQ64" s="17">
        <v>17227</v>
      </c>
      <c r="FR64" s="17">
        <v>15517</v>
      </c>
      <c r="FS64" s="17">
        <v>15004</v>
      </c>
      <c r="FT64" s="17">
        <v>14631</v>
      </c>
      <c r="FU64" s="17">
        <v>9111</v>
      </c>
      <c r="FV64" s="17">
        <v>5940</v>
      </c>
      <c r="FW64" s="17">
        <v>75</v>
      </c>
      <c r="FX64" s="17">
        <v>13</v>
      </c>
      <c r="FY64" s="18">
        <v>11.5</v>
      </c>
      <c r="FZ64" s="18">
        <v>14</v>
      </c>
      <c r="GA64" s="18">
        <v>14</v>
      </c>
      <c r="GB64" s="18">
        <v>13</v>
      </c>
      <c r="GC64" s="18">
        <v>13</v>
      </c>
      <c r="GD64" s="18">
        <v>10</v>
      </c>
      <c r="GE64" s="18">
        <v>5</v>
      </c>
      <c r="GF64" s="17">
        <v>75</v>
      </c>
      <c r="GG64" s="17">
        <v>13</v>
      </c>
      <c r="GH64" s="17" t="s">
        <v>485</v>
      </c>
      <c r="GI64" s="17">
        <v>75</v>
      </c>
      <c r="GJ64" s="17">
        <v>13</v>
      </c>
      <c r="GK64" s="17">
        <v>12646</v>
      </c>
      <c r="GL64" s="17">
        <v>21842</v>
      </c>
      <c r="GM64" s="17">
        <v>16028</v>
      </c>
      <c r="GN64" s="17">
        <v>12370</v>
      </c>
      <c r="GO64" s="17">
        <v>11765</v>
      </c>
      <c r="GP64" s="17">
        <v>7215</v>
      </c>
      <c r="GQ64" s="17">
        <v>3429</v>
      </c>
      <c r="GR64" s="17">
        <v>61</v>
      </c>
      <c r="GS64" s="17">
        <v>12</v>
      </c>
      <c r="GT64" s="18">
        <v>11.1</v>
      </c>
      <c r="GU64" s="18">
        <v>18.2</v>
      </c>
      <c r="GV64" s="18">
        <v>12.7</v>
      </c>
      <c r="GW64" s="18">
        <v>11.2</v>
      </c>
      <c r="GX64" s="18">
        <v>10.8</v>
      </c>
      <c r="GY64" s="18">
        <v>6.7</v>
      </c>
      <c r="GZ64" s="18">
        <v>4.0999999999999996</v>
      </c>
      <c r="HA64" s="17">
        <v>61</v>
      </c>
      <c r="HB64" s="17">
        <v>12</v>
      </c>
      <c r="HC64" s="17" t="s">
        <v>486</v>
      </c>
      <c r="HD64" s="17">
        <v>61</v>
      </c>
      <c r="HE64" s="17">
        <v>12</v>
      </c>
      <c r="HF64" s="18">
        <v>50</v>
      </c>
      <c r="HG64" s="17">
        <v>4</v>
      </c>
      <c r="HH64" s="17">
        <v>3</v>
      </c>
      <c r="HI64" s="17">
        <v>5667</v>
      </c>
      <c r="HP64" s="17">
        <v>4</v>
      </c>
      <c r="HQ64" s="17">
        <v>3</v>
      </c>
      <c r="HR64" s="18">
        <v>5</v>
      </c>
      <c r="HY64" s="17">
        <v>4</v>
      </c>
      <c r="HZ64" s="17">
        <v>3</v>
      </c>
      <c r="IA64">
        <v>2740</v>
      </c>
    </row>
    <row r="65" spans="1:235">
      <c r="A65">
        <v>11432</v>
      </c>
      <c r="B65" s="15">
        <v>41673</v>
      </c>
      <c r="C65" t="s">
        <v>292</v>
      </c>
      <c r="D65" t="s">
        <v>293</v>
      </c>
      <c r="E65" t="s">
        <v>294</v>
      </c>
      <c r="F65" s="23" t="s">
        <v>330</v>
      </c>
      <c r="G65">
        <v>3</v>
      </c>
      <c r="H65" s="23" t="s">
        <v>296</v>
      </c>
      <c r="I65">
        <v>1313</v>
      </c>
      <c r="J65" s="16" t="s">
        <v>487</v>
      </c>
      <c r="N65" s="17">
        <v>124113</v>
      </c>
      <c r="O65" s="17">
        <v>139669</v>
      </c>
      <c r="P65" s="17">
        <v>129506</v>
      </c>
      <c r="Q65" s="17">
        <v>127682</v>
      </c>
      <c r="R65" s="17">
        <v>124927</v>
      </c>
      <c r="S65" s="17">
        <v>114273</v>
      </c>
      <c r="T65" s="17">
        <v>106543</v>
      </c>
      <c r="U65" s="17">
        <v>64</v>
      </c>
      <c r="V65" s="17">
        <v>15</v>
      </c>
      <c r="W65" s="17">
        <v>119799</v>
      </c>
      <c r="X65" s="17">
        <v>135041</v>
      </c>
      <c r="Y65" s="17">
        <v>127658</v>
      </c>
      <c r="Z65" s="17">
        <v>126527</v>
      </c>
      <c r="AA65" s="17">
        <v>115362</v>
      </c>
      <c r="AB65" s="17">
        <v>107036</v>
      </c>
      <c r="AC65" s="17">
        <v>104713</v>
      </c>
      <c r="AD65" s="17">
        <v>64</v>
      </c>
      <c r="AE65" s="17">
        <v>15</v>
      </c>
      <c r="AF65" s="17">
        <v>10343</v>
      </c>
      <c r="AG65" s="17">
        <v>11639</v>
      </c>
      <c r="AH65" s="17">
        <v>10792</v>
      </c>
      <c r="AI65" s="17">
        <v>10640</v>
      </c>
      <c r="AJ65" s="17">
        <v>10411</v>
      </c>
      <c r="AK65" s="17">
        <v>9523</v>
      </c>
      <c r="AL65" s="17">
        <v>8879</v>
      </c>
      <c r="AM65" s="17">
        <v>64</v>
      </c>
      <c r="AN65" s="17">
        <v>15</v>
      </c>
      <c r="AO65" s="18">
        <v>12</v>
      </c>
      <c r="AP65" s="17">
        <v>64</v>
      </c>
      <c r="AQ65" s="17">
        <v>15</v>
      </c>
      <c r="AR65" s="17">
        <v>124728</v>
      </c>
      <c r="AS65" s="17">
        <v>140325</v>
      </c>
      <c r="AT65" s="17">
        <v>129533</v>
      </c>
      <c r="AU65" s="17">
        <v>128279</v>
      </c>
      <c r="AV65" s="17">
        <v>125295</v>
      </c>
      <c r="AW65" s="17">
        <v>118493</v>
      </c>
      <c r="AX65" s="17">
        <v>107594</v>
      </c>
      <c r="AY65" s="17">
        <v>62</v>
      </c>
      <c r="AZ65" s="17">
        <v>14</v>
      </c>
      <c r="BI65" s="17">
        <v>1</v>
      </c>
      <c r="BJ65" s="17">
        <v>128506</v>
      </c>
      <c r="BK65" s="17">
        <v>25</v>
      </c>
      <c r="BL65" s="17">
        <v>7</v>
      </c>
      <c r="BM65" s="17">
        <v>15</v>
      </c>
      <c r="DH65" s="17">
        <v>124113</v>
      </c>
      <c r="DI65" s="17">
        <v>139669</v>
      </c>
      <c r="DJ65" s="17">
        <v>129506</v>
      </c>
      <c r="DK65" s="17">
        <v>127682</v>
      </c>
      <c r="DL65" s="17">
        <v>124927</v>
      </c>
      <c r="DM65" s="17">
        <v>114273</v>
      </c>
      <c r="DN65" s="17">
        <v>106543</v>
      </c>
      <c r="DO65" s="17">
        <v>64</v>
      </c>
      <c r="DP65" s="17">
        <v>15</v>
      </c>
      <c r="DQ65" s="17">
        <v>119799</v>
      </c>
      <c r="DR65" s="17">
        <v>135041</v>
      </c>
      <c r="DS65" s="17">
        <v>127658</v>
      </c>
      <c r="DT65" s="17">
        <v>126527</v>
      </c>
      <c r="DU65" s="17">
        <v>115362</v>
      </c>
      <c r="DV65" s="17">
        <v>107036</v>
      </c>
      <c r="DW65" s="17">
        <v>104713</v>
      </c>
      <c r="DX65" s="17">
        <v>64</v>
      </c>
      <c r="DY65" s="17">
        <v>15</v>
      </c>
      <c r="DZ65" s="17">
        <v>124113</v>
      </c>
      <c r="EA65" s="17">
        <v>139669</v>
      </c>
      <c r="EB65" s="17">
        <v>129506</v>
      </c>
      <c r="EC65" s="17">
        <v>127682</v>
      </c>
      <c r="ED65" s="17">
        <v>124927</v>
      </c>
      <c r="EE65" s="17">
        <v>114273</v>
      </c>
      <c r="EF65" s="17">
        <v>106543</v>
      </c>
      <c r="EG65" s="17">
        <v>64</v>
      </c>
      <c r="EH65" s="17">
        <v>15</v>
      </c>
      <c r="EI65" s="17">
        <v>119799</v>
      </c>
      <c r="EJ65" s="17">
        <v>135041</v>
      </c>
      <c r="EK65" s="17">
        <v>127658</v>
      </c>
      <c r="EL65" s="17">
        <v>126527</v>
      </c>
      <c r="EM65" s="17">
        <v>115362</v>
      </c>
      <c r="EN65" s="17">
        <v>107036</v>
      </c>
      <c r="EO65" s="17">
        <v>104713</v>
      </c>
      <c r="EP65" s="17">
        <v>64</v>
      </c>
      <c r="EQ65" s="17">
        <v>15</v>
      </c>
      <c r="FJ65" s="18">
        <v>96.9</v>
      </c>
      <c r="FK65" s="17">
        <v>62</v>
      </c>
      <c r="FL65" s="17">
        <v>14</v>
      </c>
      <c r="FM65" s="18">
        <v>79.7</v>
      </c>
      <c r="FN65" s="17">
        <v>51</v>
      </c>
      <c r="FO65" s="17">
        <v>13</v>
      </c>
      <c r="FP65" s="17">
        <v>18148</v>
      </c>
      <c r="FQ65" s="17">
        <v>27156</v>
      </c>
      <c r="FR65" s="17">
        <v>24786</v>
      </c>
      <c r="FS65" s="17">
        <v>19902</v>
      </c>
      <c r="FT65" s="17">
        <v>19312</v>
      </c>
      <c r="FU65" s="17">
        <v>11292</v>
      </c>
      <c r="FV65" s="17">
        <v>10222</v>
      </c>
      <c r="FW65" s="17">
        <v>62</v>
      </c>
      <c r="FX65" s="17">
        <v>14</v>
      </c>
      <c r="FY65" s="18">
        <v>14.3</v>
      </c>
      <c r="FZ65" s="18">
        <v>20</v>
      </c>
      <c r="GA65" s="18">
        <v>18</v>
      </c>
      <c r="GB65" s="18">
        <v>16</v>
      </c>
      <c r="GC65" s="18">
        <v>16</v>
      </c>
      <c r="GD65" s="18">
        <v>10</v>
      </c>
      <c r="GE65" s="18">
        <v>9.1999999999999993</v>
      </c>
      <c r="GF65" s="17">
        <v>62</v>
      </c>
      <c r="GG65" s="17">
        <v>14</v>
      </c>
      <c r="GH65" s="17" t="s">
        <v>488</v>
      </c>
      <c r="GI65" s="17">
        <v>62</v>
      </c>
      <c r="GJ65" s="17">
        <v>14</v>
      </c>
      <c r="GK65" s="17">
        <v>17058</v>
      </c>
      <c r="GL65" s="17">
        <v>27293</v>
      </c>
      <c r="GM65" s="17">
        <v>24973</v>
      </c>
      <c r="GN65" s="17">
        <v>16237</v>
      </c>
      <c r="GO65" s="17">
        <v>14147</v>
      </c>
      <c r="GP65" s="17">
        <v>11714</v>
      </c>
      <c r="GQ65" s="17">
        <v>7278</v>
      </c>
      <c r="GR65" s="17">
        <v>51</v>
      </c>
      <c r="GS65" s="17">
        <v>13</v>
      </c>
      <c r="GT65" s="18">
        <v>13</v>
      </c>
      <c r="GU65" s="18">
        <v>19.399999999999999</v>
      </c>
      <c r="GV65" s="18">
        <v>18.899999999999999</v>
      </c>
      <c r="GW65" s="18">
        <v>11.6</v>
      </c>
      <c r="GX65" s="18">
        <v>11.1</v>
      </c>
      <c r="GY65" s="18">
        <v>9.6999999999999993</v>
      </c>
      <c r="GZ65" s="18">
        <v>5.7</v>
      </c>
      <c r="HA65" s="17">
        <v>51</v>
      </c>
      <c r="HB65" s="17">
        <v>13</v>
      </c>
      <c r="HC65" s="17" t="s">
        <v>489</v>
      </c>
      <c r="HD65" s="17">
        <v>51</v>
      </c>
      <c r="HE65" s="17">
        <v>13</v>
      </c>
      <c r="HH65" s="17">
        <v>1</v>
      </c>
      <c r="HQ65" s="17">
        <v>1</v>
      </c>
      <c r="HZ65" s="17">
        <v>1</v>
      </c>
      <c r="IA65">
        <v>2750</v>
      </c>
    </row>
    <row r="66" spans="1:235">
      <c r="A66">
        <v>11432</v>
      </c>
      <c r="B66" s="15">
        <v>41673</v>
      </c>
      <c r="C66" t="s">
        <v>292</v>
      </c>
      <c r="D66" t="s">
        <v>293</v>
      </c>
      <c r="E66" t="s">
        <v>294</v>
      </c>
      <c r="F66" s="23" t="s">
        <v>330</v>
      </c>
      <c r="G66">
        <v>4</v>
      </c>
      <c r="H66" s="23" t="s">
        <v>296</v>
      </c>
      <c r="I66">
        <v>1314</v>
      </c>
      <c r="J66" s="16" t="s">
        <v>490</v>
      </c>
      <c r="N66" s="17">
        <v>148331</v>
      </c>
      <c r="O66" s="17">
        <v>174492</v>
      </c>
      <c r="P66" s="17">
        <v>146422</v>
      </c>
      <c r="Q66" s="17">
        <v>144365</v>
      </c>
      <c r="R66" s="17">
        <v>143360</v>
      </c>
      <c r="S66" s="17">
        <v>136847</v>
      </c>
      <c r="T66" s="17">
        <v>133000</v>
      </c>
      <c r="U66" s="17">
        <v>25</v>
      </c>
      <c r="V66" s="17">
        <v>8</v>
      </c>
      <c r="W66" s="17">
        <v>146801</v>
      </c>
      <c r="Y66" s="17">
        <v>150850</v>
      </c>
      <c r="Z66" s="17">
        <v>142836</v>
      </c>
      <c r="AA66" s="17">
        <v>139660</v>
      </c>
      <c r="AB66" s="17">
        <v>134690</v>
      </c>
      <c r="AD66" s="17">
        <v>25</v>
      </c>
      <c r="AE66" s="17">
        <v>8</v>
      </c>
      <c r="AF66" s="17">
        <v>12361</v>
      </c>
      <c r="AG66" s="17">
        <v>14541</v>
      </c>
      <c r="AH66" s="17">
        <v>12202</v>
      </c>
      <c r="AI66" s="17">
        <v>12030</v>
      </c>
      <c r="AJ66" s="17">
        <v>11947</v>
      </c>
      <c r="AK66" s="17">
        <v>11404</v>
      </c>
      <c r="AL66" s="17">
        <v>11083</v>
      </c>
      <c r="AM66" s="17">
        <v>25</v>
      </c>
      <c r="AN66" s="17">
        <v>8</v>
      </c>
      <c r="AO66" s="18">
        <v>12</v>
      </c>
      <c r="AP66" s="17">
        <v>25</v>
      </c>
      <c r="AQ66" s="17">
        <v>8</v>
      </c>
      <c r="AR66" s="17">
        <v>149477</v>
      </c>
      <c r="AS66" s="17">
        <v>176890</v>
      </c>
      <c r="AT66" s="17">
        <v>148742</v>
      </c>
      <c r="AU66" s="17">
        <v>144637</v>
      </c>
      <c r="AV66" s="17">
        <v>143659</v>
      </c>
      <c r="AW66" s="17">
        <v>139100</v>
      </c>
      <c r="AX66" s="17">
        <v>135627</v>
      </c>
      <c r="AY66" s="17">
        <v>24</v>
      </c>
      <c r="AZ66" s="17">
        <v>7</v>
      </c>
      <c r="BI66" s="17">
        <v>1</v>
      </c>
      <c r="BJ66" s="17">
        <v>154567</v>
      </c>
      <c r="BK66" s="17">
        <v>5</v>
      </c>
      <c r="BL66" s="17">
        <v>3</v>
      </c>
      <c r="BM66" s="17">
        <v>8</v>
      </c>
      <c r="DH66" s="17">
        <v>148331</v>
      </c>
      <c r="DI66" s="17">
        <v>174492</v>
      </c>
      <c r="DJ66" s="17">
        <v>146422</v>
      </c>
      <c r="DK66" s="17">
        <v>144365</v>
      </c>
      <c r="DL66" s="17">
        <v>143360</v>
      </c>
      <c r="DM66" s="17">
        <v>136847</v>
      </c>
      <c r="DN66" s="17">
        <v>133000</v>
      </c>
      <c r="DO66" s="17">
        <v>25</v>
      </c>
      <c r="DP66" s="17">
        <v>8</v>
      </c>
      <c r="DQ66" s="17">
        <v>146801</v>
      </c>
      <c r="DS66" s="17">
        <v>150850</v>
      </c>
      <c r="DT66" s="17">
        <v>142836</v>
      </c>
      <c r="DU66" s="17">
        <v>139660</v>
      </c>
      <c r="DV66" s="17">
        <v>134690</v>
      </c>
      <c r="DX66" s="17">
        <v>25</v>
      </c>
      <c r="DY66" s="17">
        <v>8</v>
      </c>
      <c r="DZ66" s="17">
        <v>148331</v>
      </c>
      <c r="EA66" s="17">
        <v>174492</v>
      </c>
      <c r="EB66" s="17">
        <v>146422</v>
      </c>
      <c r="EC66" s="17">
        <v>144365</v>
      </c>
      <c r="ED66" s="17">
        <v>143360</v>
      </c>
      <c r="EE66" s="17">
        <v>136847</v>
      </c>
      <c r="EF66" s="17">
        <v>133000</v>
      </c>
      <c r="EG66" s="17">
        <v>25</v>
      </c>
      <c r="EH66" s="17">
        <v>8</v>
      </c>
      <c r="EI66" s="17">
        <v>146801</v>
      </c>
      <c r="EK66" s="17">
        <v>150850</v>
      </c>
      <c r="EL66" s="17">
        <v>142836</v>
      </c>
      <c r="EM66" s="17">
        <v>139660</v>
      </c>
      <c r="EN66" s="17">
        <v>134690</v>
      </c>
      <c r="EP66" s="17">
        <v>25</v>
      </c>
      <c r="EQ66" s="17">
        <v>8</v>
      </c>
      <c r="FJ66" s="18">
        <v>96</v>
      </c>
      <c r="FK66" s="17">
        <v>24</v>
      </c>
      <c r="FL66" s="17">
        <v>7</v>
      </c>
      <c r="FM66" s="18">
        <v>84</v>
      </c>
      <c r="FN66" s="17">
        <v>21</v>
      </c>
      <c r="FO66" s="17">
        <v>6</v>
      </c>
      <c r="FP66" s="17">
        <v>28002</v>
      </c>
      <c r="FQ66" s="17">
        <v>35920</v>
      </c>
      <c r="FR66" s="17">
        <v>31600</v>
      </c>
      <c r="FS66" s="17">
        <v>27238</v>
      </c>
      <c r="FT66" s="17">
        <v>26405</v>
      </c>
      <c r="FU66" s="17">
        <v>25747</v>
      </c>
      <c r="FV66" s="17">
        <v>20655</v>
      </c>
      <c r="FW66" s="17">
        <v>24</v>
      </c>
      <c r="FX66" s="17">
        <v>7</v>
      </c>
      <c r="FY66" s="18">
        <v>18.600000000000001</v>
      </c>
      <c r="FZ66" s="18">
        <v>20</v>
      </c>
      <c r="GA66" s="18">
        <v>20</v>
      </c>
      <c r="GB66" s="18">
        <v>19</v>
      </c>
      <c r="GC66" s="18">
        <v>19</v>
      </c>
      <c r="GD66" s="18">
        <v>18</v>
      </c>
      <c r="GE66" s="18">
        <v>15</v>
      </c>
      <c r="GF66" s="17">
        <v>24</v>
      </c>
      <c r="GG66" s="17">
        <v>7</v>
      </c>
      <c r="GH66" s="17" t="s">
        <v>491</v>
      </c>
      <c r="GI66" s="17">
        <v>24</v>
      </c>
      <c r="GJ66" s="17">
        <v>7</v>
      </c>
      <c r="GK66" s="17">
        <v>25787</v>
      </c>
      <c r="GL66" s="17">
        <v>35018</v>
      </c>
      <c r="GM66" s="17">
        <v>27238</v>
      </c>
      <c r="GN66" s="17">
        <v>26315</v>
      </c>
      <c r="GO66" s="17">
        <v>26001</v>
      </c>
      <c r="GP66" s="17">
        <v>20878</v>
      </c>
      <c r="GQ66" s="17">
        <v>20334</v>
      </c>
      <c r="GR66" s="17">
        <v>21</v>
      </c>
      <c r="GS66" s="17">
        <v>6</v>
      </c>
      <c r="GT66" s="18">
        <v>17</v>
      </c>
      <c r="GU66" s="18">
        <v>19.399999999999999</v>
      </c>
      <c r="GV66" s="18">
        <v>19</v>
      </c>
      <c r="GW66" s="18">
        <v>19</v>
      </c>
      <c r="GX66" s="18">
        <v>19</v>
      </c>
      <c r="GY66" s="18">
        <v>14.6</v>
      </c>
      <c r="GZ66" s="18">
        <v>14.1</v>
      </c>
      <c r="HA66" s="17">
        <v>21</v>
      </c>
      <c r="HB66" s="17">
        <v>6</v>
      </c>
      <c r="HC66" s="17" t="s">
        <v>492</v>
      </c>
      <c r="HD66" s="17">
        <v>21</v>
      </c>
      <c r="HE66" s="17">
        <v>6</v>
      </c>
      <c r="IA66">
        <v>2760</v>
      </c>
    </row>
    <row r="67" spans="1:235">
      <c r="A67">
        <v>11432</v>
      </c>
      <c r="B67" s="15">
        <v>41673</v>
      </c>
      <c r="C67" t="s">
        <v>292</v>
      </c>
      <c r="D67" t="s">
        <v>293</v>
      </c>
      <c r="E67" t="s">
        <v>294</v>
      </c>
      <c r="F67" s="23" t="s">
        <v>330</v>
      </c>
      <c r="G67">
        <v>1</v>
      </c>
      <c r="H67" s="23" t="s">
        <v>296</v>
      </c>
      <c r="I67">
        <v>1321</v>
      </c>
      <c r="J67" s="16" t="s">
        <v>493</v>
      </c>
      <c r="N67" s="17">
        <v>54336</v>
      </c>
      <c r="O67" s="17">
        <v>69227</v>
      </c>
      <c r="P67" s="17">
        <v>63627</v>
      </c>
      <c r="Q67" s="17">
        <v>60500</v>
      </c>
      <c r="R67" s="17">
        <v>57700</v>
      </c>
      <c r="S67" s="17">
        <v>39475</v>
      </c>
      <c r="T67" s="17">
        <v>38950</v>
      </c>
      <c r="U67" s="17">
        <v>41</v>
      </c>
      <c r="V67" s="17">
        <v>8</v>
      </c>
      <c r="W67" s="17">
        <v>58103</v>
      </c>
      <c r="Y67" s="17">
        <v>63493</v>
      </c>
      <c r="Z67" s="17">
        <v>61469</v>
      </c>
      <c r="AA67" s="17">
        <v>60134</v>
      </c>
      <c r="AB67" s="17">
        <v>47566</v>
      </c>
      <c r="AD67" s="17">
        <v>41</v>
      </c>
      <c r="AE67" s="17">
        <v>8</v>
      </c>
      <c r="AF67" s="17">
        <v>4528</v>
      </c>
      <c r="AG67" s="17">
        <v>5769</v>
      </c>
      <c r="AH67" s="17">
        <v>5302</v>
      </c>
      <c r="AI67" s="17">
        <v>5042</v>
      </c>
      <c r="AJ67" s="17">
        <v>4808</v>
      </c>
      <c r="AK67" s="17">
        <v>3290</v>
      </c>
      <c r="AL67" s="17">
        <v>3246</v>
      </c>
      <c r="AM67" s="17">
        <v>41</v>
      </c>
      <c r="AN67" s="17">
        <v>8</v>
      </c>
      <c r="AO67" s="18">
        <v>12</v>
      </c>
      <c r="AP67" s="17">
        <v>41</v>
      </c>
      <c r="AQ67" s="17">
        <v>8</v>
      </c>
      <c r="AR67" s="17">
        <v>63008</v>
      </c>
      <c r="AS67" s="17">
        <v>69705</v>
      </c>
      <c r="AT67" s="17">
        <v>66584</v>
      </c>
      <c r="AU67" s="17">
        <v>64423</v>
      </c>
      <c r="AV67" s="17">
        <v>61800</v>
      </c>
      <c r="AW67" s="17">
        <v>58546</v>
      </c>
      <c r="AX67" s="17">
        <v>53132</v>
      </c>
      <c r="AY67" s="17">
        <v>17</v>
      </c>
      <c r="AZ67" s="17">
        <v>6</v>
      </c>
      <c r="BA67" s="17">
        <v>46576</v>
      </c>
      <c r="BB67" s="17">
        <v>61180</v>
      </c>
      <c r="BC67" s="17">
        <v>57700</v>
      </c>
      <c r="BD67" s="17">
        <v>40251</v>
      </c>
      <c r="BE67" s="17">
        <v>39520</v>
      </c>
      <c r="BF67" s="17">
        <v>38950</v>
      </c>
      <c r="BG67" s="17">
        <v>38939</v>
      </c>
      <c r="BH67" s="17">
        <v>24</v>
      </c>
      <c r="BI67" s="17">
        <v>3</v>
      </c>
      <c r="BJ67" s="17">
        <v>67617</v>
      </c>
      <c r="BK67" s="17">
        <v>31</v>
      </c>
      <c r="BL67" s="17">
        <v>3</v>
      </c>
      <c r="BM67" s="17">
        <v>7</v>
      </c>
      <c r="BN67" s="17">
        <v>1</v>
      </c>
      <c r="DH67" s="17">
        <v>54336</v>
      </c>
      <c r="DI67" s="17">
        <v>69227</v>
      </c>
      <c r="DJ67" s="17">
        <v>63627</v>
      </c>
      <c r="DK67" s="17">
        <v>60500</v>
      </c>
      <c r="DL67" s="17">
        <v>57700</v>
      </c>
      <c r="DM67" s="17">
        <v>39475</v>
      </c>
      <c r="DN67" s="17">
        <v>38950</v>
      </c>
      <c r="DO67" s="17">
        <v>41</v>
      </c>
      <c r="DP67" s="17">
        <v>8</v>
      </c>
      <c r="DQ67" s="17">
        <v>58103</v>
      </c>
      <c r="DS67" s="17">
        <v>63493</v>
      </c>
      <c r="DT67" s="17">
        <v>61469</v>
      </c>
      <c r="DU67" s="17">
        <v>60134</v>
      </c>
      <c r="DV67" s="17">
        <v>47566</v>
      </c>
      <c r="DX67" s="17">
        <v>41</v>
      </c>
      <c r="DY67" s="17">
        <v>8</v>
      </c>
      <c r="DZ67" s="17">
        <v>54336</v>
      </c>
      <c r="EA67" s="17">
        <v>69227</v>
      </c>
      <c r="EB67" s="17">
        <v>63627</v>
      </c>
      <c r="EC67" s="17">
        <v>60500</v>
      </c>
      <c r="ED67" s="17">
        <v>57700</v>
      </c>
      <c r="EE67" s="17">
        <v>39475</v>
      </c>
      <c r="EF67" s="17">
        <v>38950</v>
      </c>
      <c r="EG67" s="17">
        <v>41</v>
      </c>
      <c r="EH67" s="17">
        <v>8</v>
      </c>
      <c r="EI67" s="17">
        <v>58103</v>
      </c>
      <c r="EK67" s="17">
        <v>63493</v>
      </c>
      <c r="EL67" s="17">
        <v>61469</v>
      </c>
      <c r="EM67" s="17">
        <v>60134</v>
      </c>
      <c r="EN67" s="17">
        <v>47566</v>
      </c>
      <c r="EP67" s="17">
        <v>41</v>
      </c>
      <c r="EQ67" s="17">
        <v>8</v>
      </c>
      <c r="FJ67" s="18">
        <v>41.5</v>
      </c>
      <c r="FK67" s="17">
        <v>17</v>
      </c>
      <c r="FL67" s="17">
        <v>6</v>
      </c>
      <c r="FM67" s="18">
        <v>36.6</v>
      </c>
      <c r="FN67" s="17">
        <v>15</v>
      </c>
      <c r="FO67" s="17">
        <v>6</v>
      </c>
      <c r="FP67" s="17">
        <v>4212</v>
      </c>
      <c r="FQ67" s="17">
        <v>5417</v>
      </c>
      <c r="FR67" s="17">
        <v>4860</v>
      </c>
      <c r="FS67" s="17">
        <v>4679</v>
      </c>
      <c r="FT67" s="17">
        <v>4575</v>
      </c>
      <c r="FU67" s="17">
        <v>3480</v>
      </c>
      <c r="FV67" s="17">
        <v>1880</v>
      </c>
      <c r="FW67" s="17">
        <v>14</v>
      </c>
      <c r="FX67" s="17">
        <v>6</v>
      </c>
      <c r="FY67" s="18">
        <v>6.6</v>
      </c>
      <c r="FZ67" s="18">
        <v>8</v>
      </c>
      <c r="GA67" s="18">
        <v>8</v>
      </c>
      <c r="GB67" s="18">
        <v>7.8</v>
      </c>
      <c r="GC67" s="18">
        <v>7</v>
      </c>
      <c r="GD67" s="18">
        <v>6.3</v>
      </c>
      <c r="GE67" s="18">
        <v>3</v>
      </c>
      <c r="GF67" s="17">
        <v>14</v>
      </c>
      <c r="GG67" s="17">
        <v>6</v>
      </c>
      <c r="GH67" s="17" t="s">
        <v>494</v>
      </c>
      <c r="GI67" s="17">
        <v>14</v>
      </c>
      <c r="GJ67" s="17">
        <v>6</v>
      </c>
      <c r="GK67" s="17">
        <v>5367</v>
      </c>
      <c r="GL67" s="17">
        <v>9166</v>
      </c>
      <c r="GM67" s="17">
        <v>6979</v>
      </c>
      <c r="GN67" s="17">
        <v>4708</v>
      </c>
      <c r="GO67" s="17">
        <v>4661</v>
      </c>
      <c r="GP67" s="17">
        <v>3253</v>
      </c>
      <c r="GQ67" s="17">
        <v>2193</v>
      </c>
      <c r="GR67" s="17">
        <v>13</v>
      </c>
      <c r="GS67" s="17">
        <v>6</v>
      </c>
      <c r="GT67" s="18">
        <v>8.3000000000000007</v>
      </c>
      <c r="GU67" s="18">
        <v>15.2</v>
      </c>
      <c r="GV67" s="18">
        <v>9.4</v>
      </c>
      <c r="GW67" s="18">
        <v>7</v>
      </c>
      <c r="GX67" s="18">
        <v>7</v>
      </c>
      <c r="GY67" s="18">
        <v>5.3</v>
      </c>
      <c r="GZ67" s="18">
        <v>3.9</v>
      </c>
      <c r="HA67" s="17">
        <v>13</v>
      </c>
      <c r="HB67" s="17">
        <v>6</v>
      </c>
      <c r="HC67" s="17" t="s">
        <v>495</v>
      </c>
      <c r="HD67" s="17">
        <v>13</v>
      </c>
      <c r="HE67" s="17">
        <v>6</v>
      </c>
      <c r="IA67">
        <v>2780</v>
      </c>
    </row>
    <row r="68" spans="1:235">
      <c r="A68">
        <v>11432</v>
      </c>
      <c r="B68" s="15">
        <v>41673</v>
      </c>
      <c r="C68" t="s">
        <v>292</v>
      </c>
      <c r="D68" t="s">
        <v>293</v>
      </c>
      <c r="E68" t="s">
        <v>294</v>
      </c>
      <c r="F68" s="23" t="s">
        <v>330</v>
      </c>
      <c r="G68">
        <v>2</v>
      </c>
      <c r="H68" s="23" t="s">
        <v>296</v>
      </c>
      <c r="I68">
        <v>1322</v>
      </c>
      <c r="J68" s="16" t="s">
        <v>496</v>
      </c>
      <c r="N68" s="17">
        <v>70575</v>
      </c>
      <c r="O68" s="17">
        <v>81335</v>
      </c>
      <c r="P68" s="17">
        <v>74800</v>
      </c>
      <c r="Q68" s="17">
        <v>73782</v>
      </c>
      <c r="R68" s="17">
        <v>73547</v>
      </c>
      <c r="S68" s="17">
        <v>66650</v>
      </c>
      <c r="T68" s="17">
        <v>52609</v>
      </c>
      <c r="U68" s="17">
        <v>138</v>
      </c>
      <c r="V68" s="17">
        <v>16</v>
      </c>
      <c r="W68" s="17">
        <v>67191</v>
      </c>
      <c r="X68" s="17">
        <v>80848</v>
      </c>
      <c r="Y68" s="17">
        <v>75372</v>
      </c>
      <c r="Z68" s="17">
        <v>73847</v>
      </c>
      <c r="AA68" s="17">
        <v>67348</v>
      </c>
      <c r="AB68" s="17">
        <v>57884</v>
      </c>
      <c r="AC68" s="17">
        <v>52221</v>
      </c>
      <c r="AD68" s="17">
        <v>138</v>
      </c>
      <c r="AE68" s="17">
        <v>16</v>
      </c>
      <c r="AF68" s="17">
        <v>5881</v>
      </c>
      <c r="AG68" s="17">
        <v>6778</v>
      </c>
      <c r="AH68" s="17">
        <v>6233</v>
      </c>
      <c r="AI68" s="17">
        <v>6149</v>
      </c>
      <c r="AJ68" s="17">
        <v>6129</v>
      </c>
      <c r="AK68" s="17">
        <v>5554</v>
      </c>
      <c r="AL68" s="17">
        <v>4384</v>
      </c>
      <c r="AM68" s="17">
        <v>138</v>
      </c>
      <c r="AN68" s="17">
        <v>16</v>
      </c>
      <c r="AO68" s="18">
        <v>12</v>
      </c>
      <c r="AP68" s="17">
        <v>138</v>
      </c>
      <c r="AQ68" s="17">
        <v>16</v>
      </c>
      <c r="AR68" s="17">
        <v>72432</v>
      </c>
      <c r="AS68" s="17">
        <v>79330</v>
      </c>
      <c r="AT68" s="17">
        <v>74571</v>
      </c>
      <c r="AU68" s="17">
        <v>73881</v>
      </c>
      <c r="AV68" s="17">
        <v>73645</v>
      </c>
      <c r="AW68" s="17">
        <v>68600</v>
      </c>
      <c r="AX68" s="17">
        <v>65805</v>
      </c>
      <c r="AY68" s="17">
        <v>112</v>
      </c>
      <c r="AZ68" s="17">
        <v>14</v>
      </c>
      <c r="BA68" s="17">
        <v>66102</v>
      </c>
      <c r="BB68" s="17">
        <v>84520</v>
      </c>
      <c r="BC68" s="17">
        <v>74900</v>
      </c>
      <c r="BD68" s="17">
        <v>70780</v>
      </c>
      <c r="BE68" s="17">
        <v>68200</v>
      </c>
      <c r="BF68" s="17">
        <v>51866</v>
      </c>
      <c r="BG68" s="17">
        <v>49883</v>
      </c>
      <c r="BH68" s="17">
        <v>26</v>
      </c>
      <c r="BI68" s="17">
        <v>4</v>
      </c>
      <c r="BJ68" s="17">
        <v>71456</v>
      </c>
      <c r="BK68" s="17">
        <v>37</v>
      </c>
      <c r="BL68" s="17">
        <v>6</v>
      </c>
      <c r="BM68" s="17">
        <v>16</v>
      </c>
      <c r="BN68" s="17">
        <v>1</v>
      </c>
      <c r="DH68" s="17">
        <v>70575</v>
      </c>
      <c r="DI68" s="17">
        <v>81335</v>
      </c>
      <c r="DJ68" s="17">
        <v>74800</v>
      </c>
      <c r="DK68" s="17">
        <v>73782</v>
      </c>
      <c r="DL68" s="17">
        <v>73547</v>
      </c>
      <c r="DM68" s="17">
        <v>66650</v>
      </c>
      <c r="DN68" s="17">
        <v>52609</v>
      </c>
      <c r="DO68" s="17">
        <v>138</v>
      </c>
      <c r="DP68" s="17">
        <v>16</v>
      </c>
      <c r="DQ68" s="17">
        <v>67191</v>
      </c>
      <c r="DR68" s="17">
        <v>80848</v>
      </c>
      <c r="DS68" s="17">
        <v>75372</v>
      </c>
      <c r="DT68" s="17">
        <v>73847</v>
      </c>
      <c r="DU68" s="17">
        <v>67348</v>
      </c>
      <c r="DV68" s="17">
        <v>57884</v>
      </c>
      <c r="DW68" s="17">
        <v>52221</v>
      </c>
      <c r="DX68" s="17">
        <v>138</v>
      </c>
      <c r="DY68" s="17">
        <v>16</v>
      </c>
      <c r="DZ68" s="17">
        <v>70575</v>
      </c>
      <c r="EA68" s="17">
        <v>81335</v>
      </c>
      <c r="EB68" s="17">
        <v>74800</v>
      </c>
      <c r="EC68" s="17">
        <v>73782</v>
      </c>
      <c r="ED68" s="17">
        <v>73547</v>
      </c>
      <c r="EE68" s="17">
        <v>66650</v>
      </c>
      <c r="EF68" s="17">
        <v>52609</v>
      </c>
      <c r="EG68" s="17">
        <v>138</v>
      </c>
      <c r="EH68" s="17">
        <v>16</v>
      </c>
      <c r="EI68" s="17">
        <v>67191</v>
      </c>
      <c r="EJ68" s="17">
        <v>80848</v>
      </c>
      <c r="EK68" s="17">
        <v>75372</v>
      </c>
      <c r="EL68" s="17">
        <v>73847</v>
      </c>
      <c r="EM68" s="17">
        <v>67348</v>
      </c>
      <c r="EN68" s="17">
        <v>57884</v>
      </c>
      <c r="EO68" s="17">
        <v>52221</v>
      </c>
      <c r="EP68" s="17">
        <v>138</v>
      </c>
      <c r="EQ68" s="17">
        <v>16</v>
      </c>
      <c r="FJ68" s="18">
        <v>81.2</v>
      </c>
      <c r="FK68" s="17">
        <v>112</v>
      </c>
      <c r="FL68" s="17">
        <v>14</v>
      </c>
      <c r="FM68" s="18">
        <v>73.900000000000006</v>
      </c>
      <c r="FN68" s="17">
        <v>102</v>
      </c>
      <c r="FO68" s="17">
        <v>10</v>
      </c>
      <c r="FP68" s="17">
        <v>5282</v>
      </c>
      <c r="FQ68" s="17">
        <v>7069</v>
      </c>
      <c r="FR68" s="17">
        <v>5932</v>
      </c>
      <c r="FS68" s="17">
        <v>5206</v>
      </c>
      <c r="FT68" s="17">
        <v>5167</v>
      </c>
      <c r="FU68" s="17">
        <v>5134</v>
      </c>
      <c r="FV68" s="17">
        <v>3799</v>
      </c>
      <c r="FW68" s="17">
        <v>107</v>
      </c>
      <c r="FX68" s="17">
        <v>13</v>
      </c>
      <c r="FY68" s="18">
        <v>7.3</v>
      </c>
      <c r="FZ68" s="18">
        <v>10</v>
      </c>
      <c r="GA68" s="18">
        <v>8.3000000000000007</v>
      </c>
      <c r="GB68" s="18">
        <v>7</v>
      </c>
      <c r="GC68" s="18">
        <v>7</v>
      </c>
      <c r="GD68" s="18">
        <v>7</v>
      </c>
      <c r="GE68" s="18">
        <v>5</v>
      </c>
      <c r="GF68" s="17">
        <v>107</v>
      </c>
      <c r="GG68" s="17">
        <v>13</v>
      </c>
      <c r="GH68" s="17" t="s">
        <v>497</v>
      </c>
      <c r="GI68" s="17">
        <v>107</v>
      </c>
      <c r="GJ68" s="17">
        <v>13</v>
      </c>
      <c r="GK68" s="17">
        <v>5712</v>
      </c>
      <c r="GL68" s="17">
        <v>6809</v>
      </c>
      <c r="GM68" s="17">
        <v>5541</v>
      </c>
      <c r="GN68" s="17">
        <v>5206</v>
      </c>
      <c r="GO68" s="17">
        <v>5168</v>
      </c>
      <c r="GP68" s="17">
        <v>5140</v>
      </c>
      <c r="GQ68" s="17">
        <v>4000</v>
      </c>
      <c r="GR68" s="17">
        <v>102</v>
      </c>
      <c r="GS68" s="17">
        <v>10</v>
      </c>
      <c r="GT68" s="18">
        <v>7.8</v>
      </c>
      <c r="GU68" s="18">
        <v>9</v>
      </c>
      <c r="GV68" s="18">
        <v>7.9</v>
      </c>
      <c r="GW68" s="18">
        <v>7</v>
      </c>
      <c r="GX68" s="18">
        <v>7</v>
      </c>
      <c r="GY68" s="18">
        <v>7</v>
      </c>
      <c r="GZ68" s="18">
        <v>5.7</v>
      </c>
      <c r="HA68" s="17">
        <v>102</v>
      </c>
      <c r="HB68" s="17">
        <v>10</v>
      </c>
      <c r="HC68" s="17" t="s">
        <v>498</v>
      </c>
      <c r="HD68" s="17">
        <v>102</v>
      </c>
      <c r="HE68" s="17">
        <v>10</v>
      </c>
      <c r="IA68">
        <v>2790</v>
      </c>
    </row>
    <row r="69" spans="1:235">
      <c r="A69">
        <v>11432</v>
      </c>
      <c r="B69" s="15">
        <v>41673</v>
      </c>
      <c r="C69" t="s">
        <v>292</v>
      </c>
      <c r="D69" t="s">
        <v>293</v>
      </c>
      <c r="E69" t="s">
        <v>294</v>
      </c>
      <c r="F69" s="23" t="s">
        <v>330</v>
      </c>
      <c r="G69">
        <v>3</v>
      </c>
      <c r="H69" s="23" t="s">
        <v>296</v>
      </c>
      <c r="I69">
        <v>1323</v>
      </c>
      <c r="J69" s="16" t="s">
        <v>499</v>
      </c>
      <c r="N69" s="17">
        <v>79449</v>
      </c>
      <c r="O69" s="17">
        <v>88863</v>
      </c>
      <c r="P69" s="17">
        <v>88077</v>
      </c>
      <c r="Q69" s="17">
        <v>86000</v>
      </c>
      <c r="R69" s="17">
        <v>82209</v>
      </c>
      <c r="S69" s="17">
        <v>71782</v>
      </c>
      <c r="T69" s="17">
        <v>63854</v>
      </c>
      <c r="U69" s="17">
        <v>206</v>
      </c>
      <c r="V69" s="17">
        <v>17</v>
      </c>
      <c r="W69" s="17">
        <v>78592</v>
      </c>
      <c r="X69" s="17">
        <v>89250</v>
      </c>
      <c r="Y69" s="17">
        <v>88500</v>
      </c>
      <c r="Z69" s="17">
        <v>83863</v>
      </c>
      <c r="AA69" s="17">
        <v>78354</v>
      </c>
      <c r="AB69" s="17">
        <v>69890</v>
      </c>
      <c r="AC69" s="17">
        <v>61247</v>
      </c>
      <c r="AD69" s="17">
        <v>206</v>
      </c>
      <c r="AE69" s="17">
        <v>17</v>
      </c>
      <c r="AF69" s="17">
        <v>6621</v>
      </c>
      <c r="AG69" s="17">
        <v>7405</v>
      </c>
      <c r="AH69" s="17">
        <v>7340</v>
      </c>
      <c r="AI69" s="17">
        <v>7167</v>
      </c>
      <c r="AJ69" s="17">
        <v>6851</v>
      </c>
      <c r="AK69" s="17">
        <v>5982</v>
      </c>
      <c r="AL69" s="17">
        <v>5321</v>
      </c>
      <c r="AM69" s="17">
        <v>206</v>
      </c>
      <c r="AN69" s="17">
        <v>17</v>
      </c>
      <c r="AO69" s="18">
        <v>12</v>
      </c>
      <c r="AP69" s="17">
        <v>206</v>
      </c>
      <c r="AQ69" s="17">
        <v>17</v>
      </c>
      <c r="AR69" s="17">
        <v>81547</v>
      </c>
      <c r="AS69" s="17">
        <v>89000</v>
      </c>
      <c r="AT69" s="17">
        <v>88117</v>
      </c>
      <c r="AU69" s="17">
        <v>88000</v>
      </c>
      <c r="AV69" s="17">
        <v>85000</v>
      </c>
      <c r="AW69" s="17">
        <v>72450</v>
      </c>
      <c r="AX69" s="17">
        <v>68358</v>
      </c>
      <c r="AY69" s="17">
        <v>200</v>
      </c>
      <c r="AZ69" s="17">
        <v>15</v>
      </c>
      <c r="BA69" s="17">
        <v>62245</v>
      </c>
      <c r="BC69" s="17">
        <v>65753</v>
      </c>
      <c r="BD69" s="17">
        <v>65462</v>
      </c>
      <c r="BE69" s="17">
        <v>65268</v>
      </c>
      <c r="BF69" s="17">
        <v>56000</v>
      </c>
      <c r="BH69" s="17">
        <v>6</v>
      </c>
      <c r="BI69" s="17">
        <v>3</v>
      </c>
      <c r="BJ69" s="17">
        <v>85726</v>
      </c>
      <c r="BK69" s="17">
        <v>17</v>
      </c>
      <c r="BL69" s="17">
        <v>4</v>
      </c>
      <c r="BM69" s="17">
        <v>17</v>
      </c>
      <c r="BN69" s="17">
        <v>1</v>
      </c>
      <c r="DH69" s="17">
        <v>79449</v>
      </c>
      <c r="DI69" s="17">
        <v>88863</v>
      </c>
      <c r="DJ69" s="17">
        <v>88077</v>
      </c>
      <c r="DK69" s="17">
        <v>86000</v>
      </c>
      <c r="DL69" s="17">
        <v>82209</v>
      </c>
      <c r="DM69" s="17">
        <v>71782</v>
      </c>
      <c r="DN69" s="17">
        <v>63854</v>
      </c>
      <c r="DO69" s="17">
        <v>206</v>
      </c>
      <c r="DP69" s="17">
        <v>17</v>
      </c>
      <c r="DQ69" s="17">
        <v>78592</v>
      </c>
      <c r="DR69" s="17">
        <v>89250</v>
      </c>
      <c r="DS69" s="17">
        <v>88500</v>
      </c>
      <c r="DT69" s="17">
        <v>83863</v>
      </c>
      <c r="DU69" s="17">
        <v>78354</v>
      </c>
      <c r="DV69" s="17">
        <v>69890</v>
      </c>
      <c r="DW69" s="17">
        <v>61247</v>
      </c>
      <c r="DX69" s="17">
        <v>206</v>
      </c>
      <c r="DY69" s="17">
        <v>17</v>
      </c>
      <c r="DZ69" s="17">
        <v>79449</v>
      </c>
      <c r="EA69" s="17">
        <v>88863</v>
      </c>
      <c r="EB69" s="17">
        <v>88077</v>
      </c>
      <c r="EC69" s="17">
        <v>86000</v>
      </c>
      <c r="ED69" s="17">
        <v>82209</v>
      </c>
      <c r="EE69" s="17">
        <v>71782</v>
      </c>
      <c r="EF69" s="17">
        <v>63854</v>
      </c>
      <c r="EG69" s="17">
        <v>206</v>
      </c>
      <c r="EH69" s="17">
        <v>17</v>
      </c>
      <c r="EI69" s="17">
        <v>78592</v>
      </c>
      <c r="EJ69" s="17">
        <v>89250</v>
      </c>
      <c r="EK69" s="17">
        <v>88500</v>
      </c>
      <c r="EL69" s="17">
        <v>83863</v>
      </c>
      <c r="EM69" s="17">
        <v>78354</v>
      </c>
      <c r="EN69" s="17">
        <v>69890</v>
      </c>
      <c r="EO69" s="17">
        <v>61247</v>
      </c>
      <c r="EP69" s="17">
        <v>206</v>
      </c>
      <c r="EQ69" s="17">
        <v>17</v>
      </c>
      <c r="FJ69" s="18">
        <v>97.1</v>
      </c>
      <c r="FK69" s="17">
        <v>200</v>
      </c>
      <c r="FL69" s="17">
        <v>15</v>
      </c>
      <c r="FM69" s="18">
        <v>94.7</v>
      </c>
      <c r="FN69" s="17">
        <v>195</v>
      </c>
      <c r="FO69" s="17">
        <v>13</v>
      </c>
      <c r="FP69" s="17">
        <v>7111</v>
      </c>
      <c r="FQ69" s="17">
        <v>8798</v>
      </c>
      <c r="FR69" s="17">
        <v>7930</v>
      </c>
      <c r="FS69" s="17">
        <v>7920</v>
      </c>
      <c r="FT69" s="17">
        <v>7249</v>
      </c>
      <c r="FU69" s="17">
        <v>4648</v>
      </c>
      <c r="FV69" s="17">
        <v>3539</v>
      </c>
      <c r="FW69" s="17">
        <v>197</v>
      </c>
      <c r="FX69" s="17">
        <v>13</v>
      </c>
      <c r="FY69" s="18">
        <v>8.4</v>
      </c>
      <c r="FZ69" s="18">
        <v>10</v>
      </c>
      <c r="GA69" s="18">
        <v>9</v>
      </c>
      <c r="GB69" s="18">
        <v>9</v>
      </c>
      <c r="GC69" s="18">
        <v>9</v>
      </c>
      <c r="GD69" s="18">
        <v>7.3</v>
      </c>
      <c r="GE69" s="18">
        <v>5</v>
      </c>
      <c r="GF69" s="17">
        <v>197</v>
      </c>
      <c r="GG69" s="17">
        <v>13</v>
      </c>
      <c r="GH69" s="17" t="s">
        <v>500</v>
      </c>
      <c r="GI69" s="17">
        <v>197</v>
      </c>
      <c r="GJ69" s="17">
        <v>13</v>
      </c>
      <c r="GK69" s="17">
        <v>6927</v>
      </c>
      <c r="GL69" s="17">
        <v>8361</v>
      </c>
      <c r="GM69" s="17">
        <v>7935</v>
      </c>
      <c r="GN69" s="17">
        <v>7920</v>
      </c>
      <c r="GO69" s="17">
        <v>7292</v>
      </c>
      <c r="GP69" s="17">
        <v>5000</v>
      </c>
      <c r="GQ69" s="17">
        <v>2738</v>
      </c>
      <c r="GR69" s="17">
        <v>195</v>
      </c>
      <c r="GS69" s="17">
        <v>13</v>
      </c>
      <c r="GT69" s="18">
        <v>8</v>
      </c>
      <c r="GU69" s="18">
        <v>10.1</v>
      </c>
      <c r="GV69" s="18">
        <v>9</v>
      </c>
      <c r="GW69" s="18">
        <v>9</v>
      </c>
      <c r="GX69" s="18">
        <v>8.8000000000000007</v>
      </c>
      <c r="GY69" s="18">
        <v>6.7</v>
      </c>
      <c r="GZ69" s="18">
        <v>3.9</v>
      </c>
      <c r="HA69" s="17">
        <v>195</v>
      </c>
      <c r="HB69" s="17">
        <v>13</v>
      </c>
      <c r="HC69" s="17" t="s">
        <v>501</v>
      </c>
      <c r="HD69" s="17">
        <v>195</v>
      </c>
      <c r="HE69" s="17">
        <v>13</v>
      </c>
      <c r="IA69">
        <v>2800</v>
      </c>
    </row>
    <row r="70" spans="1:235">
      <c r="A70">
        <v>11432</v>
      </c>
      <c r="B70" s="15">
        <v>41673</v>
      </c>
      <c r="C70" t="s">
        <v>292</v>
      </c>
      <c r="D70" t="s">
        <v>293</v>
      </c>
      <c r="E70" t="s">
        <v>294</v>
      </c>
      <c r="F70" s="23" t="s">
        <v>330</v>
      </c>
      <c r="G70">
        <v>4</v>
      </c>
      <c r="H70" s="23" t="s">
        <v>296</v>
      </c>
      <c r="I70">
        <v>1324</v>
      </c>
      <c r="J70" s="16" t="s">
        <v>502</v>
      </c>
      <c r="N70" s="17">
        <v>91130</v>
      </c>
      <c r="O70" s="17">
        <v>102790</v>
      </c>
      <c r="P70" s="17">
        <v>96825</v>
      </c>
      <c r="Q70" s="17">
        <v>92939</v>
      </c>
      <c r="R70" s="17">
        <v>90089</v>
      </c>
      <c r="S70" s="17">
        <v>87824</v>
      </c>
      <c r="T70" s="17">
        <v>78952</v>
      </c>
      <c r="U70" s="17">
        <v>79</v>
      </c>
      <c r="V70" s="17">
        <v>13</v>
      </c>
      <c r="W70" s="17">
        <v>89542</v>
      </c>
      <c r="X70" s="17">
        <v>103078</v>
      </c>
      <c r="Y70" s="17">
        <v>98928</v>
      </c>
      <c r="Z70" s="17">
        <v>93285</v>
      </c>
      <c r="AA70" s="17">
        <v>90467</v>
      </c>
      <c r="AB70" s="17">
        <v>81659</v>
      </c>
      <c r="AC70" s="17">
        <v>75303</v>
      </c>
      <c r="AD70" s="17">
        <v>79</v>
      </c>
      <c r="AE70" s="17">
        <v>13</v>
      </c>
      <c r="AF70" s="17">
        <v>7594</v>
      </c>
      <c r="AG70" s="17">
        <v>8566</v>
      </c>
      <c r="AH70" s="17">
        <v>8069</v>
      </c>
      <c r="AI70" s="17">
        <v>7745</v>
      </c>
      <c r="AJ70" s="17">
        <v>7507</v>
      </c>
      <c r="AK70" s="17">
        <v>7319</v>
      </c>
      <c r="AL70" s="17">
        <v>6579</v>
      </c>
      <c r="AM70" s="17">
        <v>79</v>
      </c>
      <c r="AN70" s="17">
        <v>13</v>
      </c>
      <c r="AO70" s="18">
        <v>12</v>
      </c>
      <c r="AP70" s="17">
        <v>79</v>
      </c>
      <c r="AQ70" s="17">
        <v>13</v>
      </c>
      <c r="AR70" s="17">
        <v>92548</v>
      </c>
      <c r="AS70" s="17">
        <v>103680</v>
      </c>
      <c r="AT70" s="17">
        <v>98940</v>
      </c>
      <c r="AU70" s="17">
        <v>94554</v>
      </c>
      <c r="AV70" s="17">
        <v>91258</v>
      </c>
      <c r="AW70" s="17">
        <v>88400</v>
      </c>
      <c r="AX70" s="17">
        <v>80891</v>
      </c>
      <c r="AY70" s="17">
        <v>53</v>
      </c>
      <c r="AZ70" s="17">
        <v>11</v>
      </c>
      <c r="BA70" s="17">
        <v>82901</v>
      </c>
      <c r="BC70" s="17">
        <v>87896</v>
      </c>
      <c r="BD70" s="17">
        <v>87838</v>
      </c>
      <c r="BE70" s="17">
        <v>87800</v>
      </c>
      <c r="BF70" s="17">
        <v>81600</v>
      </c>
      <c r="BH70" s="17">
        <v>26</v>
      </c>
      <c r="BI70" s="17">
        <v>3</v>
      </c>
      <c r="BJ70" s="17">
        <v>85526</v>
      </c>
      <c r="BK70" s="17">
        <v>65</v>
      </c>
      <c r="BL70" s="17">
        <v>5</v>
      </c>
      <c r="BM70" s="17">
        <v>13</v>
      </c>
      <c r="DH70" s="17">
        <v>91130</v>
      </c>
      <c r="DI70" s="17">
        <v>102790</v>
      </c>
      <c r="DJ70" s="17">
        <v>96825</v>
      </c>
      <c r="DK70" s="17">
        <v>92939</v>
      </c>
      <c r="DL70" s="17">
        <v>90089</v>
      </c>
      <c r="DM70" s="17">
        <v>87824</v>
      </c>
      <c r="DN70" s="17">
        <v>78952</v>
      </c>
      <c r="DO70" s="17">
        <v>79</v>
      </c>
      <c r="DP70" s="17">
        <v>13</v>
      </c>
      <c r="DQ70" s="17">
        <v>89542</v>
      </c>
      <c r="DR70" s="17">
        <v>103078</v>
      </c>
      <c r="DS70" s="17">
        <v>98928</v>
      </c>
      <c r="DT70" s="17">
        <v>93285</v>
      </c>
      <c r="DU70" s="17">
        <v>90467</v>
      </c>
      <c r="DV70" s="17">
        <v>81659</v>
      </c>
      <c r="DW70" s="17">
        <v>75303</v>
      </c>
      <c r="DX70" s="17">
        <v>79</v>
      </c>
      <c r="DY70" s="17">
        <v>13</v>
      </c>
      <c r="DZ70" s="17">
        <v>91130</v>
      </c>
      <c r="EA70" s="17">
        <v>102790</v>
      </c>
      <c r="EB70" s="17">
        <v>96825</v>
      </c>
      <c r="EC70" s="17">
        <v>92939</v>
      </c>
      <c r="ED70" s="17">
        <v>90089</v>
      </c>
      <c r="EE70" s="17">
        <v>87824</v>
      </c>
      <c r="EF70" s="17">
        <v>78952</v>
      </c>
      <c r="EG70" s="17">
        <v>79</v>
      </c>
      <c r="EH70" s="17">
        <v>13</v>
      </c>
      <c r="EI70" s="17">
        <v>89542</v>
      </c>
      <c r="EJ70" s="17">
        <v>103078</v>
      </c>
      <c r="EK70" s="17">
        <v>98928</v>
      </c>
      <c r="EL70" s="17">
        <v>93285</v>
      </c>
      <c r="EM70" s="17">
        <v>90467</v>
      </c>
      <c r="EN70" s="17">
        <v>81659</v>
      </c>
      <c r="EO70" s="17">
        <v>75303</v>
      </c>
      <c r="EP70" s="17">
        <v>79</v>
      </c>
      <c r="EQ70" s="17">
        <v>13</v>
      </c>
      <c r="FJ70" s="18">
        <v>67.099999999999994</v>
      </c>
      <c r="FK70" s="17">
        <v>53</v>
      </c>
      <c r="FL70" s="17">
        <v>11</v>
      </c>
      <c r="FM70" s="18">
        <v>29.1</v>
      </c>
      <c r="FN70" s="17">
        <v>23</v>
      </c>
      <c r="FO70" s="17">
        <v>8</v>
      </c>
      <c r="FP70" s="17">
        <v>6715</v>
      </c>
      <c r="FQ70" s="17">
        <v>9157</v>
      </c>
      <c r="FR70" s="17">
        <v>8646</v>
      </c>
      <c r="FS70" s="17">
        <v>7487</v>
      </c>
      <c r="FT70" s="17">
        <v>7214</v>
      </c>
      <c r="FU70" s="17">
        <v>4505</v>
      </c>
      <c r="FV70" s="17">
        <v>4429</v>
      </c>
      <c r="FW70" s="17">
        <v>47</v>
      </c>
      <c r="FX70" s="17">
        <v>9</v>
      </c>
      <c r="FY70" s="18">
        <v>7.3</v>
      </c>
      <c r="FZ70" s="18">
        <v>10</v>
      </c>
      <c r="GA70" s="18">
        <v>9</v>
      </c>
      <c r="GB70" s="18">
        <v>8</v>
      </c>
      <c r="GC70" s="18">
        <v>8</v>
      </c>
      <c r="GD70" s="18">
        <v>5</v>
      </c>
      <c r="GE70" s="18">
        <v>5</v>
      </c>
      <c r="GF70" s="17">
        <v>47</v>
      </c>
      <c r="GG70" s="17">
        <v>9</v>
      </c>
      <c r="GH70" s="17" t="s">
        <v>503</v>
      </c>
      <c r="GI70" s="17">
        <v>47</v>
      </c>
      <c r="GJ70" s="17">
        <v>9</v>
      </c>
      <c r="GK70" s="17">
        <v>7423</v>
      </c>
      <c r="GL70" s="17">
        <v>9099</v>
      </c>
      <c r="GM70" s="17">
        <v>8458</v>
      </c>
      <c r="GN70" s="17">
        <v>8133</v>
      </c>
      <c r="GO70" s="17">
        <v>7731</v>
      </c>
      <c r="GP70" s="17">
        <v>7115</v>
      </c>
      <c r="GQ70" s="17">
        <v>4700</v>
      </c>
      <c r="GR70" s="17">
        <v>18</v>
      </c>
      <c r="GS70" s="17">
        <v>8</v>
      </c>
      <c r="GT70" s="18">
        <v>8.1999999999999993</v>
      </c>
      <c r="GU70" s="18">
        <v>10</v>
      </c>
      <c r="GV70" s="18">
        <v>8.8000000000000007</v>
      </c>
      <c r="GW70" s="18">
        <v>8.6999999999999993</v>
      </c>
      <c r="GX70" s="18">
        <v>8.4</v>
      </c>
      <c r="GY70" s="18">
        <v>7.6</v>
      </c>
      <c r="GZ70" s="18">
        <v>5.5</v>
      </c>
      <c r="HA70" s="17">
        <v>18</v>
      </c>
      <c r="HB70" s="17">
        <v>8</v>
      </c>
      <c r="HC70" s="17" t="s">
        <v>504</v>
      </c>
      <c r="HD70" s="17">
        <v>18</v>
      </c>
      <c r="HE70" s="17">
        <v>8</v>
      </c>
      <c r="HH70" s="17">
        <v>1</v>
      </c>
      <c r="HQ70" s="17">
        <v>1</v>
      </c>
      <c r="HZ70" s="17">
        <v>1</v>
      </c>
      <c r="IA70">
        <v>2810</v>
      </c>
    </row>
    <row r="71" spans="1:235">
      <c r="A71">
        <v>11432</v>
      </c>
      <c r="B71" s="15">
        <v>41673</v>
      </c>
      <c r="C71" t="s">
        <v>292</v>
      </c>
      <c r="D71" t="s">
        <v>293</v>
      </c>
      <c r="E71" t="s">
        <v>294</v>
      </c>
      <c r="F71" s="23" t="s">
        <v>330</v>
      </c>
      <c r="G71">
        <v>1</v>
      </c>
      <c r="H71" s="23" t="s">
        <v>296</v>
      </c>
      <c r="I71">
        <v>1331</v>
      </c>
      <c r="J71" s="16" t="s">
        <v>505</v>
      </c>
      <c r="N71" s="17">
        <v>98954</v>
      </c>
      <c r="O71" s="17">
        <v>107500</v>
      </c>
      <c r="P71" s="17">
        <v>102000</v>
      </c>
      <c r="Q71" s="17">
        <v>100612</v>
      </c>
      <c r="R71" s="17">
        <v>99877</v>
      </c>
      <c r="S71" s="17">
        <v>95455</v>
      </c>
      <c r="T71" s="17">
        <v>87500</v>
      </c>
      <c r="U71" s="17">
        <v>262</v>
      </c>
      <c r="V71" s="17">
        <v>14</v>
      </c>
      <c r="W71" s="17">
        <v>95770</v>
      </c>
      <c r="X71" s="17">
        <v>106108</v>
      </c>
      <c r="Y71" s="17">
        <v>103591</v>
      </c>
      <c r="Z71" s="17">
        <v>100905</v>
      </c>
      <c r="AA71" s="17">
        <v>99446</v>
      </c>
      <c r="AB71" s="17">
        <v>90601</v>
      </c>
      <c r="AC71" s="17">
        <v>80776</v>
      </c>
      <c r="AD71" s="17">
        <v>262</v>
      </c>
      <c r="AE71" s="17">
        <v>14</v>
      </c>
      <c r="AF71" s="17">
        <v>8246</v>
      </c>
      <c r="AG71" s="17">
        <v>8958</v>
      </c>
      <c r="AH71" s="17">
        <v>8500</v>
      </c>
      <c r="AI71" s="17">
        <v>8384</v>
      </c>
      <c r="AJ71" s="17">
        <v>8323</v>
      </c>
      <c r="AK71" s="17">
        <v>7955</v>
      </c>
      <c r="AL71" s="17">
        <v>7292</v>
      </c>
      <c r="AM71" s="17">
        <v>262</v>
      </c>
      <c r="AN71" s="17">
        <v>14</v>
      </c>
      <c r="AO71" s="18">
        <v>12</v>
      </c>
      <c r="AP71" s="17">
        <v>262</v>
      </c>
      <c r="AQ71" s="17">
        <v>14</v>
      </c>
      <c r="AR71" s="17">
        <v>99639</v>
      </c>
      <c r="AS71" s="17">
        <v>107120</v>
      </c>
      <c r="AT71" s="17">
        <v>101495</v>
      </c>
      <c r="AU71" s="17">
        <v>100356</v>
      </c>
      <c r="AV71" s="17">
        <v>99840</v>
      </c>
      <c r="AW71" s="17">
        <v>95935</v>
      </c>
      <c r="AX71" s="17">
        <v>89840</v>
      </c>
      <c r="AY71" s="17">
        <v>238</v>
      </c>
      <c r="AZ71" s="17">
        <v>13</v>
      </c>
      <c r="BH71" s="17">
        <v>24</v>
      </c>
      <c r="BI71" s="17">
        <v>2</v>
      </c>
      <c r="BJ71" s="17">
        <v>95019</v>
      </c>
      <c r="BK71" s="17">
        <v>67</v>
      </c>
      <c r="BL71" s="17">
        <v>7</v>
      </c>
      <c r="BM71" s="17">
        <v>13</v>
      </c>
      <c r="BN71" s="17">
        <v>1</v>
      </c>
      <c r="DH71" s="17">
        <v>98954</v>
      </c>
      <c r="DI71" s="17">
        <v>107500</v>
      </c>
      <c r="DJ71" s="17">
        <v>102000</v>
      </c>
      <c r="DK71" s="17">
        <v>100612</v>
      </c>
      <c r="DL71" s="17">
        <v>99877</v>
      </c>
      <c r="DM71" s="17">
        <v>95455</v>
      </c>
      <c r="DN71" s="17">
        <v>87500</v>
      </c>
      <c r="DO71" s="17">
        <v>262</v>
      </c>
      <c r="DP71" s="17">
        <v>14</v>
      </c>
      <c r="DQ71" s="17">
        <v>95770</v>
      </c>
      <c r="DR71" s="17">
        <v>106108</v>
      </c>
      <c r="DS71" s="17">
        <v>103591</v>
      </c>
      <c r="DT71" s="17">
        <v>100905</v>
      </c>
      <c r="DU71" s="17">
        <v>99446</v>
      </c>
      <c r="DV71" s="17">
        <v>90601</v>
      </c>
      <c r="DW71" s="17">
        <v>80776</v>
      </c>
      <c r="DX71" s="17">
        <v>262</v>
      </c>
      <c r="DY71" s="17">
        <v>14</v>
      </c>
      <c r="DZ71" s="17">
        <v>98954</v>
      </c>
      <c r="EA71" s="17">
        <v>107500</v>
      </c>
      <c r="EB71" s="17">
        <v>102000</v>
      </c>
      <c r="EC71" s="17">
        <v>100612</v>
      </c>
      <c r="ED71" s="17">
        <v>99877</v>
      </c>
      <c r="EE71" s="17">
        <v>95455</v>
      </c>
      <c r="EF71" s="17">
        <v>87500</v>
      </c>
      <c r="EG71" s="17">
        <v>262</v>
      </c>
      <c r="EH71" s="17">
        <v>14</v>
      </c>
      <c r="EI71" s="17">
        <v>95770</v>
      </c>
      <c r="EJ71" s="17">
        <v>106108</v>
      </c>
      <c r="EK71" s="17">
        <v>103591</v>
      </c>
      <c r="EL71" s="17">
        <v>100905</v>
      </c>
      <c r="EM71" s="17">
        <v>99446</v>
      </c>
      <c r="EN71" s="17">
        <v>90601</v>
      </c>
      <c r="EO71" s="17">
        <v>80776</v>
      </c>
      <c r="EP71" s="17">
        <v>262</v>
      </c>
      <c r="EQ71" s="17">
        <v>14</v>
      </c>
      <c r="FJ71" s="18">
        <v>90.8</v>
      </c>
      <c r="FK71" s="17">
        <v>238</v>
      </c>
      <c r="FL71" s="17">
        <v>13</v>
      </c>
      <c r="FM71" s="18">
        <v>82.4</v>
      </c>
      <c r="FN71" s="17">
        <v>216</v>
      </c>
      <c r="FO71" s="17">
        <v>12</v>
      </c>
      <c r="FP71" s="17">
        <v>8516</v>
      </c>
      <c r="FQ71" s="17">
        <v>11109</v>
      </c>
      <c r="FR71" s="17">
        <v>9135</v>
      </c>
      <c r="FS71" s="17">
        <v>9038</v>
      </c>
      <c r="FT71" s="17">
        <v>8996</v>
      </c>
      <c r="FU71" s="17">
        <v>5790</v>
      </c>
      <c r="FV71" s="17">
        <v>4906</v>
      </c>
      <c r="FW71" s="17">
        <v>226</v>
      </c>
      <c r="FX71" s="17">
        <v>11</v>
      </c>
      <c r="FY71" s="18">
        <v>8.6</v>
      </c>
      <c r="FZ71" s="18">
        <v>12</v>
      </c>
      <c r="GA71" s="18">
        <v>9</v>
      </c>
      <c r="GB71" s="18">
        <v>9</v>
      </c>
      <c r="GC71" s="18">
        <v>9</v>
      </c>
      <c r="GD71" s="18">
        <v>7</v>
      </c>
      <c r="GE71" s="18">
        <v>5</v>
      </c>
      <c r="GF71" s="17">
        <v>226</v>
      </c>
      <c r="GG71" s="17">
        <v>11</v>
      </c>
      <c r="GH71" s="17" t="s">
        <v>506</v>
      </c>
      <c r="GI71" s="17">
        <v>226</v>
      </c>
      <c r="GJ71" s="17">
        <v>11</v>
      </c>
      <c r="GK71" s="17">
        <v>9965</v>
      </c>
      <c r="GL71" s="17">
        <v>12981</v>
      </c>
      <c r="GM71" s="17">
        <v>9134</v>
      </c>
      <c r="GN71" s="17">
        <v>9052</v>
      </c>
      <c r="GO71" s="17">
        <v>9000</v>
      </c>
      <c r="GP71" s="17">
        <v>8757</v>
      </c>
      <c r="GQ71" s="17">
        <v>6012</v>
      </c>
      <c r="GR71" s="17">
        <v>213</v>
      </c>
      <c r="GS71" s="17">
        <v>12</v>
      </c>
      <c r="GT71" s="18">
        <v>9.8000000000000007</v>
      </c>
      <c r="GU71" s="18">
        <v>13.2</v>
      </c>
      <c r="GV71" s="18">
        <v>9</v>
      </c>
      <c r="GW71" s="18">
        <v>9</v>
      </c>
      <c r="GX71" s="18">
        <v>9</v>
      </c>
      <c r="GY71" s="18">
        <v>9</v>
      </c>
      <c r="GZ71" s="18">
        <v>6.5</v>
      </c>
      <c r="HA71" s="17">
        <v>213</v>
      </c>
      <c r="HB71" s="17">
        <v>12</v>
      </c>
      <c r="HC71" s="17" t="s">
        <v>507</v>
      </c>
      <c r="HD71" s="17">
        <v>213</v>
      </c>
      <c r="HE71" s="17">
        <v>12</v>
      </c>
      <c r="IA71">
        <v>2820</v>
      </c>
    </row>
    <row r="72" spans="1:235">
      <c r="A72">
        <v>11432</v>
      </c>
      <c r="B72" s="15">
        <v>41673</v>
      </c>
      <c r="C72" t="s">
        <v>292</v>
      </c>
      <c r="D72" t="s">
        <v>293</v>
      </c>
      <c r="E72" t="s">
        <v>294</v>
      </c>
      <c r="F72" s="23" t="s">
        <v>330</v>
      </c>
      <c r="G72">
        <v>2</v>
      </c>
      <c r="H72" s="23" t="s">
        <v>296</v>
      </c>
      <c r="I72">
        <v>1332</v>
      </c>
      <c r="J72" s="16" t="s">
        <v>508</v>
      </c>
      <c r="N72" s="17">
        <v>113400</v>
      </c>
      <c r="O72" s="17">
        <v>123750</v>
      </c>
      <c r="P72" s="17">
        <v>117999</v>
      </c>
      <c r="Q72" s="17">
        <v>116678</v>
      </c>
      <c r="R72" s="17">
        <v>114240</v>
      </c>
      <c r="S72" s="17">
        <v>107171</v>
      </c>
      <c r="T72" s="17">
        <v>98094</v>
      </c>
      <c r="U72" s="17">
        <v>195</v>
      </c>
      <c r="V72" s="17">
        <v>15</v>
      </c>
      <c r="W72" s="17">
        <v>108325</v>
      </c>
      <c r="X72" s="17">
        <v>120242</v>
      </c>
      <c r="Y72" s="17">
        <v>116312</v>
      </c>
      <c r="Z72" s="17">
        <v>110132</v>
      </c>
      <c r="AA72" s="17">
        <v>107000</v>
      </c>
      <c r="AB72" s="17">
        <v>101304</v>
      </c>
      <c r="AC72" s="17">
        <v>96958</v>
      </c>
      <c r="AD72" s="17">
        <v>195</v>
      </c>
      <c r="AE72" s="17">
        <v>15</v>
      </c>
      <c r="AF72" s="17">
        <v>9450</v>
      </c>
      <c r="AG72" s="17">
        <v>10313</v>
      </c>
      <c r="AH72" s="17">
        <v>9833</v>
      </c>
      <c r="AI72" s="17">
        <v>9723</v>
      </c>
      <c r="AJ72" s="17">
        <v>9520</v>
      </c>
      <c r="AK72" s="17">
        <v>8931</v>
      </c>
      <c r="AL72" s="17">
        <v>8174</v>
      </c>
      <c r="AM72" s="17">
        <v>195</v>
      </c>
      <c r="AN72" s="17">
        <v>15</v>
      </c>
      <c r="AO72" s="18">
        <v>12</v>
      </c>
      <c r="AP72" s="17">
        <v>195</v>
      </c>
      <c r="AQ72" s="17">
        <v>15</v>
      </c>
      <c r="AR72" s="17">
        <v>112437</v>
      </c>
      <c r="AS72" s="17">
        <v>119230</v>
      </c>
      <c r="AT72" s="17">
        <v>117670</v>
      </c>
      <c r="AU72" s="17">
        <v>116271</v>
      </c>
      <c r="AV72" s="17">
        <v>114194</v>
      </c>
      <c r="AW72" s="17">
        <v>107600</v>
      </c>
      <c r="AX72" s="17">
        <v>100683</v>
      </c>
      <c r="AY72" s="17">
        <v>170</v>
      </c>
      <c r="AZ72" s="17">
        <v>14</v>
      </c>
      <c r="BA72" s="17">
        <v>117444</v>
      </c>
      <c r="BB72" s="17">
        <v>140380</v>
      </c>
      <c r="BC72" s="17">
        <v>127800</v>
      </c>
      <c r="BD72" s="17">
        <v>121640</v>
      </c>
      <c r="BE72" s="17">
        <v>118100</v>
      </c>
      <c r="BF72" s="17">
        <v>96641</v>
      </c>
      <c r="BG72" s="17">
        <v>92778</v>
      </c>
      <c r="BH72" s="17">
        <v>25</v>
      </c>
      <c r="BI72" s="17">
        <v>3</v>
      </c>
      <c r="BJ72" s="17">
        <v>113408</v>
      </c>
      <c r="BK72" s="17">
        <v>68</v>
      </c>
      <c r="BL72" s="17">
        <v>8</v>
      </c>
      <c r="BM72" s="17">
        <v>15</v>
      </c>
      <c r="DH72" s="17">
        <v>113400</v>
      </c>
      <c r="DI72" s="17">
        <v>123750</v>
      </c>
      <c r="DJ72" s="17">
        <v>117999</v>
      </c>
      <c r="DK72" s="17">
        <v>116678</v>
      </c>
      <c r="DL72" s="17">
        <v>114240</v>
      </c>
      <c r="DM72" s="17">
        <v>107171</v>
      </c>
      <c r="DN72" s="17">
        <v>98094</v>
      </c>
      <c r="DO72" s="17">
        <v>195</v>
      </c>
      <c r="DP72" s="17">
        <v>15</v>
      </c>
      <c r="DQ72" s="17">
        <v>108325</v>
      </c>
      <c r="DR72" s="17">
        <v>120242</v>
      </c>
      <c r="DS72" s="17">
        <v>116312</v>
      </c>
      <c r="DT72" s="17">
        <v>110132</v>
      </c>
      <c r="DU72" s="17">
        <v>107000</v>
      </c>
      <c r="DV72" s="17">
        <v>101304</v>
      </c>
      <c r="DW72" s="17">
        <v>96958</v>
      </c>
      <c r="DX72" s="17">
        <v>195</v>
      </c>
      <c r="DY72" s="17">
        <v>15</v>
      </c>
      <c r="DZ72" s="17">
        <v>113400</v>
      </c>
      <c r="EA72" s="17">
        <v>123750</v>
      </c>
      <c r="EB72" s="17">
        <v>117999</v>
      </c>
      <c r="EC72" s="17">
        <v>116678</v>
      </c>
      <c r="ED72" s="17">
        <v>114240</v>
      </c>
      <c r="EE72" s="17">
        <v>107171</v>
      </c>
      <c r="EF72" s="17">
        <v>98094</v>
      </c>
      <c r="EG72" s="17">
        <v>195</v>
      </c>
      <c r="EH72" s="17">
        <v>15</v>
      </c>
      <c r="EI72" s="17">
        <v>108325</v>
      </c>
      <c r="EJ72" s="17">
        <v>120242</v>
      </c>
      <c r="EK72" s="17">
        <v>116312</v>
      </c>
      <c r="EL72" s="17">
        <v>110132</v>
      </c>
      <c r="EM72" s="17">
        <v>107000</v>
      </c>
      <c r="EN72" s="17">
        <v>101304</v>
      </c>
      <c r="EO72" s="17">
        <v>96958</v>
      </c>
      <c r="EP72" s="17">
        <v>195</v>
      </c>
      <c r="EQ72" s="17">
        <v>15</v>
      </c>
      <c r="FJ72" s="18">
        <v>87.2</v>
      </c>
      <c r="FK72" s="17">
        <v>170</v>
      </c>
      <c r="FL72" s="17">
        <v>14</v>
      </c>
      <c r="FM72" s="18">
        <v>75.400000000000006</v>
      </c>
      <c r="FN72" s="17">
        <v>147</v>
      </c>
      <c r="FO72" s="17">
        <v>13</v>
      </c>
      <c r="FP72" s="17">
        <v>12551</v>
      </c>
      <c r="FQ72" s="17">
        <v>16499</v>
      </c>
      <c r="FR72" s="17">
        <v>16273</v>
      </c>
      <c r="FS72" s="17">
        <v>15912</v>
      </c>
      <c r="FT72" s="17">
        <v>14282</v>
      </c>
      <c r="FU72" s="17">
        <v>8439</v>
      </c>
      <c r="FV72" s="17">
        <v>5693</v>
      </c>
      <c r="FW72" s="17">
        <v>163</v>
      </c>
      <c r="FX72" s="17">
        <v>12</v>
      </c>
      <c r="FY72" s="18">
        <v>11.1</v>
      </c>
      <c r="FZ72" s="18">
        <v>14</v>
      </c>
      <c r="GA72" s="18">
        <v>14</v>
      </c>
      <c r="GB72" s="18">
        <v>14</v>
      </c>
      <c r="GC72" s="18">
        <v>12</v>
      </c>
      <c r="GD72" s="18">
        <v>8</v>
      </c>
      <c r="GE72" s="18">
        <v>5</v>
      </c>
      <c r="GF72" s="17">
        <v>163</v>
      </c>
      <c r="GG72" s="17">
        <v>12</v>
      </c>
      <c r="GH72" s="17" t="s">
        <v>509</v>
      </c>
      <c r="GI72" s="17">
        <v>163</v>
      </c>
      <c r="GJ72" s="17">
        <v>12</v>
      </c>
      <c r="GK72" s="17">
        <v>13905</v>
      </c>
      <c r="GL72" s="17">
        <v>16523</v>
      </c>
      <c r="GM72" s="17">
        <v>16335</v>
      </c>
      <c r="GN72" s="17">
        <v>15994</v>
      </c>
      <c r="GO72" s="17">
        <v>15857</v>
      </c>
      <c r="GP72" s="17">
        <v>10434</v>
      </c>
      <c r="GQ72" s="17">
        <v>5360</v>
      </c>
      <c r="GR72" s="17">
        <v>144</v>
      </c>
      <c r="GS72" s="17">
        <v>13</v>
      </c>
      <c r="GT72" s="18">
        <v>12.3</v>
      </c>
      <c r="GU72" s="18">
        <v>14</v>
      </c>
      <c r="GV72" s="18">
        <v>14</v>
      </c>
      <c r="GW72" s="18">
        <v>14</v>
      </c>
      <c r="GX72" s="18">
        <v>14</v>
      </c>
      <c r="GY72" s="18">
        <v>10.3</v>
      </c>
      <c r="GZ72" s="18">
        <v>5.0999999999999996</v>
      </c>
      <c r="HA72" s="17">
        <v>144</v>
      </c>
      <c r="HB72" s="17">
        <v>13</v>
      </c>
      <c r="HC72" s="17" t="s">
        <v>510</v>
      </c>
      <c r="HD72" s="17">
        <v>144</v>
      </c>
      <c r="HE72" s="17">
        <v>13</v>
      </c>
      <c r="HH72" s="17">
        <v>1</v>
      </c>
      <c r="HQ72" s="17">
        <v>1</v>
      </c>
      <c r="HZ72" s="17">
        <v>1</v>
      </c>
      <c r="IA72">
        <v>2830</v>
      </c>
    </row>
    <row r="73" spans="1:235">
      <c r="A73">
        <v>11432</v>
      </c>
      <c r="B73" s="15">
        <v>41673</v>
      </c>
      <c r="C73" t="s">
        <v>292</v>
      </c>
      <c r="D73" t="s">
        <v>293</v>
      </c>
      <c r="E73" t="s">
        <v>294</v>
      </c>
      <c r="F73" s="23" t="s">
        <v>330</v>
      </c>
      <c r="G73">
        <v>3</v>
      </c>
      <c r="H73" s="23" t="s">
        <v>296</v>
      </c>
      <c r="I73">
        <v>1333</v>
      </c>
      <c r="J73" s="16" t="s">
        <v>511</v>
      </c>
      <c r="N73" s="17">
        <v>129103</v>
      </c>
      <c r="O73" s="17">
        <v>148840</v>
      </c>
      <c r="P73" s="17">
        <v>135150</v>
      </c>
      <c r="Q73" s="17">
        <v>132804</v>
      </c>
      <c r="R73" s="17">
        <v>130981</v>
      </c>
      <c r="S73" s="17">
        <v>119216</v>
      </c>
      <c r="T73" s="17">
        <v>109299</v>
      </c>
      <c r="U73" s="17">
        <v>131</v>
      </c>
      <c r="V73" s="17">
        <v>20</v>
      </c>
      <c r="W73" s="17">
        <v>123385</v>
      </c>
      <c r="X73" s="17">
        <v>135905</v>
      </c>
      <c r="Y73" s="17">
        <v>132306</v>
      </c>
      <c r="Z73" s="17">
        <v>127216</v>
      </c>
      <c r="AA73" s="17">
        <v>123034</v>
      </c>
      <c r="AB73" s="17">
        <v>116240</v>
      </c>
      <c r="AC73" s="17">
        <v>107883</v>
      </c>
      <c r="AD73" s="17">
        <v>131</v>
      </c>
      <c r="AE73" s="17">
        <v>20</v>
      </c>
      <c r="AF73" s="17">
        <v>10759</v>
      </c>
      <c r="AG73" s="17">
        <v>12403</v>
      </c>
      <c r="AH73" s="17">
        <v>11263</v>
      </c>
      <c r="AI73" s="17">
        <v>11067</v>
      </c>
      <c r="AJ73" s="17">
        <v>10915</v>
      </c>
      <c r="AK73" s="17">
        <v>9935</v>
      </c>
      <c r="AL73" s="17">
        <v>9108</v>
      </c>
      <c r="AM73" s="17">
        <v>131</v>
      </c>
      <c r="AN73" s="17">
        <v>20</v>
      </c>
      <c r="AO73" s="18">
        <v>12</v>
      </c>
      <c r="AP73" s="17">
        <v>131</v>
      </c>
      <c r="AQ73" s="17">
        <v>20</v>
      </c>
      <c r="AR73" s="17">
        <v>127648</v>
      </c>
      <c r="AS73" s="17">
        <v>141016</v>
      </c>
      <c r="AT73" s="17">
        <v>134880</v>
      </c>
      <c r="AU73" s="17">
        <v>131800</v>
      </c>
      <c r="AV73" s="17">
        <v>130630</v>
      </c>
      <c r="AW73" s="17">
        <v>119119</v>
      </c>
      <c r="AX73" s="17">
        <v>108409</v>
      </c>
      <c r="AY73" s="17">
        <v>127</v>
      </c>
      <c r="AZ73" s="17">
        <v>20</v>
      </c>
      <c r="BI73" s="17">
        <v>1</v>
      </c>
      <c r="BJ73" s="17">
        <v>121281</v>
      </c>
      <c r="BK73" s="17">
        <v>43</v>
      </c>
      <c r="BL73" s="17">
        <v>9</v>
      </c>
      <c r="BM73" s="17">
        <v>20</v>
      </c>
      <c r="DH73" s="17">
        <v>129103</v>
      </c>
      <c r="DI73" s="17">
        <v>148840</v>
      </c>
      <c r="DJ73" s="17">
        <v>135150</v>
      </c>
      <c r="DK73" s="17">
        <v>132804</v>
      </c>
      <c r="DL73" s="17">
        <v>130981</v>
      </c>
      <c r="DM73" s="17">
        <v>119216</v>
      </c>
      <c r="DN73" s="17">
        <v>109299</v>
      </c>
      <c r="DO73" s="17">
        <v>131</v>
      </c>
      <c r="DP73" s="17">
        <v>20</v>
      </c>
      <c r="DQ73" s="17">
        <v>123385</v>
      </c>
      <c r="DR73" s="17">
        <v>135905</v>
      </c>
      <c r="DS73" s="17">
        <v>132306</v>
      </c>
      <c r="DT73" s="17">
        <v>127216</v>
      </c>
      <c r="DU73" s="17">
        <v>123034</v>
      </c>
      <c r="DV73" s="17">
        <v>116240</v>
      </c>
      <c r="DW73" s="17">
        <v>107883</v>
      </c>
      <c r="DX73" s="17">
        <v>131</v>
      </c>
      <c r="DY73" s="17">
        <v>20</v>
      </c>
      <c r="DZ73" s="17">
        <v>129103</v>
      </c>
      <c r="EA73" s="17">
        <v>148840</v>
      </c>
      <c r="EB73" s="17">
        <v>135150</v>
      </c>
      <c r="EC73" s="17">
        <v>132804</v>
      </c>
      <c r="ED73" s="17">
        <v>130981</v>
      </c>
      <c r="EE73" s="17">
        <v>119216</v>
      </c>
      <c r="EF73" s="17">
        <v>109299</v>
      </c>
      <c r="EG73" s="17">
        <v>131</v>
      </c>
      <c r="EH73" s="17">
        <v>20</v>
      </c>
      <c r="EI73" s="17">
        <v>123385</v>
      </c>
      <c r="EJ73" s="17">
        <v>135905</v>
      </c>
      <c r="EK73" s="17">
        <v>132306</v>
      </c>
      <c r="EL73" s="17">
        <v>127216</v>
      </c>
      <c r="EM73" s="17">
        <v>123034</v>
      </c>
      <c r="EN73" s="17">
        <v>116240</v>
      </c>
      <c r="EO73" s="17">
        <v>107883</v>
      </c>
      <c r="EP73" s="17">
        <v>131</v>
      </c>
      <c r="EQ73" s="17">
        <v>20</v>
      </c>
      <c r="FJ73" s="18">
        <v>96.9</v>
      </c>
      <c r="FK73" s="17">
        <v>127</v>
      </c>
      <c r="FL73" s="17">
        <v>20</v>
      </c>
      <c r="FM73" s="18">
        <v>87</v>
      </c>
      <c r="FN73" s="17">
        <v>114</v>
      </c>
      <c r="FO73" s="17">
        <v>19</v>
      </c>
      <c r="FP73" s="17">
        <v>15922</v>
      </c>
      <c r="FQ73" s="17">
        <v>22114</v>
      </c>
      <c r="FR73" s="17">
        <v>19039</v>
      </c>
      <c r="FS73" s="17">
        <v>18403</v>
      </c>
      <c r="FT73" s="17">
        <v>17607</v>
      </c>
      <c r="FU73" s="17">
        <v>12203</v>
      </c>
      <c r="FV73" s="17">
        <v>9517</v>
      </c>
      <c r="FW73" s="17">
        <v>120</v>
      </c>
      <c r="FX73" s="17">
        <v>17</v>
      </c>
      <c r="FY73" s="18">
        <v>12.3</v>
      </c>
      <c r="FZ73" s="18">
        <v>16</v>
      </c>
      <c r="GA73" s="18">
        <v>14</v>
      </c>
      <c r="GB73" s="18">
        <v>14</v>
      </c>
      <c r="GC73" s="18">
        <v>14</v>
      </c>
      <c r="GD73" s="18">
        <v>10</v>
      </c>
      <c r="GE73" s="18">
        <v>8</v>
      </c>
      <c r="GF73" s="17">
        <v>120</v>
      </c>
      <c r="GG73" s="17">
        <v>17</v>
      </c>
      <c r="GH73" s="17" t="s">
        <v>512</v>
      </c>
      <c r="GI73" s="17">
        <v>120</v>
      </c>
      <c r="GJ73" s="17">
        <v>17</v>
      </c>
      <c r="GK73" s="17">
        <v>15242</v>
      </c>
      <c r="GL73" s="17">
        <v>19640</v>
      </c>
      <c r="GM73" s="17">
        <v>18761</v>
      </c>
      <c r="GN73" s="17">
        <v>18307</v>
      </c>
      <c r="GO73" s="17">
        <v>16919</v>
      </c>
      <c r="GP73" s="17">
        <v>9889</v>
      </c>
      <c r="GQ73" s="17">
        <v>5379</v>
      </c>
      <c r="GR73" s="17">
        <v>112</v>
      </c>
      <c r="GS73" s="17">
        <v>18</v>
      </c>
      <c r="GT73" s="18">
        <v>11.7</v>
      </c>
      <c r="GU73" s="18">
        <v>15.3</v>
      </c>
      <c r="GV73" s="18">
        <v>14</v>
      </c>
      <c r="GW73" s="18">
        <v>14</v>
      </c>
      <c r="GX73" s="18">
        <v>12.5</v>
      </c>
      <c r="GY73" s="18">
        <v>8.1999999999999993</v>
      </c>
      <c r="GZ73" s="18">
        <v>5.2</v>
      </c>
      <c r="HA73" s="17">
        <v>112</v>
      </c>
      <c r="HB73" s="17">
        <v>18</v>
      </c>
      <c r="HC73" s="17" t="s">
        <v>513</v>
      </c>
      <c r="HD73" s="17">
        <v>112</v>
      </c>
      <c r="HE73" s="17">
        <v>18</v>
      </c>
      <c r="HH73" s="17">
        <v>1</v>
      </c>
      <c r="HQ73" s="17">
        <v>1</v>
      </c>
      <c r="HZ73" s="17">
        <v>1</v>
      </c>
      <c r="IA73">
        <v>2840</v>
      </c>
    </row>
    <row r="74" spans="1:235">
      <c r="A74">
        <v>11432</v>
      </c>
      <c r="B74" s="15">
        <v>41673</v>
      </c>
      <c r="C74" t="s">
        <v>292</v>
      </c>
      <c r="D74" t="s">
        <v>293</v>
      </c>
      <c r="E74" t="s">
        <v>294</v>
      </c>
      <c r="F74" s="23" t="s">
        <v>330</v>
      </c>
      <c r="G74">
        <v>4</v>
      </c>
      <c r="H74" s="23" t="s">
        <v>296</v>
      </c>
      <c r="I74">
        <v>1334</v>
      </c>
      <c r="J74" s="16" t="s">
        <v>514</v>
      </c>
      <c r="N74" s="17">
        <v>149221</v>
      </c>
      <c r="O74" s="17">
        <v>162180</v>
      </c>
      <c r="P74" s="17">
        <v>154900</v>
      </c>
      <c r="Q74" s="17">
        <v>152900</v>
      </c>
      <c r="R74" s="17">
        <v>150100</v>
      </c>
      <c r="S74" s="17">
        <v>140190</v>
      </c>
      <c r="T74" s="17">
        <v>134220</v>
      </c>
      <c r="U74" s="17">
        <v>95</v>
      </c>
      <c r="V74" s="17">
        <v>10</v>
      </c>
      <c r="W74" s="17">
        <v>142775</v>
      </c>
      <c r="X74" s="17">
        <v>154761</v>
      </c>
      <c r="Y74" s="17">
        <v>148984</v>
      </c>
      <c r="Z74" s="17">
        <v>148435</v>
      </c>
      <c r="AA74" s="17">
        <v>147235</v>
      </c>
      <c r="AB74" s="17">
        <v>137385</v>
      </c>
      <c r="AC74" s="17">
        <v>133877</v>
      </c>
      <c r="AD74" s="17">
        <v>95</v>
      </c>
      <c r="AE74" s="17">
        <v>10</v>
      </c>
      <c r="AF74" s="17">
        <v>12435</v>
      </c>
      <c r="AG74" s="17">
        <v>13515</v>
      </c>
      <c r="AH74" s="17">
        <v>12908</v>
      </c>
      <c r="AI74" s="17">
        <v>12742</v>
      </c>
      <c r="AJ74" s="17">
        <v>12508</v>
      </c>
      <c r="AK74" s="17">
        <v>11683</v>
      </c>
      <c r="AL74" s="17">
        <v>11185</v>
      </c>
      <c r="AM74" s="17">
        <v>95</v>
      </c>
      <c r="AN74" s="17">
        <v>10</v>
      </c>
      <c r="AO74" s="18">
        <v>12</v>
      </c>
      <c r="AP74" s="17">
        <v>95</v>
      </c>
      <c r="AQ74" s="17">
        <v>10</v>
      </c>
      <c r="AR74" s="17">
        <v>149221</v>
      </c>
      <c r="AS74" s="17">
        <v>162180</v>
      </c>
      <c r="AT74" s="17">
        <v>154900</v>
      </c>
      <c r="AU74" s="17">
        <v>152900</v>
      </c>
      <c r="AV74" s="17">
        <v>150100</v>
      </c>
      <c r="AW74" s="17">
        <v>140190</v>
      </c>
      <c r="AX74" s="17">
        <v>134220</v>
      </c>
      <c r="AY74" s="17">
        <v>95</v>
      </c>
      <c r="AZ74" s="17">
        <v>10</v>
      </c>
      <c r="BJ74" s="17">
        <v>141566</v>
      </c>
      <c r="BK74" s="17">
        <v>25</v>
      </c>
      <c r="BL74" s="17">
        <v>4</v>
      </c>
      <c r="BM74" s="17">
        <v>10</v>
      </c>
      <c r="DH74" s="17">
        <v>149221</v>
      </c>
      <c r="DI74" s="17">
        <v>162180</v>
      </c>
      <c r="DJ74" s="17">
        <v>154900</v>
      </c>
      <c r="DK74" s="17">
        <v>152900</v>
      </c>
      <c r="DL74" s="17">
        <v>150100</v>
      </c>
      <c r="DM74" s="17">
        <v>140190</v>
      </c>
      <c r="DN74" s="17">
        <v>134220</v>
      </c>
      <c r="DO74" s="17">
        <v>95</v>
      </c>
      <c r="DP74" s="17">
        <v>10</v>
      </c>
      <c r="DQ74" s="17">
        <v>142775</v>
      </c>
      <c r="DR74" s="17">
        <v>154761</v>
      </c>
      <c r="DS74" s="17">
        <v>148984</v>
      </c>
      <c r="DT74" s="17">
        <v>148435</v>
      </c>
      <c r="DU74" s="17">
        <v>147235</v>
      </c>
      <c r="DV74" s="17">
        <v>137385</v>
      </c>
      <c r="DW74" s="17">
        <v>133877</v>
      </c>
      <c r="DX74" s="17">
        <v>95</v>
      </c>
      <c r="DY74" s="17">
        <v>10</v>
      </c>
      <c r="DZ74" s="17">
        <v>149221</v>
      </c>
      <c r="EA74" s="17">
        <v>162180</v>
      </c>
      <c r="EB74" s="17">
        <v>154900</v>
      </c>
      <c r="EC74" s="17">
        <v>152900</v>
      </c>
      <c r="ED74" s="17">
        <v>150100</v>
      </c>
      <c r="EE74" s="17">
        <v>140190</v>
      </c>
      <c r="EF74" s="17">
        <v>134220</v>
      </c>
      <c r="EG74" s="17">
        <v>95</v>
      </c>
      <c r="EH74" s="17">
        <v>10</v>
      </c>
      <c r="EI74" s="17">
        <v>142775</v>
      </c>
      <c r="EJ74" s="17">
        <v>154761</v>
      </c>
      <c r="EK74" s="17">
        <v>148984</v>
      </c>
      <c r="EL74" s="17">
        <v>148435</v>
      </c>
      <c r="EM74" s="17">
        <v>147235</v>
      </c>
      <c r="EN74" s="17">
        <v>137385</v>
      </c>
      <c r="EO74" s="17">
        <v>133877</v>
      </c>
      <c r="EP74" s="17">
        <v>95</v>
      </c>
      <c r="EQ74" s="17">
        <v>10</v>
      </c>
      <c r="FJ74" s="18">
        <v>100</v>
      </c>
      <c r="FK74" s="17">
        <v>95</v>
      </c>
      <c r="FL74" s="17">
        <v>10</v>
      </c>
      <c r="FM74" s="18">
        <v>91.6</v>
      </c>
      <c r="FN74" s="17">
        <v>87</v>
      </c>
      <c r="FO74" s="17">
        <v>9</v>
      </c>
      <c r="FP74" s="17">
        <v>25985</v>
      </c>
      <c r="FQ74" s="17">
        <v>31622</v>
      </c>
      <c r="FR74" s="17">
        <v>29707</v>
      </c>
      <c r="FS74" s="17">
        <v>29270</v>
      </c>
      <c r="FT74" s="17">
        <v>29023</v>
      </c>
      <c r="FU74" s="17">
        <v>23022</v>
      </c>
      <c r="FV74" s="17">
        <v>16894</v>
      </c>
      <c r="FW74" s="17">
        <v>92</v>
      </c>
      <c r="FX74" s="17">
        <v>8</v>
      </c>
      <c r="FY74" s="18">
        <v>17.2</v>
      </c>
      <c r="FZ74" s="18">
        <v>20</v>
      </c>
      <c r="GA74" s="18">
        <v>20</v>
      </c>
      <c r="GB74" s="18">
        <v>19</v>
      </c>
      <c r="GC74" s="18">
        <v>19</v>
      </c>
      <c r="GD74" s="18">
        <v>16</v>
      </c>
      <c r="GE74" s="18">
        <v>13</v>
      </c>
      <c r="GF74" s="17">
        <v>92</v>
      </c>
      <c r="GG74" s="17">
        <v>8</v>
      </c>
      <c r="GH74" s="17" t="s">
        <v>515</v>
      </c>
      <c r="GI74" s="17">
        <v>92</v>
      </c>
      <c r="GJ74" s="17">
        <v>8</v>
      </c>
      <c r="GK74" s="17">
        <v>20593</v>
      </c>
      <c r="GL74" s="17">
        <v>29636</v>
      </c>
      <c r="GM74" s="17">
        <v>29261</v>
      </c>
      <c r="GN74" s="17">
        <v>28836</v>
      </c>
      <c r="GO74" s="17">
        <v>22369</v>
      </c>
      <c r="GP74" s="17">
        <v>10580</v>
      </c>
      <c r="GQ74" s="17">
        <v>7021</v>
      </c>
      <c r="GR74" s="17">
        <v>85</v>
      </c>
      <c r="GS74" s="17">
        <v>9</v>
      </c>
      <c r="GT74" s="18">
        <v>13.9</v>
      </c>
      <c r="GU74" s="18">
        <v>19</v>
      </c>
      <c r="GV74" s="18">
        <v>19</v>
      </c>
      <c r="GW74" s="18">
        <v>19</v>
      </c>
      <c r="GX74" s="18">
        <v>15.6</v>
      </c>
      <c r="GY74" s="18">
        <v>7.5</v>
      </c>
      <c r="GZ74" s="18">
        <v>4.8</v>
      </c>
      <c r="HA74" s="17">
        <v>85</v>
      </c>
      <c r="HB74" s="17">
        <v>9</v>
      </c>
      <c r="HC74" s="17" t="s">
        <v>516</v>
      </c>
      <c r="HD74" s="17">
        <v>85</v>
      </c>
      <c r="HE74" s="17">
        <v>9</v>
      </c>
      <c r="IA74">
        <v>2850</v>
      </c>
    </row>
    <row r="75" spans="1:235">
      <c r="A75">
        <v>11432</v>
      </c>
      <c r="B75" s="15">
        <v>41673</v>
      </c>
      <c r="C75" t="s">
        <v>292</v>
      </c>
      <c r="D75" t="s">
        <v>293</v>
      </c>
      <c r="E75" t="s">
        <v>294</v>
      </c>
      <c r="F75" s="23" t="s">
        <v>330</v>
      </c>
      <c r="G75">
        <v>1</v>
      </c>
      <c r="H75" s="23" t="s">
        <v>296</v>
      </c>
      <c r="I75">
        <v>1341</v>
      </c>
      <c r="J75" s="16" t="s">
        <v>517</v>
      </c>
      <c r="N75" s="17">
        <v>52950</v>
      </c>
      <c r="P75" s="17">
        <v>57785</v>
      </c>
      <c r="Q75" s="17">
        <v>57531</v>
      </c>
      <c r="R75" s="17">
        <v>56600</v>
      </c>
      <c r="S75" s="17">
        <v>52000</v>
      </c>
      <c r="U75" s="17">
        <v>9</v>
      </c>
      <c r="V75" s="17">
        <v>5</v>
      </c>
      <c r="W75" s="17">
        <v>54353</v>
      </c>
      <c r="Y75" s="17">
        <v>57775</v>
      </c>
      <c r="Z75" s="17">
        <v>57070</v>
      </c>
      <c r="AA75" s="17">
        <v>56600</v>
      </c>
      <c r="AB75" s="17">
        <v>54200</v>
      </c>
      <c r="AD75" s="17">
        <v>9</v>
      </c>
      <c r="AE75" s="17">
        <v>5</v>
      </c>
      <c r="AF75" s="17">
        <v>4413</v>
      </c>
      <c r="AH75" s="17">
        <v>4815</v>
      </c>
      <c r="AI75" s="17">
        <v>4794</v>
      </c>
      <c r="AJ75" s="17">
        <v>4717</v>
      </c>
      <c r="AK75" s="17">
        <v>4333</v>
      </c>
      <c r="AM75" s="17">
        <v>9</v>
      </c>
      <c r="AN75" s="17">
        <v>5</v>
      </c>
      <c r="AO75" s="18">
        <v>12</v>
      </c>
      <c r="AP75" s="17">
        <v>9</v>
      </c>
      <c r="AQ75" s="17">
        <v>5</v>
      </c>
      <c r="AR75" s="17">
        <v>52494</v>
      </c>
      <c r="AT75" s="17">
        <v>58096</v>
      </c>
      <c r="AU75" s="17">
        <v>57768</v>
      </c>
      <c r="AV75" s="17">
        <v>55982</v>
      </c>
      <c r="AW75" s="17">
        <v>49000</v>
      </c>
      <c r="AY75" s="17">
        <v>8</v>
      </c>
      <c r="AZ75" s="17">
        <v>4</v>
      </c>
      <c r="BI75" s="17">
        <v>1</v>
      </c>
      <c r="BJ75" s="17">
        <v>58749</v>
      </c>
      <c r="BK75" s="17">
        <v>4</v>
      </c>
      <c r="BL75" s="17">
        <v>3</v>
      </c>
      <c r="BM75" s="17">
        <v>5</v>
      </c>
      <c r="DH75" s="17">
        <v>52950</v>
      </c>
      <c r="DJ75" s="17">
        <v>57785</v>
      </c>
      <c r="DK75" s="17">
        <v>57531</v>
      </c>
      <c r="DL75" s="17">
        <v>56600</v>
      </c>
      <c r="DM75" s="17">
        <v>52000</v>
      </c>
      <c r="DO75" s="17">
        <v>9</v>
      </c>
      <c r="DP75" s="17">
        <v>5</v>
      </c>
      <c r="DQ75" s="17">
        <v>54353</v>
      </c>
      <c r="DS75" s="17">
        <v>57775</v>
      </c>
      <c r="DT75" s="17">
        <v>57070</v>
      </c>
      <c r="DU75" s="17">
        <v>56600</v>
      </c>
      <c r="DV75" s="17">
        <v>54200</v>
      </c>
      <c r="DX75" s="17">
        <v>9</v>
      </c>
      <c r="DY75" s="17">
        <v>5</v>
      </c>
      <c r="DZ75" s="17">
        <v>52950</v>
      </c>
      <c r="EB75" s="17">
        <v>57785</v>
      </c>
      <c r="EC75" s="17">
        <v>57531</v>
      </c>
      <c r="ED75" s="17">
        <v>56600</v>
      </c>
      <c r="EE75" s="17">
        <v>52000</v>
      </c>
      <c r="EG75" s="17">
        <v>9</v>
      </c>
      <c r="EH75" s="17">
        <v>5</v>
      </c>
      <c r="EI75" s="17">
        <v>54353</v>
      </c>
      <c r="EK75" s="17">
        <v>57775</v>
      </c>
      <c r="EL75" s="17">
        <v>57070</v>
      </c>
      <c r="EM75" s="17">
        <v>56600</v>
      </c>
      <c r="EN75" s="17">
        <v>54200</v>
      </c>
      <c r="EP75" s="17">
        <v>9</v>
      </c>
      <c r="EQ75" s="17">
        <v>5</v>
      </c>
      <c r="FJ75" s="18">
        <v>88.9</v>
      </c>
      <c r="FK75" s="17">
        <v>8</v>
      </c>
      <c r="FL75" s="17">
        <v>4</v>
      </c>
      <c r="FM75" s="18">
        <v>66.7</v>
      </c>
      <c r="FN75" s="17">
        <v>6</v>
      </c>
      <c r="FO75" s="17">
        <v>4</v>
      </c>
      <c r="FP75" s="17">
        <v>4031</v>
      </c>
      <c r="FR75" s="17">
        <v>4777</v>
      </c>
      <c r="FS75" s="17">
        <v>4744</v>
      </c>
      <c r="FT75" s="17">
        <v>4722</v>
      </c>
      <c r="FU75" s="17">
        <v>2889</v>
      </c>
      <c r="FW75" s="17">
        <v>5</v>
      </c>
      <c r="FX75" s="17">
        <v>3</v>
      </c>
      <c r="FY75" s="18">
        <v>7</v>
      </c>
      <c r="GA75" s="18">
        <v>8</v>
      </c>
      <c r="GB75" s="18">
        <v>8</v>
      </c>
      <c r="GC75" s="18">
        <v>8</v>
      </c>
      <c r="GD75" s="18">
        <v>5</v>
      </c>
      <c r="GF75" s="17">
        <v>5</v>
      </c>
      <c r="GG75" s="17">
        <v>3</v>
      </c>
      <c r="GH75" s="17" t="s">
        <v>518</v>
      </c>
      <c r="GI75" s="17">
        <v>5</v>
      </c>
      <c r="GJ75" s="17">
        <v>3</v>
      </c>
      <c r="GK75" s="17">
        <v>3314</v>
      </c>
      <c r="GM75" s="17">
        <v>3378</v>
      </c>
      <c r="GN75" s="17">
        <v>3313</v>
      </c>
      <c r="GO75" s="17">
        <v>3312</v>
      </c>
      <c r="GP75" s="17">
        <v>3263</v>
      </c>
      <c r="GR75" s="17">
        <v>6</v>
      </c>
      <c r="GS75" s="17">
        <v>4</v>
      </c>
      <c r="GT75" s="18">
        <v>6.2</v>
      </c>
      <c r="GV75" s="18">
        <v>6.2</v>
      </c>
      <c r="GW75" s="18">
        <v>6.1</v>
      </c>
      <c r="GX75" s="18">
        <v>5.9</v>
      </c>
      <c r="GY75" s="18">
        <v>5.6</v>
      </c>
      <c r="HA75" s="17">
        <v>6</v>
      </c>
      <c r="HB75" s="17">
        <v>4</v>
      </c>
      <c r="HC75" s="17" t="s">
        <v>519</v>
      </c>
      <c r="HD75" s="17">
        <v>6</v>
      </c>
      <c r="HE75" s="17">
        <v>4</v>
      </c>
      <c r="IA75">
        <v>2870</v>
      </c>
    </row>
    <row r="76" spans="1:235">
      <c r="A76">
        <v>11432</v>
      </c>
      <c r="B76" s="15">
        <v>41673</v>
      </c>
      <c r="C76" t="s">
        <v>292</v>
      </c>
      <c r="D76" t="s">
        <v>293</v>
      </c>
      <c r="E76" t="s">
        <v>294</v>
      </c>
      <c r="F76" s="23" t="s">
        <v>330</v>
      </c>
      <c r="G76">
        <v>2</v>
      </c>
      <c r="H76" s="23" t="s">
        <v>296</v>
      </c>
      <c r="I76">
        <v>1342</v>
      </c>
      <c r="J76" s="16" t="s">
        <v>520</v>
      </c>
      <c r="N76" s="17">
        <v>77121</v>
      </c>
      <c r="O76" s="17">
        <v>93095</v>
      </c>
      <c r="P76" s="17">
        <v>83794</v>
      </c>
      <c r="Q76" s="17">
        <v>80610</v>
      </c>
      <c r="R76" s="17">
        <v>77342</v>
      </c>
      <c r="S76" s="17">
        <v>70075</v>
      </c>
      <c r="T76" s="17">
        <v>64573</v>
      </c>
      <c r="U76" s="17">
        <v>63</v>
      </c>
      <c r="V76" s="17">
        <v>13</v>
      </c>
      <c r="W76" s="17">
        <v>70297</v>
      </c>
      <c r="X76" s="17">
        <v>86211</v>
      </c>
      <c r="Y76" s="17">
        <v>78307</v>
      </c>
      <c r="Z76" s="17">
        <v>73950</v>
      </c>
      <c r="AA76" s="17">
        <v>70874</v>
      </c>
      <c r="AB76" s="17">
        <v>66083</v>
      </c>
      <c r="AC76" s="17">
        <v>53794</v>
      </c>
      <c r="AD76" s="17">
        <v>63</v>
      </c>
      <c r="AE76" s="17">
        <v>13</v>
      </c>
      <c r="AF76" s="17">
        <v>6427</v>
      </c>
      <c r="AG76" s="17">
        <v>7758</v>
      </c>
      <c r="AH76" s="17">
        <v>6983</v>
      </c>
      <c r="AI76" s="17">
        <v>6718</v>
      </c>
      <c r="AJ76" s="17">
        <v>6445</v>
      </c>
      <c r="AK76" s="17">
        <v>5840</v>
      </c>
      <c r="AL76" s="17">
        <v>5381</v>
      </c>
      <c r="AM76" s="17">
        <v>63</v>
      </c>
      <c r="AN76" s="17">
        <v>13</v>
      </c>
      <c r="AO76" s="18">
        <v>12</v>
      </c>
      <c r="AP76" s="17">
        <v>63</v>
      </c>
      <c r="AQ76" s="17">
        <v>13</v>
      </c>
      <c r="AR76" s="17">
        <v>77819</v>
      </c>
      <c r="AS76" s="17">
        <v>93241</v>
      </c>
      <c r="AT76" s="17">
        <v>83911</v>
      </c>
      <c r="AU76" s="17">
        <v>80826</v>
      </c>
      <c r="AV76" s="17">
        <v>77535</v>
      </c>
      <c r="AW76" s="17">
        <v>70700</v>
      </c>
      <c r="AX76" s="17">
        <v>66446</v>
      </c>
      <c r="AY76" s="17">
        <v>62</v>
      </c>
      <c r="AZ76" s="17">
        <v>12</v>
      </c>
      <c r="BI76" s="17">
        <v>1</v>
      </c>
      <c r="BJ76" s="17">
        <v>71995</v>
      </c>
      <c r="BK76" s="17">
        <v>43</v>
      </c>
      <c r="BL76" s="17">
        <v>6</v>
      </c>
      <c r="BM76" s="17">
        <v>13</v>
      </c>
      <c r="DH76" s="17">
        <v>77121</v>
      </c>
      <c r="DI76" s="17">
        <v>93095</v>
      </c>
      <c r="DJ76" s="17">
        <v>83794</v>
      </c>
      <c r="DK76" s="17">
        <v>80610</v>
      </c>
      <c r="DL76" s="17">
        <v>77342</v>
      </c>
      <c r="DM76" s="17">
        <v>70075</v>
      </c>
      <c r="DN76" s="17">
        <v>64573</v>
      </c>
      <c r="DO76" s="17">
        <v>63</v>
      </c>
      <c r="DP76" s="17">
        <v>13</v>
      </c>
      <c r="DQ76" s="17">
        <v>70297</v>
      </c>
      <c r="DR76" s="17">
        <v>86211</v>
      </c>
      <c r="DS76" s="17">
        <v>78307</v>
      </c>
      <c r="DT76" s="17">
        <v>73950</v>
      </c>
      <c r="DU76" s="17">
        <v>70874</v>
      </c>
      <c r="DV76" s="17">
        <v>66083</v>
      </c>
      <c r="DW76" s="17">
        <v>53794</v>
      </c>
      <c r="DX76" s="17">
        <v>63</v>
      </c>
      <c r="DY76" s="17">
        <v>13</v>
      </c>
      <c r="DZ76" s="17">
        <v>77121</v>
      </c>
      <c r="EA76" s="17">
        <v>93095</v>
      </c>
      <c r="EB76" s="17">
        <v>83794</v>
      </c>
      <c r="EC76" s="17">
        <v>80610</v>
      </c>
      <c r="ED76" s="17">
        <v>77342</v>
      </c>
      <c r="EE76" s="17">
        <v>70075</v>
      </c>
      <c r="EF76" s="17">
        <v>64573</v>
      </c>
      <c r="EG76" s="17">
        <v>63</v>
      </c>
      <c r="EH76" s="17">
        <v>13</v>
      </c>
      <c r="EI76" s="17">
        <v>70297</v>
      </c>
      <c r="EJ76" s="17">
        <v>86211</v>
      </c>
      <c r="EK76" s="17">
        <v>78307</v>
      </c>
      <c r="EL76" s="17">
        <v>73950</v>
      </c>
      <c r="EM76" s="17">
        <v>70874</v>
      </c>
      <c r="EN76" s="17">
        <v>66083</v>
      </c>
      <c r="EO76" s="17">
        <v>53794</v>
      </c>
      <c r="EP76" s="17">
        <v>63</v>
      </c>
      <c r="EQ76" s="17">
        <v>13</v>
      </c>
      <c r="FJ76" s="18">
        <v>98.4</v>
      </c>
      <c r="FK76" s="17">
        <v>62</v>
      </c>
      <c r="FL76" s="17">
        <v>12</v>
      </c>
      <c r="FM76" s="18">
        <v>90.5</v>
      </c>
      <c r="FN76" s="17">
        <v>57</v>
      </c>
      <c r="FO76" s="17">
        <v>11</v>
      </c>
      <c r="FP76" s="17">
        <v>6102</v>
      </c>
      <c r="FQ76" s="17">
        <v>7783</v>
      </c>
      <c r="FR76" s="17">
        <v>6783</v>
      </c>
      <c r="FS76" s="17">
        <v>6507</v>
      </c>
      <c r="FT76" s="17">
        <v>6228</v>
      </c>
      <c r="FU76" s="17">
        <v>5627</v>
      </c>
      <c r="FV76" s="17">
        <v>4083</v>
      </c>
      <c r="FW76" s="17">
        <v>61</v>
      </c>
      <c r="FX76" s="17">
        <v>11</v>
      </c>
      <c r="FY76" s="18">
        <v>7.8</v>
      </c>
      <c r="FZ76" s="18">
        <v>10</v>
      </c>
      <c r="GA76" s="18">
        <v>9</v>
      </c>
      <c r="GB76" s="18">
        <v>8</v>
      </c>
      <c r="GC76" s="18">
        <v>8</v>
      </c>
      <c r="GD76" s="18">
        <v>7</v>
      </c>
      <c r="GE76" s="18">
        <v>5</v>
      </c>
      <c r="GF76" s="17">
        <v>61</v>
      </c>
      <c r="GG76" s="17">
        <v>11</v>
      </c>
      <c r="GH76" s="17" t="s">
        <v>521</v>
      </c>
      <c r="GI76" s="17">
        <v>61</v>
      </c>
      <c r="GJ76" s="17">
        <v>11</v>
      </c>
      <c r="GK76" s="17">
        <v>6035</v>
      </c>
      <c r="GL76" s="17">
        <v>7160</v>
      </c>
      <c r="GM76" s="17">
        <v>6733</v>
      </c>
      <c r="GN76" s="17">
        <v>6554</v>
      </c>
      <c r="GO76" s="17">
        <v>6431</v>
      </c>
      <c r="GP76" s="17">
        <v>5598</v>
      </c>
      <c r="GQ76" s="17">
        <v>4570</v>
      </c>
      <c r="GR76" s="17">
        <v>54</v>
      </c>
      <c r="GS76" s="17">
        <v>10</v>
      </c>
      <c r="GT76" s="18">
        <v>7.7</v>
      </c>
      <c r="GU76" s="18">
        <v>8.9</v>
      </c>
      <c r="GV76" s="18">
        <v>8.5</v>
      </c>
      <c r="GW76" s="18">
        <v>7.8</v>
      </c>
      <c r="GX76" s="18">
        <v>7.8</v>
      </c>
      <c r="GY76" s="18">
        <v>7</v>
      </c>
      <c r="GZ76" s="18">
        <v>6.9</v>
      </c>
      <c r="HA76" s="17">
        <v>54</v>
      </c>
      <c r="HB76" s="17">
        <v>10</v>
      </c>
      <c r="HC76" s="17" t="s">
        <v>522</v>
      </c>
      <c r="HD76" s="17">
        <v>54</v>
      </c>
      <c r="HE76" s="17">
        <v>10</v>
      </c>
      <c r="IA76">
        <v>2880</v>
      </c>
    </row>
    <row r="77" spans="1:235">
      <c r="A77">
        <v>11432</v>
      </c>
      <c r="B77" s="15">
        <v>41673</v>
      </c>
      <c r="C77" t="s">
        <v>292</v>
      </c>
      <c r="D77" t="s">
        <v>293</v>
      </c>
      <c r="E77" t="s">
        <v>294</v>
      </c>
      <c r="F77" s="23" t="s">
        <v>330</v>
      </c>
      <c r="G77">
        <v>3</v>
      </c>
      <c r="H77" s="23" t="s">
        <v>296</v>
      </c>
      <c r="I77">
        <v>1343</v>
      </c>
      <c r="J77" s="16" t="s">
        <v>523</v>
      </c>
      <c r="N77" s="17">
        <v>89084</v>
      </c>
      <c r="O77" s="17">
        <v>109520</v>
      </c>
      <c r="P77" s="17">
        <v>97688</v>
      </c>
      <c r="Q77" s="17">
        <v>94052</v>
      </c>
      <c r="R77" s="17">
        <v>91648</v>
      </c>
      <c r="S77" s="17">
        <v>79974</v>
      </c>
      <c r="T77" s="17">
        <v>71000</v>
      </c>
      <c r="U77" s="17">
        <v>45</v>
      </c>
      <c r="V77" s="17">
        <v>9</v>
      </c>
      <c r="W77" s="17">
        <v>81269</v>
      </c>
      <c r="Y77" s="17">
        <v>86534</v>
      </c>
      <c r="Z77" s="17">
        <v>84682</v>
      </c>
      <c r="AA77" s="17">
        <v>77917</v>
      </c>
      <c r="AB77" s="17">
        <v>73500</v>
      </c>
      <c r="AD77" s="17">
        <v>45</v>
      </c>
      <c r="AE77" s="17">
        <v>9</v>
      </c>
      <c r="AF77" s="17">
        <v>7424</v>
      </c>
      <c r="AG77" s="17">
        <v>9127</v>
      </c>
      <c r="AH77" s="17">
        <v>8141</v>
      </c>
      <c r="AI77" s="17">
        <v>7838</v>
      </c>
      <c r="AJ77" s="17">
        <v>7637</v>
      </c>
      <c r="AK77" s="17">
        <v>6665</v>
      </c>
      <c r="AL77" s="17">
        <v>5917</v>
      </c>
      <c r="AM77" s="17">
        <v>45</v>
      </c>
      <c r="AN77" s="17">
        <v>9</v>
      </c>
      <c r="AO77" s="18">
        <v>12</v>
      </c>
      <c r="AP77" s="17">
        <v>45</v>
      </c>
      <c r="AQ77" s="17">
        <v>9</v>
      </c>
      <c r="AR77" s="17">
        <v>90635</v>
      </c>
      <c r="AS77" s="17">
        <v>109910</v>
      </c>
      <c r="AT77" s="17">
        <v>98000</v>
      </c>
      <c r="AU77" s="17">
        <v>94370</v>
      </c>
      <c r="AV77" s="17">
        <v>92004</v>
      </c>
      <c r="AW77" s="17">
        <v>80629</v>
      </c>
      <c r="AX77" s="17">
        <v>75732</v>
      </c>
      <c r="AY77" s="17">
        <v>43</v>
      </c>
      <c r="AZ77" s="17">
        <v>8</v>
      </c>
      <c r="BI77" s="17">
        <v>1</v>
      </c>
      <c r="BJ77" s="17">
        <v>75226</v>
      </c>
      <c r="BK77" s="17">
        <v>17</v>
      </c>
      <c r="BL77" s="17">
        <v>4</v>
      </c>
      <c r="BM77" s="17">
        <v>9</v>
      </c>
      <c r="DH77" s="17">
        <v>89084</v>
      </c>
      <c r="DI77" s="17">
        <v>109520</v>
      </c>
      <c r="DJ77" s="17">
        <v>97688</v>
      </c>
      <c r="DK77" s="17">
        <v>94052</v>
      </c>
      <c r="DL77" s="17">
        <v>91648</v>
      </c>
      <c r="DM77" s="17">
        <v>79974</v>
      </c>
      <c r="DN77" s="17">
        <v>71000</v>
      </c>
      <c r="DO77" s="17">
        <v>45</v>
      </c>
      <c r="DP77" s="17">
        <v>9</v>
      </c>
      <c r="DQ77" s="17">
        <v>81269</v>
      </c>
      <c r="DS77" s="17">
        <v>86534</v>
      </c>
      <c r="DT77" s="17">
        <v>84682</v>
      </c>
      <c r="DU77" s="17">
        <v>77917</v>
      </c>
      <c r="DV77" s="17">
        <v>73500</v>
      </c>
      <c r="DX77" s="17">
        <v>45</v>
      </c>
      <c r="DY77" s="17">
        <v>9</v>
      </c>
      <c r="DZ77" s="17">
        <v>89084</v>
      </c>
      <c r="EA77" s="17">
        <v>109520</v>
      </c>
      <c r="EB77" s="17">
        <v>97688</v>
      </c>
      <c r="EC77" s="17">
        <v>94052</v>
      </c>
      <c r="ED77" s="17">
        <v>91648</v>
      </c>
      <c r="EE77" s="17">
        <v>79974</v>
      </c>
      <c r="EF77" s="17">
        <v>71000</v>
      </c>
      <c r="EG77" s="17">
        <v>45</v>
      </c>
      <c r="EH77" s="17">
        <v>9</v>
      </c>
      <c r="EI77" s="17">
        <v>81269</v>
      </c>
      <c r="EK77" s="17">
        <v>86534</v>
      </c>
      <c r="EL77" s="17">
        <v>84682</v>
      </c>
      <c r="EM77" s="17">
        <v>77917</v>
      </c>
      <c r="EN77" s="17">
        <v>73500</v>
      </c>
      <c r="EP77" s="17">
        <v>45</v>
      </c>
      <c r="EQ77" s="17">
        <v>9</v>
      </c>
      <c r="FJ77" s="18">
        <v>95.6</v>
      </c>
      <c r="FK77" s="17">
        <v>43</v>
      </c>
      <c r="FL77" s="17">
        <v>8</v>
      </c>
      <c r="FM77" s="18">
        <v>93.3</v>
      </c>
      <c r="FN77" s="17">
        <v>42</v>
      </c>
      <c r="FO77" s="17">
        <v>8</v>
      </c>
      <c r="FP77" s="17">
        <v>8510</v>
      </c>
      <c r="FQ77" s="17">
        <v>11665</v>
      </c>
      <c r="FR77" s="17">
        <v>11216</v>
      </c>
      <c r="FS77" s="17">
        <v>10797</v>
      </c>
      <c r="FT77" s="17">
        <v>9451</v>
      </c>
      <c r="FU77" s="17">
        <v>6084</v>
      </c>
      <c r="FV77" s="17">
        <v>4386</v>
      </c>
      <c r="FW77" s="17">
        <v>40</v>
      </c>
      <c r="FX77" s="17">
        <v>6</v>
      </c>
      <c r="FY77" s="18">
        <v>9.1</v>
      </c>
      <c r="FZ77" s="18">
        <v>12</v>
      </c>
      <c r="GA77" s="18">
        <v>11.5</v>
      </c>
      <c r="GB77" s="18">
        <v>10</v>
      </c>
      <c r="GC77" s="18">
        <v>10</v>
      </c>
      <c r="GD77" s="18">
        <v>8</v>
      </c>
      <c r="GE77" s="18">
        <v>5</v>
      </c>
      <c r="GF77" s="17">
        <v>40</v>
      </c>
      <c r="GG77" s="17">
        <v>6</v>
      </c>
      <c r="GH77" s="17" t="s">
        <v>524</v>
      </c>
      <c r="GI77" s="17">
        <v>40</v>
      </c>
      <c r="GJ77" s="17">
        <v>6</v>
      </c>
      <c r="GK77" s="17">
        <v>9109</v>
      </c>
      <c r="GL77" s="17">
        <v>14525</v>
      </c>
      <c r="GM77" s="17">
        <v>11536</v>
      </c>
      <c r="GN77" s="17">
        <v>10718</v>
      </c>
      <c r="GO77" s="17">
        <v>9165</v>
      </c>
      <c r="GP77" s="17">
        <v>5554</v>
      </c>
      <c r="GQ77" s="17">
        <v>4292</v>
      </c>
      <c r="GR77" s="17">
        <v>39</v>
      </c>
      <c r="GS77" s="17">
        <v>7</v>
      </c>
      <c r="GT77" s="18">
        <v>9.8000000000000007</v>
      </c>
      <c r="GU77" s="18">
        <v>15.4</v>
      </c>
      <c r="GV77" s="18">
        <v>10.5</v>
      </c>
      <c r="GW77" s="18">
        <v>10</v>
      </c>
      <c r="GX77" s="18">
        <v>10</v>
      </c>
      <c r="GY77" s="18">
        <v>6.7</v>
      </c>
      <c r="GZ77" s="18">
        <v>5.6</v>
      </c>
      <c r="HA77" s="17">
        <v>39</v>
      </c>
      <c r="HB77" s="17">
        <v>7</v>
      </c>
      <c r="HC77" s="17" t="s">
        <v>525</v>
      </c>
      <c r="HD77" s="17">
        <v>39</v>
      </c>
      <c r="HE77" s="17">
        <v>7</v>
      </c>
      <c r="HF77" s="18">
        <v>22.2</v>
      </c>
      <c r="HG77" s="17">
        <v>2</v>
      </c>
      <c r="HH77" s="17">
        <v>2</v>
      </c>
      <c r="HP77" s="17">
        <v>2</v>
      </c>
      <c r="HQ77" s="17">
        <v>2</v>
      </c>
      <c r="HY77" s="17">
        <v>2</v>
      </c>
      <c r="HZ77" s="17">
        <v>2</v>
      </c>
      <c r="IA77">
        <v>2890</v>
      </c>
    </row>
    <row r="78" spans="1:235">
      <c r="A78">
        <v>11432</v>
      </c>
      <c r="B78" s="15">
        <v>41673</v>
      </c>
      <c r="C78" t="s">
        <v>292</v>
      </c>
      <c r="D78" t="s">
        <v>293</v>
      </c>
      <c r="E78" t="s">
        <v>294</v>
      </c>
      <c r="F78" s="23" t="s">
        <v>330</v>
      </c>
      <c r="G78">
        <v>4</v>
      </c>
      <c r="H78" s="23" t="s">
        <v>296</v>
      </c>
      <c r="I78">
        <v>1344</v>
      </c>
      <c r="J78" s="16" t="s">
        <v>526</v>
      </c>
      <c r="N78" s="17">
        <v>97485</v>
      </c>
      <c r="O78" s="17">
        <v>112803</v>
      </c>
      <c r="P78" s="17">
        <v>101834</v>
      </c>
      <c r="Q78" s="17">
        <v>100926</v>
      </c>
      <c r="R78" s="17">
        <v>99589</v>
      </c>
      <c r="S78" s="17">
        <v>89683</v>
      </c>
      <c r="T78" s="17">
        <v>84806</v>
      </c>
      <c r="U78" s="17">
        <v>28</v>
      </c>
      <c r="V78" s="17">
        <v>9</v>
      </c>
      <c r="W78" s="17">
        <v>97968</v>
      </c>
      <c r="Y78" s="17">
        <v>101116</v>
      </c>
      <c r="Z78" s="17">
        <v>98708</v>
      </c>
      <c r="AA78" s="17">
        <v>93867</v>
      </c>
      <c r="AB78" s="17">
        <v>93458</v>
      </c>
      <c r="AD78" s="17">
        <v>28</v>
      </c>
      <c r="AE78" s="17">
        <v>9</v>
      </c>
      <c r="AF78" s="17">
        <v>8124</v>
      </c>
      <c r="AG78" s="17">
        <v>9400</v>
      </c>
      <c r="AH78" s="17">
        <v>8486</v>
      </c>
      <c r="AI78" s="17">
        <v>8411</v>
      </c>
      <c r="AJ78" s="17">
        <v>8299</v>
      </c>
      <c r="AK78" s="17">
        <v>7474</v>
      </c>
      <c r="AL78" s="17">
        <v>7067</v>
      </c>
      <c r="AM78" s="17">
        <v>28</v>
      </c>
      <c r="AN78" s="17">
        <v>9</v>
      </c>
      <c r="AO78" s="18">
        <v>12</v>
      </c>
      <c r="AP78" s="17">
        <v>28</v>
      </c>
      <c r="AQ78" s="17">
        <v>9</v>
      </c>
      <c r="AR78" s="17">
        <v>97485</v>
      </c>
      <c r="AS78" s="17">
        <v>112803</v>
      </c>
      <c r="AT78" s="17">
        <v>101834</v>
      </c>
      <c r="AU78" s="17">
        <v>100926</v>
      </c>
      <c r="AV78" s="17">
        <v>99589</v>
      </c>
      <c r="AW78" s="17">
        <v>89683</v>
      </c>
      <c r="AX78" s="17">
        <v>84806</v>
      </c>
      <c r="AY78" s="17">
        <v>28</v>
      </c>
      <c r="AZ78" s="17">
        <v>9</v>
      </c>
      <c r="BJ78" s="17">
        <v>88565</v>
      </c>
      <c r="BK78" s="17">
        <v>21</v>
      </c>
      <c r="BL78" s="17">
        <v>5</v>
      </c>
      <c r="BM78" s="17">
        <v>9</v>
      </c>
      <c r="DH78" s="17">
        <v>97485</v>
      </c>
      <c r="DI78" s="17">
        <v>112803</v>
      </c>
      <c r="DJ78" s="17">
        <v>101834</v>
      </c>
      <c r="DK78" s="17">
        <v>100926</v>
      </c>
      <c r="DL78" s="17">
        <v>99589</v>
      </c>
      <c r="DM78" s="17">
        <v>89683</v>
      </c>
      <c r="DN78" s="17">
        <v>84806</v>
      </c>
      <c r="DO78" s="17">
        <v>28</v>
      </c>
      <c r="DP78" s="17">
        <v>9</v>
      </c>
      <c r="DQ78" s="17">
        <v>97968</v>
      </c>
      <c r="DS78" s="17">
        <v>101116</v>
      </c>
      <c r="DT78" s="17">
        <v>98708</v>
      </c>
      <c r="DU78" s="17">
        <v>93867</v>
      </c>
      <c r="DV78" s="17">
        <v>93458</v>
      </c>
      <c r="DX78" s="17">
        <v>28</v>
      </c>
      <c r="DY78" s="17">
        <v>9</v>
      </c>
      <c r="DZ78" s="17">
        <v>97485</v>
      </c>
      <c r="EA78" s="17">
        <v>112803</v>
      </c>
      <c r="EB78" s="17">
        <v>101834</v>
      </c>
      <c r="EC78" s="17">
        <v>100926</v>
      </c>
      <c r="ED78" s="17">
        <v>99589</v>
      </c>
      <c r="EE78" s="17">
        <v>89683</v>
      </c>
      <c r="EF78" s="17">
        <v>84806</v>
      </c>
      <c r="EG78" s="17">
        <v>28</v>
      </c>
      <c r="EH78" s="17">
        <v>9</v>
      </c>
      <c r="EI78" s="17">
        <v>97968</v>
      </c>
      <c r="EK78" s="17">
        <v>101116</v>
      </c>
      <c r="EL78" s="17">
        <v>98708</v>
      </c>
      <c r="EM78" s="17">
        <v>93867</v>
      </c>
      <c r="EN78" s="17">
        <v>93458</v>
      </c>
      <c r="EP78" s="17">
        <v>28</v>
      </c>
      <c r="EQ78" s="17">
        <v>9</v>
      </c>
      <c r="FJ78" s="18">
        <v>100</v>
      </c>
      <c r="FK78" s="17">
        <v>28</v>
      </c>
      <c r="FL78" s="17">
        <v>9</v>
      </c>
      <c r="FM78" s="18">
        <v>82.1</v>
      </c>
      <c r="FN78" s="17">
        <v>23</v>
      </c>
      <c r="FO78" s="17">
        <v>8</v>
      </c>
      <c r="FP78" s="17">
        <v>7913</v>
      </c>
      <c r="FQ78" s="17">
        <v>11351</v>
      </c>
      <c r="FR78" s="17">
        <v>8656</v>
      </c>
      <c r="FS78" s="17">
        <v>8289</v>
      </c>
      <c r="FT78" s="17">
        <v>8158</v>
      </c>
      <c r="FU78" s="17">
        <v>5089</v>
      </c>
      <c r="FV78" s="17">
        <v>4542</v>
      </c>
      <c r="FW78" s="17">
        <v>25</v>
      </c>
      <c r="FX78" s="17">
        <v>7</v>
      </c>
      <c r="FY78" s="18">
        <v>8.1</v>
      </c>
      <c r="FZ78" s="18">
        <v>10.8</v>
      </c>
      <c r="GA78" s="18">
        <v>10</v>
      </c>
      <c r="GB78" s="18">
        <v>8.6</v>
      </c>
      <c r="GC78" s="18">
        <v>8</v>
      </c>
      <c r="GD78" s="18">
        <v>5</v>
      </c>
      <c r="GE78" s="18">
        <v>5</v>
      </c>
      <c r="GF78" s="17">
        <v>25</v>
      </c>
      <c r="GG78" s="17">
        <v>7</v>
      </c>
      <c r="GH78" s="17" t="s">
        <v>416</v>
      </c>
      <c r="GI78" s="17">
        <v>25</v>
      </c>
      <c r="GJ78" s="17">
        <v>7</v>
      </c>
      <c r="GK78" s="17">
        <v>10026</v>
      </c>
      <c r="GL78" s="17">
        <v>14586</v>
      </c>
      <c r="GM78" s="17">
        <v>12228</v>
      </c>
      <c r="GN78" s="17">
        <v>9953</v>
      </c>
      <c r="GO78" s="17">
        <v>9658</v>
      </c>
      <c r="GP78" s="17">
        <v>7416</v>
      </c>
      <c r="GQ78" s="17">
        <v>5350</v>
      </c>
      <c r="GR78" s="17">
        <v>22</v>
      </c>
      <c r="GS78" s="17">
        <v>8</v>
      </c>
      <c r="GT78" s="18">
        <v>10</v>
      </c>
      <c r="GU78" s="18">
        <v>13.7</v>
      </c>
      <c r="GV78" s="18">
        <v>10.7</v>
      </c>
      <c r="GW78" s="18">
        <v>10</v>
      </c>
      <c r="GX78" s="18">
        <v>9.9</v>
      </c>
      <c r="GY78" s="18">
        <v>8.1999999999999993</v>
      </c>
      <c r="GZ78" s="18">
        <v>6</v>
      </c>
      <c r="HA78" s="17">
        <v>22</v>
      </c>
      <c r="HB78" s="17">
        <v>8</v>
      </c>
      <c r="HC78" s="17" t="s">
        <v>362</v>
      </c>
      <c r="HD78" s="17">
        <v>22</v>
      </c>
      <c r="HE78" s="17">
        <v>8</v>
      </c>
      <c r="IA78">
        <v>2900</v>
      </c>
    </row>
    <row r="79" spans="1:235">
      <c r="A79">
        <v>11432</v>
      </c>
      <c r="B79" s="15">
        <v>41673</v>
      </c>
      <c r="C79" t="s">
        <v>292</v>
      </c>
      <c r="D79" t="s">
        <v>293</v>
      </c>
      <c r="E79" t="s">
        <v>294</v>
      </c>
      <c r="F79" s="23" t="s">
        <v>330</v>
      </c>
      <c r="G79">
        <v>1</v>
      </c>
      <c r="H79" s="23" t="s">
        <v>296</v>
      </c>
      <c r="I79">
        <v>1351</v>
      </c>
      <c r="J79" s="16" t="s">
        <v>527</v>
      </c>
      <c r="N79" s="17">
        <v>99119</v>
      </c>
      <c r="O79" s="17">
        <v>109586</v>
      </c>
      <c r="P79" s="17">
        <v>104526</v>
      </c>
      <c r="Q79" s="17">
        <v>100621</v>
      </c>
      <c r="R79" s="17">
        <v>99484</v>
      </c>
      <c r="S79" s="17">
        <v>93231</v>
      </c>
      <c r="T79" s="17">
        <v>88341</v>
      </c>
      <c r="U79" s="17">
        <v>69</v>
      </c>
      <c r="V79" s="17">
        <v>15</v>
      </c>
      <c r="W79" s="17">
        <v>97805</v>
      </c>
      <c r="X79" s="17">
        <v>107640</v>
      </c>
      <c r="Y79" s="17">
        <v>99944</v>
      </c>
      <c r="Z79" s="17">
        <v>97603</v>
      </c>
      <c r="AA79" s="17">
        <v>97000</v>
      </c>
      <c r="AB79" s="17">
        <v>94167</v>
      </c>
      <c r="AC79" s="17">
        <v>88340</v>
      </c>
      <c r="AD79" s="17">
        <v>69</v>
      </c>
      <c r="AE79" s="17">
        <v>15</v>
      </c>
      <c r="AF79" s="17">
        <v>8260</v>
      </c>
      <c r="AG79" s="17">
        <v>9132</v>
      </c>
      <c r="AH79" s="17">
        <v>8711</v>
      </c>
      <c r="AI79" s="17">
        <v>8385</v>
      </c>
      <c r="AJ79" s="17">
        <v>8290</v>
      </c>
      <c r="AK79" s="17">
        <v>7769</v>
      </c>
      <c r="AL79" s="17">
        <v>7362</v>
      </c>
      <c r="AM79" s="17">
        <v>69</v>
      </c>
      <c r="AN79" s="17">
        <v>15</v>
      </c>
      <c r="AO79" s="18">
        <v>12</v>
      </c>
      <c r="AP79" s="17">
        <v>69</v>
      </c>
      <c r="AQ79" s="17">
        <v>15</v>
      </c>
      <c r="AR79" s="17">
        <v>99119</v>
      </c>
      <c r="AS79" s="17">
        <v>109586</v>
      </c>
      <c r="AT79" s="17">
        <v>104526</v>
      </c>
      <c r="AU79" s="17">
        <v>100621</v>
      </c>
      <c r="AV79" s="17">
        <v>99484</v>
      </c>
      <c r="AW79" s="17">
        <v>93231</v>
      </c>
      <c r="AX79" s="17">
        <v>88341</v>
      </c>
      <c r="AY79" s="17">
        <v>69</v>
      </c>
      <c r="AZ79" s="17">
        <v>15</v>
      </c>
      <c r="BJ79" s="17">
        <v>96983</v>
      </c>
      <c r="BK79" s="17">
        <v>35</v>
      </c>
      <c r="BL79" s="17">
        <v>7</v>
      </c>
      <c r="BM79" s="17">
        <v>15</v>
      </c>
      <c r="DH79" s="17">
        <v>99119</v>
      </c>
      <c r="DI79" s="17">
        <v>109586</v>
      </c>
      <c r="DJ79" s="17">
        <v>104526</v>
      </c>
      <c r="DK79" s="17">
        <v>100621</v>
      </c>
      <c r="DL79" s="17">
        <v>99484</v>
      </c>
      <c r="DM79" s="17">
        <v>93231</v>
      </c>
      <c r="DN79" s="17">
        <v>88341</v>
      </c>
      <c r="DO79" s="17">
        <v>69</v>
      </c>
      <c r="DP79" s="17">
        <v>15</v>
      </c>
      <c r="DQ79" s="17">
        <v>97805</v>
      </c>
      <c r="DR79" s="17">
        <v>107640</v>
      </c>
      <c r="DS79" s="17">
        <v>99944</v>
      </c>
      <c r="DT79" s="17">
        <v>97603</v>
      </c>
      <c r="DU79" s="17">
        <v>97000</v>
      </c>
      <c r="DV79" s="17">
        <v>94167</v>
      </c>
      <c r="DW79" s="17">
        <v>88340</v>
      </c>
      <c r="DX79" s="17">
        <v>69</v>
      </c>
      <c r="DY79" s="17">
        <v>15</v>
      </c>
      <c r="DZ79" s="17">
        <v>99119</v>
      </c>
      <c r="EA79" s="17">
        <v>109586</v>
      </c>
      <c r="EB79" s="17">
        <v>104526</v>
      </c>
      <c r="EC79" s="17">
        <v>100621</v>
      </c>
      <c r="ED79" s="17">
        <v>99484</v>
      </c>
      <c r="EE79" s="17">
        <v>93231</v>
      </c>
      <c r="EF79" s="17">
        <v>88341</v>
      </c>
      <c r="EG79" s="17">
        <v>69</v>
      </c>
      <c r="EH79" s="17">
        <v>15</v>
      </c>
      <c r="EI79" s="17">
        <v>97805</v>
      </c>
      <c r="EJ79" s="17">
        <v>107640</v>
      </c>
      <c r="EK79" s="17">
        <v>99944</v>
      </c>
      <c r="EL79" s="17">
        <v>97603</v>
      </c>
      <c r="EM79" s="17">
        <v>97000</v>
      </c>
      <c r="EN79" s="17">
        <v>94167</v>
      </c>
      <c r="EO79" s="17">
        <v>88340</v>
      </c>
      <c r="EP79" s="17">
        <v>69</v>
      </c>
      <c r="EQ79" s="17">
        <v>15</v>
      </c>
      <c r="FJ79" s="18">
        <v>100</v>
      </c>
      <c r="FK79" s="17">
        <v>69</v>
      </c>
      <c r="FL79" s="17">
        <v>15</v>
      </c>
      <c r="FM79" s="18">
        <v>92.8</v>
      </c>
      <c r="FN79" s="17">
        <v>64</v>
      </c>
      <c r="FO79" s="17">
        <v>13</v>
      </c>
      <c r="FP79" s="17">
        <v>11410</v>
      </c>
      <c r="FQ79" s="17">
        <v>15594</v>
      </c>
      <c r="FR79" s="17">
        <v>13834</v>
      </c>
      <c r="FS79" s="17">
        <v>12119</v>
      </c>
      <c r="FT79" s="17">
        <v>11743</v>
      </c>
      <c r="FU79" s="17">
        <v>8868</v>
      </c>
      <c r="FV79" s="17">
        <v>6425</v>
      </c>
      <c r="FW79" s="17">
        <v>68</v>
      </c>
      <c r="FX79" s="17">
        <v>14</v>
      </c>
      <c r="FY79" s="18">
        <v>11.4</v>
      </c>
      <c r="FZ79" s="18">
        <v>15</v>
      </c>
      <c r="GA79" s="18">
        <v>13</v>
      </c>
      <c r="GB79" s="18">
        <v>13</v>
      </c>
      <c r="GC79" s="18">
        <v>12</v>
      </c>
      <c r="GD79" s="18">
        <v>9</v>
      </c>
      <c r="GE79" s="18">
        <v>7.2</v>
      </c>
      <c r="GF79" s="17">
        <v>68</v>
      </c>
      <c r="GG79" s="17">
        <v>14</v>
      </c>
      <c r="GH79" s="17" t="s">
        <v>528</v>
      </c>
      <c r="GI79" s="17">
        <v>68</v>
      </c>
      <c r="GJ79" s="17">
        <v>14</v>
      </c>
      <c r="GK79" s="17">
        <v>11456</v>
      </c>
      <c r="GL79" s="17">
        <v>17291</v>
      </c>
      <c r="GM79" s="17">
        <v>14504</v>
      </c>
      <c r="GN79" s="17">
        <v>12588</v>
      </c>
      <c r="GO79" s="17">
        <v>10319</v>
      </c>
      <c r="GP79" s="17">
        <v>8355</v>
      </c>
      <c r="GQ79" s="17">
        <v>6633</v>
      </c>
      <c r="GR79" s="17">
        <v>63</v>
      </c>
      <c r="GS79" s="17">
        <v>13</v>
      </c>
      <c r="GT79" s="18">
        <v>11.4</v>
      </c>
      <c r="GU79" s="18">
        <v>16.600000000000001</v>
      </c>
      <c r="GV79" s="18">
        <v>14.4</v>
      </c>
      <c r="GW79" s="18">
        <v>12.7</v>
      </c>
      <c r="GX79" s="18">
        <v>10</v>
      </c>
      <c r="GY79" s="18">
        <v>8.8000000000000007</v>
      </c>
      <c r="GZ79" s="18">
        <v>7.2</v>
      </c>
      <c r="HA79" s="17">
        <v>63</v>
      </c>
      <c r="HB79" s="17">
        <v>13</v>
      </c>
      <c r="HC79" s="17" t="s">
        <v>529</v>
      </c>
      <c r="HD79" s="17">
        <v>63</v>
      </c>
      <c r="HE79" s="17">
        <v>13</v>
      </c>
      <c r="HF79" s="18">
        <v>40</v>
      </c>
      <c r="HG79" s="17">
        <v>2</v>
      </c>
      <c r="HH79" s="17">
        <v>2</v>
      </c>
      <c r="HP79" s="17">
        <v>2</v>
      </c>
      <c r="HQ79" s="17">
        <v>2</v>
      </c>
      <c r="HY79" s="17">
        <v>2</v>
      </c>
      <c r="HZ79" s="17">
        <v>2</v>
      </c>
      <c r="IA79">
        <v>2910</v>
      </c>
    </row>
    <row r="80" spans="1:235">
      <c r="A80">
        <v>11432</v>
      </c>
      <c r="B80" s="15">
        <v>41673</v>
      </c>
      <c r="C80" t="s">
        <v>292</v>
      </c>
      <c r="D80" t="s">
        <v>293</v>
      </c>
      <c r="E80" t="s">
        <v>294</v>
      </c>
      <c r="F80" s="23" t="s">
        <v>330</v>
      </c>
      <c r="G80">
        <v>2</v>
      </c>
      <c r="H80" s="23" t="s">
        <v>296</v>
      </c>
      <c r="I80">
        <v>1352</v>
      </c>
      <c r="J80" s="16" t="s">
        <v>530</v>
      </c>
      <c r="N80" s="17">
        <v>112080</v>
      </c>
      <c r="O80" s="17">
        <v>126117</v>
      </c>
      <c r="P80" s="17">
        <v>121068</v>
      </c>
      <c r="Q80" s="17">
        <v>117600</v>
      </c>
      <c r="R80" s="17">
        <v>112587</v>
      </c>
      <c r="S80" s="17">
        <v>103842</v>
      </c>
      <c r="T80" s="17">
        <v>96375</v>
      </c>
      <c r="U80" s="17">
        <v>46</v>
      </c>
      <c r="V80" s="17">
        <v>17</v>
      </c>
      <c r="W80" s="17">
        <v>107367</v>
      </c>
      <c r="X80" s="17">
        <v>120933</v>
      </c>
      <c r="Y80" s="17">
        <v>112411</v>
      </c>
      <c r="Z80" s="17">
        <v>110084</v>
      </c>
      <c r="AA80" s="17">
        <v>108046</v>
      </c>
      <c r="AB80" s="17">
        <v>102027</v>
      </c>
      <c r="AC80" s="17">
        <v>93408</v>
      </c>
      <c r="AD80" s="17">
        <v>46</v>
      </c>
      <c r="AE80" s="17">
        <v>17</v>
      </c>
      <c r="AF80" s="17">
        <v>9340</v>
      </c>
      <c r="AG80" s="17">
        <v>10510</v>
      </c>
      <c r="AH80" s="17">
        <v>10089</v>
      </c>
      <c r="AI80" s="17">
        <v>9800</v>
      </c>
      <c r="AJ80" s="17">
        <v>9382</v>
      </c>
      <c r="AK80" s="17">
        <v>8654</v>
      </c>
      <c r="AL80" s="17">
        <v>8031</v>
      </c>
      <c r="AM80" s="17">
        <v>46</v>
      </c>
      <c r="AN80" s="17">
        <v>17</v>
      </c>
      <c r="AO80" s="18">
        <v>12</v>
      </c>
      <c r="AP80" s="17">
        <v>46</v>
      </c>
      <c r="AQ80" s="17">
        <v>17</v>
      </c>
      <c r="AR80" s="17">
        <v>113590</v>
      </c>
      <c r="AS80" s="17">
        <v>126903</v>
      </c>
      <c r="AT80" s="17">
        <v>121323</v>
      </c>
      <c r="AU80" s="17">
        <v>117917</v>
      </c>
      <c r="AV80" s="17">
        <v>113794</v>
      </c>
      <c r="AW80" s="17">
        <v>104735</v>
      </c>
      <c r="AX80" s="17">
        <v>100372</v>
      </c>
      <c r="AY80" s="17">
        <v>42</v>
      </c>
      <c r="AZ80" s="17">
        <v>15</v>
      </c>
      <c r="BA80" s="17">
        <v>96227</v>
      </c>
      <c r="BE80" s="17">
        <v>90126</v>
      </c>
      <c r="BH80" s="17">
        <v>4</v>
      </c>
      <c r="BI80" s="17">
        <v>3</v>
      </c>
      <c r="BJ80" s="17">
        <v>116882</v>
      </c>
      <c r="BK80" s="17">
        <v>22</v>
      </c>
      <c r="BL80" s="17">
        <v>7</v>
      </c>
      <c r="BM80" s="17">
        <v>17</v>
      </c>
      <c r="DH80" s="17">
        <v>112080</v>
      </c>
      <c r="DI80" s="17">
        <v>126117</v>
      </c>
      <c r="DJ80" s="17">
        <v>121068</v>
      </c>
      <c r="DK80" s="17">
        <v>117600</v>
      </c>
      <c r="DL80" s="17">
        <v>112587</v>
      </c>
      <c r="DM80" s="17">
        <v>103842</v>
      </c>
      <c r="DN80" s="17">
        <v>96375</v>
      </c>
      <c r="DO80" s="17">
        <v>46</v>
      </c>
      <c r="DP80" s="17">
        <v>17</v>
      </c>
      <c r="DQ80" s="17">
        <v>107367</v>
      </c>
      <c r="DR80" s="17">
        <v>120933</v>
      </c>
      <c r="DS80" s="17">
        <v>112411</v>
      </c>
      <c r="DT80" s="17">
        <v>110084</v>
      </c>
      <c r="DU80" s="17">
        <v>108046</v>
      </c>
      <c r="DV80" s="17">
        <v>102027</v>
      </c>
      <c r="DW80" s="17">
        <v>93408</v>
      </c>
      <c r="DX80" s="17">
        <v>46</v>
      </c>
      <c r="DY80" s="17">
        <v>17</v>
      </c>
      <c r="DZ80" s="17">
        <v>112080</v>
      </c>
      <c r="EA80" s="17">
        <v>126117</v>
      </c>
      <c r="EB80" s="17">
        <v>121068</v>
      </c>
      <c r="EC80" s="17">
        <v>117600</v>
      </c>
      <c r="ED80" s="17">
        <v>112587</v>
      </c>
      <c r="EE80" s="17">
        <v>103842</v>
      </c>
      <c r="EF80" s="17">
        <v>96375</v>
      </c>
      <c r="EG80" s="17">
        <v>46</v>
      </c>
      <c r="EH80" s="17">
        <v>17</v>
      </c>
      <c r="EI80" s="17">
        <v>107367</v>
      </c>
      <c r="EJ80" s="17">
        <v>120933</v>
      </c>
      <c r="EK80" s="17">
        <v>112411</v>
      </c>
      <c r="EL80" s="17">
        <v>110084</v>
      </c>
      <c r="EM80" s="17">
        <v>108046</v>
      </c>
      <c r="EN80" s="17">
        <v>102027</v>
      </c>
      <c r="EO80" s="17">
        <v>93408</v>
      </c>
      <c r="EP80" s="17">
        <v>46</v>
      </c>
      <c r="EQ80" s="17">
        <v>17</v>
      </c>
      <c r="FJ80" s="18">
        <v>91.3</v>
      </c>
      <c r="FK80" s="17">
        <v>42</v>
      </c>
      <c r="FL80" s="17">
        <v>15</v>
      </c>
      <c r="FM80" s="18">
        <v>82.6</v>
      </c>
      <c r="FN80" s="17">
        <v>38</v>
      </c>
      <c r="FO80" s="17">
        <v>13</v>
      </c>
      <c r="FP80" s="17">
        <v>14590</v>
      </c>
      <c r="FQ80" s="17">
        <v>24202</v>
      </c>
      <c r="FR80" s="17">
        <v>16966</v>
      </c>
      <c r="FS80" s="17">
        <v>15227</v>
      </c>
      <c r="FT80" s="17">
        <v>14785</v>
      </c>
      <c r="FU80" s="17">
        <v>10380</v>
      </c>
      <c r="FV80" s="17">
        <v>8182</v>
      </c>
      <c r="FW80" s="17">
        <v>40</v>
      </c>
      <c r="FX80" s="17">
        <v>14</v>
      </c>
      <c r="FY80" s="18">
        <v>12.8</v>
      </c>
      <c r="FZ80" s="18">
        <v>20</v>
      </c>
      <c r="GA80" s="18">
        <v>14</v>
      </c>
      <c r="GB80" s="18">
        <v>13</v>
      </c>
      <c r="GC80" s="18">
        <v>13</v>
      </c>
      <c r="GD80" s="18">
        <v>10</v>
      </c>
      <c r="GE80" s="18">
        <v>8</v>
      </c>
      <c r="GF80" s="17">
        <v>40</v>
      </c>
      <c r="GG80" s="17">
        <v>14</v>
      </c>
      <c r="GH80" s="17" t="s">
        <v>531</v>
      </c>
      <c r="GI80" s="17">
        <v>40</v>
      </c>
      <c r="GJ80" s="17">
        <v>14</v>
      </c>
      <c r="GK80" s="17">
        <v>15996</v>
      </c>
      <c r="GL80" s="17">
        <v>25745</v>
      </c>
      <c r="GM80" s="17">
        <v>18419</v>
      </c>
      <c r="GN80" s="17">
        <v>16115</v>
      </c>
      <c r="GO80" s="17">
        <v>14133</v>
      </c>
      <c r="GP80" s="17">
        <v>11463</v>
      </c>
      <c r="GQ80" s="17">
        <v>7768</v>
      </c>
      <c r="GR80" s="17">
        <v>35</v>
      </c>
      <c r="GS80" s="17">
        <v>13</v>
      </c>
      <c r="GT80" s="18">
        <v>13.8</v>
      </c>
      <c r="GU80" s="18">
        <v>21.2</v>
      </c>
      <c r="GV80" s="18">
        <v>15.5</v>
      </c>
      <c r="GW80" s="18">
        <v>14.4</v>
      </c>
      <c r="GX80" s="18">
        <v>13</v>
      </c>
      <c r="GY80" s="18">
        <v>10.7</v>
      </c>
      <c r="GZ80" s="18">
        <v>6.7</v>
      </c>
      <c r="HA80" s="17">
        <v>35</v>
      </c>
      <c r="HB80" s="17">
        <v>13</v>
      </c>
      <c r="HC80" s="17" t="s">
        <v>532</v>
      </c>
      <c r="HD80" s="17">
        <v>35</v>
      </c>
      <c r="HE80" s="17">
        <v>13</v>
      </c>
      <c r="IA80">
        <v>2920</v>
      </c>
    </row>
    <row r="81" spans="1:235">
      <c r="A81">
        <v>11432</v>
      </c>
      <c r="B81" s="15">
        <v>41673</v>
      </c>
      <c r="C81" t="s">
        <v>292</v>
      </c>
      <c r="D81" t="s">
        <v>293</v>
      </c>
      <c r="E81" t="s">
        <v>294</v>
      </c>
      <c r="F81" s="23" t="s">
        <v>330</v>
      </c>
      <c r="G81">
        <v>3</v>
      </c>
      <c r="H81" s="23" t="s">
        <v>296</v>
      </c>
      <c r="I81">
        <v>1353</v>
      </c>
      <c r="J81" s="16" t="s">
        <v>533</v>
      </c>
      <c r="N81" s="17">
        <v>130163</v>
      </c>
      <c r="O81" s="17">
        <v>148957</v>
      </c>
      <c r="P81" s="17">
        <v>140123</v>
      </c>
      <c r="Q81" s="17">
        <v>134811</v>
      </c>
      <c r="R81" s="17">
        <v>131712</v>
      </c>
      <c r="S81" s="17">
        <v>114526</v>
      </c>
      <c r="T81" s="17">
        <v>109482</v>
      </c>
      <c r="U81" s="17">
        <v>49</v>
      </c>
      <c r="V81" s="17">
        <v>16</v>
      </c>
      <c r="W81" s="17">
        <v>128140</v>
      </c>
      <c r="X81" s="17">
        <v>146061</v>
      </c>
      <c r="Y81" s="17">
        <v>141504</v>
      </c>
      <c r="Z81" s="17">
        <v>133349</v>
      </c>
      <c r="AA81" s="17">
        <v>127800</v>
      </c>
      <c r="AB81" s="17">
        <v>114492</v>
      </c>
      <c r="AC81" s="17">
        <v>110645</v>
      </c>
      <c r="AD81" s="17">
        <v>49</v>
      </c>
      <c r="AE81" s="17">
        <v>16</v>
      </c>
      <c r="AF81" s="17">
        <v>10847</v>
      </c>
      <c r="AG81" s="17">
        <v>12413</v>
      </c>
      <c r="AH81" s="17">
        <v>11677</v>
      </c>
      <c r="AI81" s="17">
        <v>11234</v>
      </c>
      <c r="AJ81" s="17">
        <v>10976</v>
      </c>
      <c r="AK81" s="17">
        <v>9544</v>
      </c>
      <c r="AL81" s="17">
        <v>9124</v>
      </c>
      <c r="AM81" s="17">
        <v>49</v>
      </c>
      <c r="AN81" s="17">
        <v>16</v>
      </c>
      <c r="AO81" s="18">
        <v>12</v>
      </c>
      <c r="AP81" s="17">
        <v>49</v>
      </c>
      <c r="AQ81" s="17">
        <v>16</v>
      </c>
      <c r="AR81" s="17">
        <v>130163</v>
      </c>
      <c r="AS81" s="17">
        <v>148957</v>
      </c>
      <c r="AT81" s="17">
        <v>140123</v>
      </c>
      <c r="AU81" s="17">
        <v>134811</v>
      </c>
      <c r="AV81" s="17">
        <v>131712</v>
      </c>
      <c r="AW81" s="17">
        <v>114526</v>
      </c>
      <c r="AX81" s="17">
        <v>109482</v>
      </c>
      <c r="AY81" s="17">
        <v>49</v>
      </c>
      <c r="AZ81" s="17">
        <v>16</v>
      </c>
      <c r="BJ81" s="17">
        <v>137333</v>
      </c>
      <c r="BK81" s="17">
        <v>32</v>
      </c>
      <c r="BL81" s="17">
        <v>7</v>
      </c>
      <c r="BM81" s="17">
        <v>16</v>
      </c>
      <c r="DH81" s="17">
        <v>130163</v>
      </c>
      <c r="DI81" s="17">
        <v>148957</v>
      </c>
      <c r="DJ81" s="17">
        <v>140123</v>
      </c>
      <c r="DK81" s="17">
        <v>134811</v>
      </c>
      <c r="DL81" s="17">
        <v>131712</v>
      </c>
      <c r="DM81" s="17">
        <v>114526</v>
      </c>
      <c r="DN81" s="17">
        <v>109482</v>
      </c>
      <c r="DO81" s="17">
        <v>49</v>
      </c>
      <c r="DP81" s="17">
        <v>16</v>
      </c>
      <c r="DQ81" s="17">
        <v>128140</v>
      </c>
      <c r="DR81" s="17">
        <v>146061</v>
      </c>
      <c r="DS81" s="17">
        <v>141504</v>
      </c>
      <c r="DT81" s="17">
        <v>133349</v>
      </c>
      <c r="DU81" s="17">
        <v>127800</v>
      </c>
      <c r="DV81" s="17">
        <v>114492</v>
      </c>
      <c r="DW81" s="17">
        <v>110645</v>
      </c>
      <c r="DX81" s="17">
        <v>49</v>
      </c>
      <c r="DY81" s="17">
        <v>16</v>
      </c>
      <c r="DZ81" s="17">
        <v>130163</v>
      </c>
      <c r="EA81" s="17">
        <v>148957</v>
      </c>
      <c r="EB81" s="17">
        <v>140123</v>
      </c>
      <c r="EC81" s="17">
        <v>134811</v>
      </c>
      <c r="ED81" s="17">
        <v>131712</v>
      </c>
      <c r="EE81" s="17">
        <v>114526</v>
      </c>
      <c r="EF81" s="17">
        <v>109482</v>
      </c>
      <c r="EG81" s="17">
        <v>49</v>
      </c>
      <c r="EH81" s="17">
        <v>16</v>
      </c>
      <c r="EI81" s="17">
        <v>128140</v>
      </c>
      <c r="EJ81" s="17">
        <v>146061</v>
      </c>
      <c r="EK81" s="17">
        <v>141504</v>
      </c>
      <c r="EL81" s="17">
        <v>133349</v>
      </c>
      <c r="EM81" s="17">
        <v>127800</v>
      </c>
      <c r="EN81" s="17">
        <v>114492</v>
      </c>
      <c r="EO81" s="17">
        <v>110645</v>
      </c>
      <c r="EP81" s="17">
        <v>49</v>
      </c>
      <c r="EQ81" s="17">
        <v>16</v>
      </c>
      <c r="FJ81" s="18">
        <v>100</v>
      </c>
      <c r="FK81" s="17">
        <v>49</v>
      </c>
      <c r="FL81" s="17">
        <v>16</v>
      </c>
      <c r="FM81" s="18">
        <v>85.7</v>
      </c>
      <c r="FN81" s="17">
        <v>42</v>
      </c>
      <c r="FO81" s="17">
        <v>13</v>
      </c>
      <c r="FP81" s="17">
        <v>19823</v>
      </c>
      <c r="FQ81" s="17">
        <v>28923</v>
      </c>
      <c r="FR81" s="17">
        <v>26247</v>
      </c>
      <c r="FS81" s="17">
        <v>21638</v>
      </c>
      <c r="FT81" s="17">
        <v>20960</v>
      </c>
      <c r="FU81" s="17">
        <v>13469</v>
      </c>
      <c r="FV81" s="17">
        <v>11119</v>
      </c>
      <c r="FW81" s="17">
        <v>49</v>
      </c>
      <c r="FX81" s="17">
        <v>16</v>
      </c>
      <c r="FY81" s="18">
        <v>15</v>
      </c>
      <c r="FZ81" s="18">
        <v>20</v>
      </c>
      <c r="GA81" s="18">
        <v>20</v>
      </c>
      <c r="GB81" s="18">
        <v>16</v>
      </c>
      <c r="GC81" s="18">
        <v>15</v>
      </c>
      <c r="GD81" s="18">
        <v>11.3</v>
      </c>
      <c r="GE81" s="18">
        <v>10</v>
      </c>
      <c r="GF81" s="17">
        <v>49</v>
      </c>
      <c r="GG81" s="17">
        <v>16</v>
      </c>
      <c r="GH81" s="17" t="s">
        <v>534</v>
      </c>
      <c r="GI81" s="17">
        <v>49</v>
      </c>
      <c r="GJ81" s="17">
        <v>16</v>
      </c>
      <c r="GK81" s="17">
        <v>20497</v>
      </c>
      <c r="GL81" s="17">
        <v>30871</v>
      </c>
      <c r="GM81" s="17">
        <v>28671</v>
      </c>
      <c r="GN81" s="17">
        <v>26139</v>
      </c>
      <c r="GO81" s="17">
        <v>17596</v>
      </c>
      <c r="GP81" s="17">
        <v>13383</v>
      </c>
      <c r="GQ81" s="17">
        <v>8235</v>
      </c>
      <c r="GR81" s="17">
        <v>41</v>
      </c>
      <c r="GS81" s="17">
        <v>13</v>
      </c>
      <c r="GT81" s="18">
        <v>15.4</v>
      </c>
      <c r="GU81" s="18">
        <v>22.3</v>
      </c>
      <c r="GV81" s="18">
        <v>19.5</v>
      </c>
      <c r="GW81" s="18">
        <v>19.3</v>
      </c>
      <c r="GX81" s="18">
        <v>14</v>
      </c>
      <c r="GY81" s="18">
        <v>10.4</v>
      </c>
      <c r="GZ81" s="18">
        <v>6.9</v>
      </c>
      <c r="HA81" s="17">
        <v>41</v>
      </c>
      <c r="HB81" s="17">
        <v>13</v>
      </c>
      <c r="HC81" s="17" t="s">
        <v>535</v>
      </c>
      <c r="HD81" s="17">
        <v>41</v>
      </c>
      <c r="HE81" s="17">
        <v>13</v>
      </c>
      <c r="HF81" s="18">
        <v>28.6</v>
      </c>
      <c r="HG81" s="17">
        <v>2</v>
      </c>
      <c r="HH81" s="17">
        <v>2</v>
      </c>
      <c r="HP81" s="17">
        <v>2</v>
      </c>
      <c r="HQ81" s="17">
        <v>2</v>
      </c>
      <c r="HY81" s="17">
        <v>2</v>
      </c>
      <c r="HZ81" s="17">
        <v>2</v>
      </c>
      <c r="IA81">
        <v>2930</v>
      </c>
    </row>
    <row r="82" spans="1:235">
      <c r="A82">
        <v>11432</v>
      </c>
      <c r="B82" s="15">
        <v>41673</v>
      </c>
      <c r="C82" t="s">
        <v>292</v>
      </c>
      <c r="D82" t="s">
        <v>293</v>
      </c>
      <c r="E82" t="s">
        <v>294</v>
      </c>
      <c r="F82" s="23" t="s">
        <v>330</v>
      </c>
      <c r="G82">
        <v>4</v>
      </c>
      <c r="H82" s="23" t="s">
        <v>296</v>
      </c>
      <c r="I82">
        <v>1354</v>
      </c>
      <c r="J82" s="16" t="s">
        <v>536</v>
      </c>
      <c r="N82" s="17">
        <v>149711</v>
      </c>
      <c r="O82" s="17">
        <v>163483</v>
      </c>
      <c r="P82" s="17">
        <v>160548</v>
      </c>
      <c r="Q82" s="17">
        <v>155283</v>
      </c>
      <c r="R82" s="17">
        <v>155200</v>
      </c>
      <c r="S82" s="17">
        <v>132991</v>
      </c>
      <c r="T82" s="17">
        <v>126522</v>
      </c>
      <c r="U82" s="17">
        <v>18</v>
      </c>
      <c r="V82" s="17">
        <v>10</v>
      </c>
      <c r="W82" s="17">
        <v>147844</v>
      </c>
      <c r="X82" s="17">
        <v>163596</v>
      </c>
      <c r="Y82" s="17">
        <v>157675</v>
      </c>
      <c r="Z82" s="17">
        <v>149688</v>
      </c>
      <c r="AA82" s="17">
        <v>144086</v>
      </c>
      <c r="AB82" s="17">
        <v>132048</v>
      </c>
      <c r="AC82" s="17">
        <v>126255</v>
      </c>
      <c r="AD82" s="17">
        <v>18</v>
      </c>
      <c r="AE82" s="17">
        <v>10</v>
      </c>
      <c r="AF82" s="17">
        <v>12476</v>
      </c>
      <c r="AG82" s="17">
        <v>13624</v>
      </c>
      <c r="AH82" s="17">
        <v>13379</v>
      </c>
      <c r="AI82" s="17">
        <v>12940</v>
      </c>
      <c r="AJ82" s="17">
        <v>12933</v>
      </c>
      <c r="AK82" s="17">
        <v>11083</v>
      </c>
      <c r="AL82" s="17">
        <v>10543</v>
      </c>
      <c r="AM82" s="17">
        <v>18</v>
      </c>
      <c r="AN82" s="17">
        <v>10</v>
      </c>
      <c r="AO82" s="18">
        <v>12</v>
      </c>
      <c r="AP82" s="17">
        <v>18</v>
      </c>
      <c r="AQ82" s="17">
        <v>10</v>
      </c>
      <c r="AR82" s="17">
        <v>146907</v>
      </c>
      <c r="AS82" s="17">
        <v>163379</v>
      </c>
      <c r="AT82" s="17">
        <v>157717</v>
      </c>
      <c r="AU82" s="17">
        <v>155268</v>
      </c>
      <c r="AV82" s="17">
        <v>155200</v>
      </c>
      <c r="AW82" s="17">
        <v>131106</v>
      </c>
      <c r="AX82" s="17">
        <v>125062</v>
      </c>
      <c r="AY82" s="17">
        <v>16</v>
      </c>
      <c r="AZ82" s="17">
        <v>8</v>
      </c>
      <c r="BH82" s="17">
        <v>2</v>
      </c>
      <c r="BI82" s="17">
        <v>2</v>
      </c>
      <c r="BJ82" s="17">
        <v>154000</v>
      </c>
      <c r="BK82" s="17">
        <v>9</v>
      </c>
      <c r="BL82" s="17">
        <v>3</v>
      </c>
      <c r="BM82" s="17">
        <v>10</v>
      </c>
      <c r="DH82" s="17">
        <v>149711</v>
      </c>
      <c r="DI82" s="17">
        <v>163483</v>
      </c>
      <c r="DJ82" s="17">
        <v>160548</v>
      </c>
      <c r="DK82" s="17">
        <v>155283</v>
      </c>
      <c r="DL82" s="17">
        <v>155200</v>
      </c>
      <c r="DM82" s="17">
        <v>132991</v>
      </c>
      <c r="DN82" s="17">
        <v>126522</v>
      </c>
      <c r="DO82" s="17">
        <v>18</v>
      </c>
      <c r="DP82" s="17">
        <v>10</v>
      </c>
      <c r="DQ82" s="17">
        <v>147844</v>
      </c>
      <c r="DR82" s="17">
        <v>163596</v>
      </c>
      <c r="DS82" s="17">
        <v>157675</v>
      </c>
      <c r="DT82" s="17">
        <v>149688</v>
      </c>
      <c r="DU82" s="17">
        <v>144086</v>
      </c>
      <c r="DV82" s="17">
        <v>132048</v>
      </c>
      <c r="DW82" s="17">
        <v>126255</v>
      </c>
      <c r="DX82" s="17">
        <v>18</v>
      </c>
      <c r="DY82" s="17">
        <v>10</v>
      </c>
      <c r="DZ82" s="17">
        <v>149711</v>
      </c>
      <c r="EA82" s="17">
        <v>163483</v>
      </c>
      <c r="EB82" s="17">
        <v>160548</v>
      </c>
      <c r="EC82" s="17">
        <v>155283</v>
      </c>
      <c r="ED82" s="17">
        <v>155200</v>
      </c>
      <c r="EE82" s="17">
        <v>132991</v>
      </c>
      <c r="EF82" s="17">
        <v>126522</v>
      </c>
      <c r="EG82" s="17">
        <v>18</v>
      </c>
      <c r="EH82" s="17">
        <v>10</v>
      </c>
      <c r="EI82" s="17">
        <v>147844</v>
      </c>
      <c r="EJ82" s="17">
        <v>163596</v>
      </c>
      <c r="EK82" s="17">
        <v>157675</v>
      </c>
      <c r="EL82" s="17">
        <v>149688</v>
      </c>
      <c r="EM82" s="17">
        <v>144086</v>
      </c>
      <c r="EN82" s="17">
        <v>132048</v>
      </c>
      <c r="EO82" s="17">
        <v>126255</v>
      </c>
      <c r="EP82" s="17">
        <v>18</v>
      </c>
      <c r="EQ82" s="17">
        <v>10</v>
      </c>
      <c r="FJ82" s="18">
        <v>88.9</v>
      </c>
      <c r="FK82" s="17">
        <v>16</v>
      </c>
      <c r="FL82" s="17">
        <v>8</v>
      </c>
      <c r="FM82" s="18">
        <v>77.8</v>
      </c>
      <c r="FN82" s="17">
        <v>14</v>
      </c>
      <c r="FO82" s="17">
        <v>6</v>
      </c>
      <c r="FP82" s="17">
        <v>24853</v>
      </c>
      <c r="FQ82" s="17">
        <v>33873</v>
      </c>
      <c r="FR82" s="17">
        <v>32676</v>
      </c>
      <c r="FS82" s="17">
        <v>31149</v>
      </c>
      <c r="FT82" s="17">
        <v>31040</v>
      </c>
      <c r="FU82" s="17">
        <v>13111</v>
      </c>
      <c r="FV82" s="17">
        <v>12394</v>
      </c>
      <c r="FW82" s="17">
        <v>16</v>
      </c>
      <c r="FX82" s="17">
        <v>8</v>
      </c>
      <c r="FY82" s="18">
        <v>16.5</v>
      </c>
      <c r="FZ82" s="18">
        <v>21.6</v>
      </c>
      <c r="GA82" s="18">
        <v>20</v>
      </c>
      <c r="GB82" s="18">
        <v>20</v>
      </c>
      <c r="GC82" s="18">
        <v>20</v>
      </c>
      <c r="GD82" s="18">
        <v>10</v>
      </c>
      <c r="GE82" s="18">
        <v>10</v>
      </c>
      <c r="GF82" s="17">
        <v>16</v>
      </c>
      <c r="GG82" s="17">
        <v>8</v>
      </c>
      <c r="GH82" s="17" t="s">
        <v>537</v>
      </c>
      <c r="GI82" s="17">
        <v>16</v>
      </c>
      <c r="GJ82" s="17">
        <v>8</v>
      </c>
      <c r="GK82" s="17">
        <v>27485</v>
      </c>
      <c r="GL82" s="17">
        <v>42535</v>
      </c>
      <c r="GM82" s="17">
        <v>39248</v>
      </c>
      <c r="GN82" s="17">
        <v>37323</v>
      </c>
      <c r="GO82" s="17">
        <v>33948</v>
      </c>
      <c r="GP82" s="17">
        <v>15655</v>
      </c>
      <c r="GQ82" s="17">
        <v>11258</v>
      </c>
      <c r="GR82" s="17">
        <v>14</v>
      </c>
      <c r="GS82" s="17">
        <v>6</v>
      </c>
      <c r="GT82" s="18">
        <v>18.2</v>
      </c>
      <c r="GU82" s="18">
        <v>26.1</v>
      </c>
      <c r="GV82" s="18">
        <v>24.6</v>
      </c>
      <c r="GW82" s="18">
        <v>22.8</v>
      </c>
      <c r="GX82" s="18">
        <v>21.5</v>
      </c>
      <c r="GY82" s="18">
        <v>12</v>
      </c>
      <c r="GZ82" s="18">
        <v>9.1999999999999993</v>
      </c>
      <c r="HA82" s="17">
        <v>14</v>
      </c>
      <c r="HB82" s="17">
        <v>6</v>
      </c>
      <c r="HC82" s="17" t="s">
        <v>538</v>
      </c>
      <c r="HD82" s="17">
        <v>14</v>
      </c>
      <c r="HE82" s="17">
        <v>6</v>
      </c>
      <c r="IA82">
        <v>2940</v>
      </c>
    </row>
    <row r="83" spans="1:235">
      <c r="A83">
        <v>11432</v>
      </c>
      <c r="B83" s="15">
        <v>41673</v>
      </c>
      <c r="C83" t="s">
        <v>292</v>
      </c>
      <c r="D83" t="s">
        <v>293</v>
      </c>
      <c r="E83" t="s">
        <v>294</v>
      </c>
      <c r="F83" s="23" t="s">
        <v>330</v>
      </c>
      <c r="G83">
        <v>4</v>
      </c>
      <c r="H83" s="23" t="s">
        <v>296</v>
      </c>
      <c r="I83">
        <v>1384</v>
      </c>
      <c r="J83" s="16" t="s">
        <v>539</v>
      </c>
      <c r="N83" s="17">
        <v>87674</v>
      </c>
      <c r="O83" s="17">
        <v>95051</v>
      </c>
      <c r="P83" s="17">
        <v>91943</v>
      </c>
      <c r="Q83" s="17">
        <v>91076</v>
      </c>
      <c r="R83" s="17">
        <v>89456</v>
      </c>
      <c r="S83" s="17">
        <v>81413</v>
      </c>
      <c r="T83" s="17">
        <v>79590</v>
      </c>
      <c r="U83" s="17">
        <v>12</v>
      </c>
      <c r="V83" s="17">
        <v>5</v>
      </c>
      <c r="W83" s="17">
        <v>89187</v>
      </c>
      <c r="Y83" s="17">
        <v>92557</v>
      </c>
      <c r="Z83" s="17">
        <v>91437</v>
      </c>
      <c r="AA83" s="17">
        <v>90691</v>
      </c>
      <c r="AB83" s="17">
        <v>85050</v>
      </c>
      <c r="AD83" s="17">
        <v>12</v>
      </c>
      <c r="AE83" s="17">
        <v>5</v>
      </c>
      <c r="AF83" s="17">
        <v>7306</v>
      </c>
      <c r="AG83" s="17">
        <v>7921</v>
      </c>
      <c r="AH83" s="17">
        <v>7662</v>
      </c>
      <c r="AI83" s="17">
        <v>7590</v>
      </c>
      <c r="AJ83" s="17">
        <v>7455</v>
      </c>
      <c r="AK83" s="17">
        <v>6784</v>
      </c>
      <c r="AL83" s="17">
        <v>6632</v>
      </c>
      <c r="AM83" s="17">
        <v>12</v>
      </c>
      <c r="AN83" s="17">
        <v>5</v>
      </c>
      <c r="AO83" s="18">
        <v>12</v>
      </c>
      <c r="AP83" s="17">
        <v>12</v>
      </c>
      <c r="AQ83" s="17">
        <v>5</v>
      </c>
      <c r="AR83" s="17">
        <v>86304</v>
      </c>
      <c r="AT83" s="17">
        <v>91772</v>
      </c>
      <c r="AU83" s="17">
        <v>90150</v>
      </c>
      <c r="AV83" s="17">
        <v>88300</v>
      </c>
      <c r="AW83" s="17">
        <v>80200</v>
      </c>
      <c r="AY83" s="17">
        <v>11</v>
      </c>
      <c r="AZ83" s="17">
        <v>4</v>
      </c>
      <c r="BI83" s="17">
        <v>1</v>
      </c>
      <c r="BL83" s="17">
        <v>1</v>
      </c>
      <c r="BM83" s="17">
        <v>5</v>
      </c>
      <c r="DH83" s="17">
        <v>87674</v>
      </c>
      <c r="DI83" s="17">
        <v>95051</v>
      </c>
      <c r="DJ83" s="17">
        <v>91943</v>
      </c>
      <c r="DK83" s="17">
        <v>91076</v>
      </c>
      <c r="DL83" s="17">
        <v>89456</v>
      </c>
      <c r="DM83" s="17">
        <v>81413</v>
      </c>
      <c r="DN83" s="17">
        <v>79590</v>
      </c>
      <c r="DO83" s="17">
        <v>12</v>
      </c>
      <c r="DP83" s="17">
        <v>5</v>
      </c>
      <c r="DQ83" s="17">
        <v>89187</v>
      </c>
      <c r="DS83" s="17">
        <v>92557</v>
      </c>
      <c r="DT83" s="17">
        <v>91437</v>
      </c>
      <c r="DU83" s="17">
        <v>90691</v>
      </c>
      <c r="DV83" s="17">
        <v>85050</v>
      </c>
      <c r="DX83" s="17">
        <v>12</v>
      </c>
      <c r="DY83" s="17">
        <v>5</v>
      </c>
      <c r="DZ83" s="17">
        <v>87674</v>
      </c>
      <c r="EA83" s="17">
        <v>95051</v>
      </c>
      <c r="EB83" s="17">
        <v>91943</v>
      </c>
      <c r="EC83" s="17">
        <v>91076</v>
      </c>
      <c r="ED83" s="17">
        <v>89456</v>
      </c>
      <c r="EE83" s="17">
        <v>81413</v>
      </c>
      <c r="EF83" s="17">
        <v>79590</v>
      </c>
      <c r="EG83" s="17">
        <v>12</v>
      </c>
      <c r="EH83" s="17">
        <v>5</v>
      </c>
      <c r="EI83" s="17">
        <v>89187</v>
      </c>
      <c r="EK83" s="17">
        <v>92557</v>
      </c>
      <c r="EL83" s="17">
        <v>91437</v>
      </c>
      <c r="EM83" s="17">
        <v>90691</v>
      </c>
      <c r="EN83" s="17">
        <v>85050</v>
      </c>
      <c r="EP83" s="17">
        <v>12</v>
      </c>
      <c r="EQ83" s="17">
        <v>5</v>
      </c>
      <c r="FJ83" s="18">
        <v>91.7</v>
      </c>
      <c r="FK83" s="17">
        <v>11</v>
      </c>
      <c r="FL83" s="17">
        <v>4</v>
      </c>
      <c r="FM83" s="18">
        <v>66.7</v>
      </c>
      <c r="FN83" s="17">
        <v>8</v>
      </c>
      <c r="FO83" s="17">
        <v>4</v>
      </c>
      <c r="FP83" s="17">
        <v>5168</v>
      </c>
      <c r="FR83" s="17">
        <v>6925</v>
      </c>
      <c r="FS83" s="17">
        <v>5954</v>
      </c>
      <c r="FT83" s="17">
        <v>4982</v>
      </c>
      <c r="FU83" s="17">
        <v>4010</v>
      </c>
      <c r="FW83" s="17">
        <v>8</v>
      </c>
      <c r="FX83" s="17">
        <v>3</v>
      </c>
      <c r="FY83" s="18">
        <v>6</v>
      </c>
      <c r="GA83" s="18">
        <v>7.8</v>
      </c>
      <c r="GB83" s="18">
        <v>7</v>
      </c>
      <c r="GC83" s="18">
        <v>6</v>
      </c>
      <c r="GD83" s="18">
        <v>5</v>
      </c>
      <c r="GF83" s="17">
        <v>8</v>
      </c>
      <c r="GG83" s="17">
        <v>3</v>
      </c>
      <c r="GH83" s="17" t="s">
        <v>540</v>
      </c>
      <c r="GI83" s="17">
        <v>8</v>
      </c>
      <c r="GJ83" s="17">
        <v>3</v>
      </c>
      <c r="GK83" s="17">
        <v>10806</v>
      </c>
      <c r="GM83" s="17">
        <v>9200</v>
      </c>
      <c r="GN83" s="17">
        <v>7163</v>
      </c>
      <c r="GO83" s="17">
        <v>6208</v>
      </c>
      <c r="GP83" s="17">
        <v>5616</v>
      </c>
      <c r="GR83" s="17">
        <v>8</v>
      </c>
      <c r="GS83" s="17">
        <v>4</v>
      </c>
      <c r="GT83" s="18">
        <v>12.6</v>
      </c>
      <c r="GV83" s="18">
        <v>10</v>
      </c>
      <c r="GW83" s="18">
        <v>7.7</v>
      </c>
      <c r="GX83" s="18">
        <v>6.6</v>
      </c>
      <c r="GY83" s="18">
        <v>6.4</v>
      </c>
      <c r="HA83" s="17">
        <v>8</v>
      </c>
      <c r="HB83" s="17">
        <v>4</v>
      </c>
      <c r="HC83" s="17" t="s">
        <v>446</v>
      </c>
      <c r="HD83" s="17">
        <v>8</v>
      </c>
      <c r="HE83" s="17">
        <v>4</v>
      </c>
      <c r="IA83">
        <v>2990</v>
      </c>
    </row>
    <row r="84" spans="1:235">
      <c r="A84">
        <v>11432</v>
      </c>
      <c r="B84" s="15">
        <v>41673</v>
      </c>
      <c r="C84" t="s">
        <v>292</v>
      </c>
      <c r="D84" t="s">
        <v>293</v>
      </c>
      <c r="E84" t="s">
        <v>294</v>
      </c>
      <c r="F84" s="23" t="s">
        <v>330</v>
      </c>
      <c r="G84">
        <v>1</v>
      </c>
      <c r="H84" s="23" t="s">
        <v>296</v>
      </c>
      <c r="I84">
        <v>1391</v>
      </c>
      <c r="J84" s="16" t="s">
        <v>541</v>
      </c>
      <c r="N84" s="17">
        <v>97125</v>
      </c>
      <c r="O84" s="17">
        <v>106875</v>
      </c>
      <c r="P84" s="17">
        <v>104016</v>
      </c>
      <c r="Q84" s="17">
        <v>102000</v>
      </c>
      <c r="R84" s="17">
        <v>97888</v>
      </c>
      <c r="S84" s="17">
        <v>91850</v>
      </c>
      <c r="T84" s="17">
        <v>83650</v>
      </c>
      <c r="U84" s="17">
        <v>18</v>
      </c>
      <c r="V84" s="17">
        <v>8</v>
      </c>
      <c r="W84" s="17">
        <v>96169</v>
      </c>
      <c r="Y84" s="17">
        <v>104142</v>
      </c>
      <c r="Z84" s="17">
        <v>100013</v>
      </c>
      <c r="AA84" s="17">
        <v>97888</v>
      </c>
      <c r="AB84" s="17">
        <v>89457</v>
      </c>
      <c r="AD84" s="17">
        <v>18</v>
      </c>
      <c r="AE84" s="17">
        <v>8</v>
      </c>
      <c r="AF84" s="17">
        <v>8094</v>
      </c>
      <c r="AG84" s="17">
        <v>8906</v>
      </c>
      <c r="AH84" s="17">
        <v>8668</v>
      </c>
      <c r="AI84" s="17">
        <v>8500</v>
      </c>
      <c r="AJ84" s="17">
        <v>8157</v>
      </c>
      <c r="AK84" s="17">
        <v>7654</v>
      </c>
      <c r="AL84" s="17">
        <v>6971</v>
      </c>
      <c r="AM84" s="17">
        <v>18</v>
      </c>
      <c r="AN84" s="17">
        <v>8</v>
      </c>
      <c r="AO84" s="18">
        <v>12</v>
      </c>
      <c r="AP84" s="17">
        <v>18</v>
      </c>
      <c r="AQ84" s="17">
        <v>8</v>
      </c>
      <c r="AR84" s="17">
        <v>97495</v>
      </c>
      <c r="AS84" s="17">
        <v>106925</v>
      </c>
      <c r="AT84" s="17">
        <v>103528</v>
      </c>
      <c r="AU84" s="17">
        <v>101400</v>
      </c>
      <c r="AV84" s="17">
        <v>97888</v>
      </c>
      <c r="AW84" s="17">
        <v>92950</v>
      </c>
      <c r="AX84" s="17">
        <v>85030</v>
      </c>
      <c r="AY84" s="17">
        <v>16</v>
      </c>
      <c r="AZ84" s="17">
        <v>6</v>
      </c>
      <c r="BH84" s="17">
        <v>2</v>
      </c>
      <c r="BI84" s="17">
        <v>2</v>
      </c>
      <c r="BK84" s="17">
        <v>8</v>
      </c>
      <c r="BL84" s="17">
        <v>2</v>
      </c>
      <c r="BM84" s="17">
        <v>8</v>
      </c>
      <c r="DH84" s="17">
        <v>97125</v>
      </c>
      <c r="DI84" s="17">
        <v>106875</v>
      </c>
      <c r="DJ84" s="17">
        <v>104016</v>
      </c>
      <c r="DK84" s="17">
        <v>102000</v>
      </c>
      <c r="DL84" s="17">
        <v>97888</v>
      </c>
      <c r="DM84" s="17">
        <v>91850</v>
      </c>
      <c r="DN84" s="17">
        <v>83650</v>
      </c>
      <c r="DO84" s="17">
        <v>18</v>
      </c>
      <c r="DP84" s="17">
        <v>8</v>
      </c>
      <c r="DQ84" s="17">
        <v>96169</v>
      </c>
      <c r="DS84" s="17">
        <v>104142</v>
      </c>
      <c r="DT84" s="17">
        <v>100013</v>
      </c>
      <c r="DU84" s="17">
        <v>97888</v>
      </c>
      <c r="DV84" s="17">
        <v>89457</v>
      </c>
      <c r="DX84" s="17">
        <v>18</v>
      </c>
      <c r="DY84" s="17">
        <v>8</v>
      </c>
      <c r="DZ84" s="17">
        <v>97125</v>
      </c>
      <c r="EA84" s="17">
        <v>106875</v>
      </c>
      <c r="EB84" s="17">
        <v>104016</v>
      </c>
      <c r="EC84" s="17">
        <v>102000</v>
      </c>
      <c r="ED84" s="17">
        <v>97888</v>
      </c>
      <c r="EE84" s="17">
        <v>91850</v>
      </c>
      <c r="EF84" s="17">
        <v>83650</v>
      </c>
      <c r="EG84" s="17">
        <v>18</v>
      </c>
      <c r="EH84" s="17">
        <v>8</v>
      </c>
      <c r="EI84" s="17">
        <v>96169</v>
      </c>
      <c r="EK84" s="17">
        <v>104142</v>
      </c>
      <c r="EL84" s="17">
        <v>100013</v>
      </c>
      <c r="EM84" s="17">
        <v>97888</v>
      </c>
      <c r="EN84" s="17">
        <v>89457</v>
      </c>
      <c r="EP84" s="17">
        <v>18</v>
      </c>
      <c r="EQ84" s="17">
        <v>8</v>
      </c>
      <c r="FJ84" s="18">
        <v>88.9</v>
      </c>
      <c r="FK84" s="17">
        <v>16</v>
      </c>
      <c r="FL84" s="17">
        <v>6</v>
      </c>
      <c r="FM84" s="18">
        <v>61.1</v>
      </c>
      <c r="FN84" s="17">
        <v>11</v>
      </c>
      <c r="FO84" s="17">
        <v>6</v>
      </c>
      <c r="FP84" s="17">
        <v>10416</v>
      </c>
      <c r="FQ84" s="17">
        <v>15971</v>
      </c>
      <c r="FR84" s="17">
        <v>15387</v>
      </c>
      <c r="FS84" s="17">
        <v>13140</v>
      </c>
      <c r="FT84" s="17">
        <v>9789</v>
      </c>
      <c r="FU84" s="17">
        <v>4735</v>
      </c>
      <c r="FV84" s="17">
        <v>4161</v>
      </c>
      <c r="FW84" s="17">
        <v>14</v>
      </c>
      <c r="FX84" s="17">
        <v>5</v>
      </c>
      <c r="FY84" s="18">
        <v>10.4</v>
      </c>
      <c r="FZ84" s="18">
        <v>15</v>
      </c>
      <c r="GA84" s="18">
        <v>15</v>
      </c>
      <c r="GB84" s="18">
        <v>13</v>
      </c>
      <c r="GC84" s="18">
        <v>10</v>
      </c>
      <c r="GD84" s="18">
        <v>5</v>
      </c>
      <c r="GE84" s="18">
        <v>5</v>
      </c>
      <c r="GF84" s="17">
        <v>14</v>
      </c>
      <c r="GG84" s="17">
        <v>5</v>
      </c>
      <c r="GH84" s="17" t="s">
        <v>542</v>
      </c>
      <c r="GI84" s="17">
        <v>14</v>
      </c>
      <c r="GJ84" s="17">
        <v>5</v>
      </c>
      <c r="GK84" s="17">
        <v>15176</v>
      </c>
      <c r="GL84" s="17">
        <v>24524</v>
      </c>
      <c r="GM84" s="17">
        <v>22378</v>
      </c>
      <c r="GN84" s="17">
        <v>16445</v>
      </c>
      <c r="GO84" s="17">
        <v>14591</v>
      </c>
      <c r="GP84" s="17">
        <v>8774</v>
      </c>
      <c r="GQ84" s="17">
        <v>6304</v>
      </c>
      <c r="GR84" s="17">
        <v>10</v>
      </c>
      <c r="GS84" s="17">
        <v>6</v>
      </c>
      <c r="GT84" s="18">
        <v>15.1</v>
      </c>
      <c r="GU84" s="18">
        <v>23.4</v>
      </c>
      <c r="GV84" s="18">
        <v>21.4</v>
      </c>
      <c r="GW84" s="18">
        <v>16.3</v>
      </c>
      <c r="GX84" s="18">
        <v>14.7</v>
      </c>
      <c r="GY84" s="18">
        <v>9</v>
      </c>
      <c r="GZ84" s="18">
        <v>5.9</v>
      </c>
      <c r="HA84" s="17">
        <v>10</v>
      </c>
      <c r="HB84" s="17">
        <v>6</v>
      </c>
      <c r="HC84" s="17" t="s">
        <v>543</v>
      </c>
      <c r="HD84" s="17">
        <v>10</v>
      </c>
      <c r="HE84" s="17">
        <v>6</v>
      </c>
      <c r="IA84">
        <v>3000</v>
      </c>
    </row>
    <row r="85" spans="1:235">
      <c r="A85">
        <v>11432</v>
      </c>
      <c r="B85" s="15">
        <v>41673</v>
      </c>
      <c r="C85" t="s">
        <v>292</v>
      </c>
      <c r="D85" t="s">
        <v>293</v>
      </c>
      <c r="E85" t="s">
        <v>294</v>
      </c>
      <c r="F85" s="23" t="s">
        <v>330</v>
      </c>
      <c r="G85">
        <v>2</v>
      </c>
      <c r="H85" s="23" t="s">
        <v>296</v>
      </c>
      <c r="I85">
        <v>1392</v>
      </c>
      <c r="J85" s="16" t="s">
        <v>544</v>
      </c>
      <c r="N85" s="17">
        <v>109991</v>
      </c>
      <c r="O85" s="17">
        <v>124011</v>
      </c>
      <c r="P85" s="17">
        <v>118162</v>
      </c>
      <c r="Q85" s="17">
        <v>114860</v>
      </c>
      <c r="R85" s="17">
        <v>110300</v>
      </c>
      <c r="S85" s="17">
        <v>106281</v>
      </c>
      <c r="T85" s="17">
        <v>92600</v>
      </c>
      <c r="U85" s="17">
        <v>18</v>
      </c>
      <c r="V85" s="17">
        <v>9</v>
      </c>
      <c r="W85" s="17">
        <v>106719</v>
      </c>
      <c r="Y85" s="17">
        <v>116967</v>
      </c>
      <c r="Z85" s="17">
        <v>110206</v>
      </c>
      <c r="AA85" s="17">
        <v>110000</v>
      </c>
      <c r="AB85" s="17">
        <v>104000</v>
      </c>
      <c r="AD85" s="17">
        <v>18</v>
      </c>
      <c r="AE85" s="17">
        <v>9</v>
      </c>
      <c r="AF85" s="17">
        <v>9166</v>
      </c>
      <c r="AG85" s="17">
        <v>10334</v>
      </c>
      <c r="AH85" s="17">
        <v>9847</v>
      </c>
      <c r="AI85" s="17">
        <v>9572</v>
      </c>
      <c r="AJ85" s="17">
        <v>9192</v>
      </c>
      <c r="AK85" s="17">
        <v>8857</v>
      </c>
      <c r="AL85" s="17">
        <v>7717</v>
      </c>
      <c r="AM85" s="17">
        <v>18</v>
      </c>
      <c r="AN85" s="17">
        <v>9</v>
      </c>
      <c r="AO85" s="18">
        <v>12</v>
      </c>
      <c r="AP85" s="17">
        <v>18</v>
      </c>
      <c r="AQ85" s="17">
        <v>9</v>
      </c>
      <c r="AR85" s="17">
        <v>111890</v>
      </c>
      <c r="AS85" s="17">
        <v>124018</v>
      </c>
      <c r="AT85" s="17">
        <v>119357</v>
      </c>
      <c r="AU85" s="17">
        <v>115713</v>
      </c>
      <c r="AV85" s="17">
        <v>114500</v>
      </c>
      <c r="AW85" s="17">
        <v>106500</v>
      </c>
      <c r="AX85" s="17">
        <v>104412</v>
      </c>
      <c r="AY85" s="17">
        <v>16</v>
      </c>
      <c r="AZ85" s="17">
        <v>8</v>
      </c>
      <c r="BH85" s="17">
        <v>2</v>
      </c>
      <c r="BI85" s="17">
        <v>2</v>
      </c>
      <c r="BJ85" s="17">
        <v>106042</v>
      </c>
      <c r="BK85" s="17">
        <v>9</v>
      </c>
      <c r="BL85" s="17">
        <v>3</v>
      </c>
      <c r="BM85" s="17">
        <v>9</v>
      </c>
      <c r="DH85" s="17">
        <v>109991</v>
      </c>
      <c r="DI85" s="17">
        <v>124011</v>
      </c>
      <c r="DJ85" s="17">
        <v>118162</v>
      </c>
      <c r="DK85" s="17">
        <v>114860</v>
      </c>
      <c r="DL85" s="17">
        <v>110300</v>
      </c>
      <c r="DM85" s="17">
        <v>106281</v>
      </c>
      <c r="DN85" s="17">
        <v>92600</v>
      </c>
      <c r="DO85" s="17">
        <v>18</v>
      </c>
      <c r="DP85" s="17">
        <v>9</v>
      </c>
      <c r="DQ85" s="17">
        <v>106719</v>
      </c>
      <c r="DS85" s="17">
        <v>116967</v>
      </c>
      <c r="DT85" s="17">
        <v>110206</v>
      </c>
      <c r="DU85" s="17">
        <v>110000</v>
      </c>
      <c r="DV85" s="17">
        <v>104000</v>
      </c>
      <c r="DX85" s="17">
        <v>18</v>
      </c>
      <c r="DY85" s="17">
        <v>9</v>
      </c>
      <c r="DZ85" s="17">
        <v>109991</v>
      </c>
      <c r="EA85" s="17">
        <v>124011</v>
      </c>
      <c r="EB85" s="17">
        <v>118162</v>
      </c>
      <c r="EC85" s="17">
        <v>114860</v>
      </c>
      <c r="ED85" s="17">
        <v>110300</v>
      </c>
      <c r="EE85" s="17">
        <v>106281</v>
      </c>
      <c r="EF85" s="17">
        <v>92600</v>
      </c>
      <c r="EG85" s="17">
        <v>18</v>
      </c>
      <c r="EH85" s="17">
        <v>9</v>
      </c>
      <c r="EI85" s="17">
        <v>106719</v>
      </c>
      <c r="EK85" s="17">
        <v>116967</v>
      </c>
      <c r="EL85" s="17">
        <v>110206</v>
      </c>
      <c r="EM85" s="17">
        <v>110000</v>
      </c>
      <c r="EN85" s="17">
        <v>104000</v>
      </c>
      <c r="EP85" s="17">
        <v>18</v>
      </c>
      <c r="EQ85" s="17">
        <v>9</v>
      </c>
      <c r="FJ85" s="18">
        <v>88.9</v>
      </c>
      <c r="FK85" s="17">
        <v>16</v>
      </c>
      <c r="FL85" s="17">
        <v>8</v>
      </c>
      <c r="FM85" s="18">
        <v>61.1</v>
      </c>
      <c r="FN85" s="17">
        <v>11</v>
      </c>
      <c r="FO85" s="17">
        <v>7</v>
      </c>
      <c r="FP85" s="17">
        <v>12793</v>
      </c>
      <c r="FQ85" s="17">
        <v>24711</v>
      </c>
      <c r="FR85" s="17">
        <v>19127</v>
      </c>
      <c r="FS85" s="17">
        <v>10760</v>
      </c>
      <c r="FT85" s="17">
        <v>9442</v>
      </c>
      <c r="FU85" s="17">
        <v>7163</v>
      </c>
      <c r="FV85" s="17">
        <v>5730</v>
      </c>
      <c r="FW85" s="17">
        <v>14</v>
      </c>
      <c r="FX85" s="17">
        <v>7</v>
      </c>
      <c r="FY85" s="18">
        <v>11.3</v>
      </c>
      <c r="FZ85" s="18">
        <v>20</v>
      </c>
      <c r="GA85" s="18">
        <v>16.3</v>
      </c>
      <c r="GB85" s="18">
        <v>10</v>
      </c>
      <c r="GC85" s="18">
        <v>10</v>
      </c>
      <c r="GD85" s="18">
        <v>6.5</v>
      </c>
      <c r="GE85" s="18">
        <v>5</v>
      </c>
      <c r="GF85" s="17">
        <v>14</v>
      </c>
      <c r="GG85" s="17">
        <v>7</v>
      </c>
      <c r="GH85" s="17" t="s">
        <v>545</v>
      </c>
      <c r="GI85" s="17">
        <v>14</v>
      </c>
      <c r="GJ85" s="17">
        <v>7</v>
      </c>
      <c r="GK85" s="17">
        <v>17653</v>
      </c>
      <c r="GM85" s="17">
        <v>33117</v>
      </c>
      <c r="GN85" s="17">
        <v>15287</v>
      </c>
      <c r="GO85" s="17">
        <v>10450</v>
      </c>
      <c r="GP85" s="17">
        <v>6755</v>
      </c>
      <c r="GR85" s="17">
        <v>9</v>
      </c>
      <c r="GS85" s="17">
        <v>5</v>
      </c>
      <c r="GT85" s="18">
        <v>14.8</v>
      </c>
      <c r="GV85" s="18">
        <v>27.4</v>
      </c>
      <c r="GW85" s="18">
        <v>13.2</v>
      </c>
      <c r="GX85" s="18">
        <v>9.1999999999999993</v>
      </c>
      <c r="GY85" s="18">
        <v>6.1</v>
      </c>
      <c r="HA85" s="17">
        <v>9</v>
      </c>
      <c r="HB85" s="17">
        <v>5</v>
      </c>
      <c r="HC85" s="17" t="s">
        <v>546</v>
      </c>
      <c r="HD85" s="17">
        <v>9</v>
      </c>
      <c r="HE85" s="17">
        <v>5</v>
      </c>
      <c r="IA85">
        <v>3010</v>
      </c>
    </row>
    <row r="86" spans="1:235">
      <c r="A86">
        <v>11432</v>
      </c>
      <c r="B86" s="15">
        <v>41673</v>
      </c>
      <c r="C86" t="s">
        <v>292</v>
      </c>
      <c r="D86" t="s">
        <v>293</v>
      </c>
      <c r="E86" t="s">
        <v>294</v>
      </c>
      <c r="F86" s="23" t="s">
        <v>330</v>
      </c>
      <c r="G86">
        <v>3</v>
      </c>
      <c r="H86" s="23" t="s">
        <v>296</v>
      </c>
      <c r="I86">
        <v>1393</v>
      </c>
      <c r="J86" s="16" t="s">
        <v>547</v>
      </c>
      <c r="N86" s="17">
        <v>124208</v>
      </c>
      <c r="P86" s="17">
        <v>132825</v>
      </c>
      <c r="Q86" s="17">
        <v>130060</v>
      </c>
      <c r="R86" s="17">
        <v>123677</v>
      </c>
      <c r="S86" s="17">
        <v>114047</v>
      </c>
      <c r="U86" s="17">
        <v>13</v>
      </c>
      <c r="V86" s="17">
        <v>5</v>
      </c>
      <c r="W86" s="17">
        <v>122735</v>
      </c>
      <c r="Y86" s="17">
        <v>128013</v>
      </c>
      <c r="Z86" s="17">
        <v>121977</v>
      </c>
      <c r="AA86" s="17">
        <v>117953</v>
      </c>
      <c r="AB86" s="17">
        <v>112698</v>
      </c>
      <c r="AD86" s="17">
        <v>13</v>
      </c>
      <c r="AE86" s="17">
        <v>5</v>
      </c>
      <c r="AF86" s="17">
        <v>10351</v>
      </c>
      <c r="AH86" s="17">
        <v>11069</v>
      </c>
      <c r="AI86" s="17">
        <v>10838</v>
      </c>
      <c r="AJ86" s="17">
        <v>10306</v>
      </c>
      <c r="AK86" s="17">
        <v>9504</v>
      </c>
      <c r="AM86" s="17">
        <v>13</v>
      </c>
      <c r="AN86" s="17">
        <v>5</v>
      </c>
      <c r="AO86" s="18">
        <v>12</v>
      </c>
      <c r="AP86" s="17">
        <v>13</v>
      </c>
      <c r="AQ86" s="17">
        <v>5</v>
      </c>
      <c r="AR86" s="17">
        <v>128044</v>
      </c>
      <c r="AT86" s="17">
        <v>133075</v>
      </c>
      <c r="AU86" s="17">
        <v>132700</v>
      </c>
      <c r="AV86" s="17">
        <v>131050</v>
      </c>
      <c r="AW86" s="17">
        <v>120815</v>
      </c>
      <c r="AY86" s="17">
        <v>11</v>
      </c>
      <c r="AZ86" s="17">
        <v>4</v>
      </c>
      <c r="BI86" s="17">
        <v>1</v>
      </c>
      <c r="BK86" s="17">
        <v>9</v>
      </c>
      <c r="BL86" s="17">
        <v>2</v>
      </c>
      <c r="BM86" s="17">
        <v>5</v>
      </c>
      <c r="DH86" s="17">
        <v>124208</v>
      </c>
      <c r="DJ86" s="17">
        <v>132825</v>
      </c>
      <c r="DK86" s="17">
        <v>130060</v>
      </c>
      <c r="DL86" s="17">
        <v>123677</v>
      </c>
      <c r="DM86" s="17">
        <v>114047</v>
      </c>
      <c r="DO86" s="17">
        <v>13</v>
      </c>
      <c r="DP86" s="17">
        <v>5</v>
      </c>
      <c r="DQ86" s="17">
        <v>122735</v>
      </c>
      <c r="DS86" s="17">
        <v>128013</v>
      </c>
      <c r="DT86" s="17">
        <v>121977</v>
      </c>
      <c r="DU86" s="17">
        <v>117953</v>
      </c>
      <c r="DV86" s="17">
        <v>112698</v>
      </c>
      <c r="DX86" s="17">
        <v>13</v>
      </c>
      <c r="DY86" s="17">
        <v>5</v>
      </c>
      <c r="DZ86" s="17">
        <v>124208</v>
      </c>
      <c r="EB86" s="17">
        <v>132825</v>
      </c>
      <c r="EC86" s="17">
        <v>130060</v>
      </c>
      <c r="ED86" s="17">
        <v>123677</v>
      </c>
      <c r="EE86" s="17">
        <v>114047</v>
      </c>
      <c r="EG86" s="17">
        <v>13</v>
      </c>
      <c r="EH86" s="17">
        <v>5</v>
      </c>
      <c r="EI86" s="17">
        <v>122735</v>
      </c>
      <c r="EK86" s="17">
        <v>128013</v>
      </c>
      <c r="EL86" s="17">
        <v>121977</v>
      </c>
      <c r="EM86" s="17">
        <v>117953</v>
      </c>
      <c r="EN86" s="17">
        <v>112698</v>
      </c>
      <c r="EP86" s="17">
        <v>13</v>
      </c>
      <c r="EQ86" s="17">
        <v>5</v>
      </c>
      <c r="FJ86" s="18">
        <v>84.6</v>
      </c>
      <c r="FK86" s="17">
        <v>11</v>
      </c>
      <c r="FL86" s="17">
        <v>4</v>
      </c>
      <c r="FM86" s="18">
        <v>23.1</v>
      </c>
      <c r="FN86" s="17">
        <v>3</v>
      </c>
      <c r="FO86" s="17">
        <v>3</v>
      </c>
      <c r="FP86" s="17">
        <v>13856</v>
      </c>
      <c r="FR86" s="17">
        <v>14638</v>
      </c>
      <c r="FS86" s="17">
        <v>14597</v>
      </c>
      <c r="FT86" s="17">
        <v>14416</v>
      </c>
      <c r="FU86" s="17">
        <v>14174</v>
      </c>
      <c r="FW86" s="17">
        <v>11</v>
      </c>
      <c r="FX86" s="17">
        <v>4</v>
      </c>
      <c r="FY86" s="18">
        <v>10.8</v>
      </c>
      <c r="GA86" s="18">
        <v>11</v>
      </c>
      <c r="GB86" s="18">
        <v>11</v>
      </c>
      <c r="GC86" s="18">
        <v>11</v>
      </c>
      <c r="GD86" s="18">
        <v>10.3</v>
      </c>
      <c r="GF86" s="17">
        <v>11</v>
      </c>
      <c r="GG86" s="17">
        <v>4</v>
      </c>
      <c r="GH86" s="17" t="s">
        <v>486</v>
      </c>
      <c r="GI86" s="17">
        <v>11</v>
      </c>
      <c r="GJ86" s="17">
        <v>4</v>
      </c>
      <c r="GK86" s="17">
        <v>12433</v>
      </c>
      <c r="GR86" s="17">
        <v>3</v>
      </c>
      <c r="GS86" s="17">
        <v>3</v>
      </c>
      <c r="GT86" s="18">
        <v>8.9</v>
      </c>
      <c r="HA86" s="17">
        <v>3</v>
      </c>
      <c r="HB86" s="17">
        <v>3</v>
      </c>
      <c r="HC86" s="17" t="s">
        <v>548</v>
      </c>
      <c r="HD86" s="17">
        <v>3</v>
      </c>
      <c r="HE86" s="17">
        <v>3</v>
      </c>
      <c r="IA86">
        <v>3020</v>
      </c>
    </row>
    <row r="87" spans="1:235">
      <c r="A87">
        <v>11432</v>
      </c>
      <c r="B87" s="15">
        <v>41673</v>
      </c>
      <c r="C87" t="s">
        <v>292</v>
      </c>
      <c r="D87" t="s">
        <v>293</v>
      </c>
      <c r="E87" t="s">
        <v>294</v>
      </c>
      <c r="F87" s="23" t="s">
        <v>330</v>
      </c>
      <c r="G87">
        <v>4</v>
      </c>
      <c r="H87" s="23" t="s">
        <v>296</v>
      </c>
      <c r="I87">
        <v>1394</v>
      </c>
      <c r="J87" s="16" t="s">
        <v>549</v>
      </c>
      <c r="N87" s="17">
        <v>139510</v>
      </c>
      <c r="O87" s="17">
        <v>160504</v>
      </c>
      <c r="P87" s="17">
        <v>151540</v>
      </c>
      <c r="Q87" s="17">
        <v>147273</v>
      </c>
      <c r="R87" s="17">
        <v>137900</v>
      </c>
      <c r="S87" s="17">
        <v>127265</v>
      </c>
      <c r="T87" s="17">
        <v>117472</v>
      </c>
      <c r="U87" s="17">
        <v>15</v>
      </c>
      <c r="V87" s="17">
        <v>12</v>
      </c>
      <c r="W87" s="17">
        <v>136424</v>
      </c>
      <c r="X87" s="17">
        <v>157147</v>
      </c>
      <c r="Y87" s="17">
        <v>149560</v>
      </c>
      <c r="Z87" s="17">
        <v>141273</v>
      </c>
      <c r="AA87" s="17">
        <v>133064</v>
      </c>
      <c r="AB87" s="17">
        <v>123615</v>
      </c>
      <c r="AC87" s="17">
        <v>115772</v>
      </c>
      <c r="AD87" s="17">
        <v>15</v>
      </c>
      <c r="AE87" s="17">
        <v>12</v>
      </c>
      <c r="AF87" s="17">
        <v>11626</v>
      </c>
      <c r="AG87" s="17">
        <v>13375</v>
      </c>
      <c r="AH87" s="17">
        <v>12628</v>
      </c>
      <c r="AI87" s="17">
        <v>12273</v>
      </c>
      <c r="AJ87" s="17">
        <v>11492</v>
      </c>
      <c r="AK87" s="17">
        <v>10605</v>
      </c>
      <c r="AL87" s="17">
        <v>9789</v>
      </c>
      <c r="AM87" s="17">
        <v>15</v>
      </c>
      <c r="AN87" s="17">
        <v>12</v>
      </c>
      <c r="AO87" s="18">
        <v>12</v>
      </c>
      <c r="AP87" s="17">
        <v>15</v>
      </c>
      <c r="AQ87" s="17">
        <v>12</v>
      </c>
      <c r="AR87" s="17">
        <v>141009</v>
      </c>
      <c r="AS87" s="17">
        <v>161072</v>
      </c>
      <c r="AT87" s="17">
        <v>151540</v>
      </c>
      <c r="AU87" s="17">
        <v>150308</v>
      </c>
      <c r="AV87" s="17">
        <v>145455</v>
      </c>
      <c r="AW87" s="17">
        <v>130000</v>
      </c>
      <c r="AX87" s="17">
        <v>116339</v>
      </c>
      <c r="AY87" s="17">
        <v>13</v>
      </c>
      <c r="AZ87" s="17">
        <v>10</v>
      </c>
      <c r="BH87" s="17">
        <v>2</v>
      </c>
      <c r="BI87" s="17">
        <v>2</v>
      </c>
      <c r="BK87" s="17">
        <v>4</v>
      </c>
      <c r="BL87" s="17">
        <v>2</v>
      </c>
      <c r="BM87" s="17">
        <v>12</v>
      </c>
      <c r="DH87" s="17">
        <v>139510</v>
      </c>
      <c r="DI87" s="17">
        <v>160504</v>
      </c>
      <c r="DJ87" s="17">
        <v>151540</v>
      </c>
      <c r="DK87" s="17">
        <v>147273</v>
      </c>
      <c r="DL87" s="17">
        <v>137900</v>
      </c>
      <c r="DM87" s="17">
        <v>127265</v>
      </c>
      <c r="DN87" s="17">
        <v>117472</v>
      </c>
      <c r="DO87" s="17">
        <v>15</v>
      </c>
      <c r="DP87" s="17">
        <v>12</v>
      </c>
      <c r="DQ87" s="17">
        <v>136424</v>
      </c>
      <c r="DR87" s="17">
        <v>157147</v>
      </c>
      <c r="DS87" s="17">
        <v>149560</v>
      </c>
      <c r="DT87" s="17">
        <v>141273</v>
      </c>
      <c r="DU87" s="17">
        <v>133064</v>
      </c>
      <c r="DV87" s="17">
        <v>123615</v>
      </c>
      <c r="DW87" s="17">
        <v>115772</v>
      </c>
      <c r="DX87" s="17">
        <v>15</v>
      </c>
      <c r="DY87" s="17">
        <v>12</v>
      </c>
      <c r="DZ87" s="17">
        <v>139510</v>
      </c>
      <c r="EA87" s="17">
        <v>160504</v>
      </c>
      <c r="EB87" s="17">
        <v>151540</v>
      </c>
      <c r="EC87" s="17">
        <v>147273</v>
      </c>
      <c r="ED87" s="17">
        <v>137900</v>
      </c>
      <c r="EE87" s="17">
        <v>127265</v>
      </c>
      <c r="EF87" s="17">
        <v>117472</v>
      </c>
      <c r="EG87" s="17">
        <v>15</v>
      </c>
      <c r="EH87" s="17">
        <v>12</v>
      </c>
      <c r="EI87" s="17">
        <v>136424</v>
      </c>
      <c r="EJ87" s="17">
        <v>157147</v>
      </c>
      <c r="EK87" s="17">
        <v>149560</v>
      </c>
      <c r="EL87" s="17">
        <v>141273</v>
      </c>
      <c r="EM87" s="17">
        <v>133064</v>
      </c>
      <c r="EN87" s="17">
        <v>123615</v>
      </c>
      <c r="EO87" s="17">
        <v>115772</v>
      </c>
      <c r="EP87" s="17">
        <v>15</v>
      </c>
      <c r="EQ87" s="17">
        <v>12</v>
      </c>
      <c r="FJ87" s="18">
        <v>86.7</v>
      </c>
      <c r="FK87" s="17">
        <v>13</v>
      </c>
      <c r="FL87" s="17">
        <v>10</v>
      </c>
      <c r="FM87" s="18">
        <v>60</v>
      </c>
      <c r="FN87" s="17">
        <v>9</v>
      </c>
      <c r="FO87" s="17">
        <v>8</v>
      </c>
      <c r="FP87" s="17">
        <v>22877</v>
      </c>
      <c r="FQ87" s="17">
        <v>33181</v>
      </c>
      <c r="FR87" s="17">
        <v>30440</v>
      </c>
      <c r="FS87" s="17">
        <v>25275</v>
      </c>
      <c r="FT87" s="17">
        <v>20744</v>
      </c>
      <c r="FU87" s="17">
        <v>16241</v>
      </c>
      <c r="FV87" s="17">
        <v>13196</v>
      </c>
      <c r="FW87" s="17">
        <v>12</v>
      </c>
      <c r="FX87" s="17">
        <v>9</v>
      </c>
      <c r="FY87" s="18">
        <v>16.100000000000001</v>
      </c>
      <c r="FZ87" s="18">
        <v>21.8</v>
      </c>
      <c r="GA87" s="18">
        <v>20</v>
      </c>
      <c r="GB87" s="18">
        <v>18</v>
      </c>
      <c r="GC87" s="18">
        <v>15</v>
      </c>
      <c r="GD87" s="18">
        <v>12.5</v>
      </c>
      <c r="GE87" s="18">
        <v>10.1</v>
      </c>
      <c r="GF87" s="17">
        <v>12</v>
      </c>
      <c r="GG87" s="17">
        <v>9</v>
      </c>
      <c r="GH87" s="17" t="s">
        <v>550</v>
      </c>
      <c r="GI87" s="17">
        <v>12</v>
      </c>
      <c r="GJ87" s="17">
        <v>9</v>
      </c>
      <c r="GK87" s="17">
        <v>18636</v>
      </c>
      <c r="GM87" s="17">
        <v>21450</v>
      </c>
      <c r="GN87" s="17">
        <v>20766</v>
      </c>
      <c r="GO87" s="17">
        <v>19096</v>
      </c>
      <c r="GP87" s="17">
        <v>12178</v>
      </c>
      <c r="GR87" s="17">
        <v>9</v>
      </c>
      <c r="GS87" s="17">
        <v>8</v>
      </c>
      <c r="GT87" s="18">
        <v>12.8</v>
      </c>
      <c r="GV87" s="18">
        <v>14.6</v>
      </c>
      <c r="GW87" s="18">
        <v>14.5</v>
      </c>
      <c r="GX87" s="18">
        <v>14.2</v>
      </c>
      <c r="GY87" s="18">
        <v>10.6</v>
      </c>
      <c r="HA87" s="17">
        <v>9</v>
      </c>
      <c r="HB87" s="17">
        <v>8</v>
      </c>
      <c r="HC87" s="17" t="s">
        <v>551</v>
      </c>
      <c r="HD87" s="17">
        <v>9</v>
      </c>
      <c r="HE87" s="17">
        <v>8</v>
      </c>
      <c r="HF87" s="18">
        <v>66.7</v>
      </c>
      <c r="HG87" s="17">
        <v>2</v>
      </c>
      <c r="HH87" s="17">
        <v>2</v>
      </c>
      <c r="HP87" s="17">
        <v>2</v>
      </c>
      <c r="HQ87" s="17">
        <v>2</v>
      </c>
      <c r="HY87" s="17">
        <v>2</v>
      </c>
      <c r="HZ87" s="17">
        <v>2</v>
      </c>
      <c r="IA87">
        <v>3030</v>
      </c>
    </row>
    <row r="88" spans="1:235">
      <c r="A88">
        <v>11432</v>
      </c>
      <c r="B88" s="15">
        <v>41673</v>
      </c>
      <c r="C88" t="s">
        <v>292</v>
      </c>
      <c r="D88" t="s">
        <v>293</v>
      </c>
      <c r="E88" t="s">
        <v>294</v>
      </c>
      <c r="F88" s="23" t="s">
        <v>320</v>
      </c>
      <c r="G88">
        <v>2</v>
      </c>
      <c r="H88" s="23" t="s">
        <v>296</v>
      </c>
      <c r="I88">
        <v>1462</v>
      </c>
      <c r="J88" s="16" t="s">
        <v>552</v>
      </c>
      <c r="N88" s="17">
        <v>124200</v>
      </c>
      <c r="O88" s="17">
        <v>130192</v>
      </c>
      <c r="P88" s="17">
        <v>128151</v>
      </c>
      <c r="Q88" s="17">
        <v>125988</v>
      </c>
      <c r="R88" s="17">
        <v>124928</v>
      </c>
      <c r="S88" s="17">
        <v>122665</v>
      </c>
      <c r="T88" s="17">
        <v>116278</v>
      </c>
      <c r="U88" s="17">
        <v>12</v>
      </c>
      <c r="V88" s="17">
        <v>5</v>
      </c>
      <c r="W88" s="17">
        <v>123177</v>
      </c>
      <c r="Y88" s="17">
        <v>130704</v>
      </c>
      <c r="Z88" s="17">
        <v>127282</v>
      </c>
      <c r="AA88" s="17">
        <v>125000</v>
      </c>
      <c r="AB88" s="17">
        <v>121430</v>
      </c>
      <c r="AD88" s="17">
        <v>12</v>
      </c>
      <c r="AE88" s="17">
        <v>5</v>
      </c>
      <c r="AF88" s="17">
        <v>10350</v>
      </c>
      <c r="AG88" s="17">
        <v>10849</v>
      </c>
      <c r="AH88" s="17">
        <v>10679</v>
      </c>
      <c r="AI88" s="17">
        <v>10499</v>
      </c>
      <c r="AJ88" s="17">
        <v>10411</v>
      </c>
      <c r="AK88" s="17">
        <v>10222</v>
      </c>
      <c r="AL88" s="17">
        <v>9690</v>
      </c>
      <c r="AM88" s="17">
        <v>12</v>
      </c>
      <c r="AN88" s="17">
        <v>5</v>
      </c>
      <c r="AO88" s="18">
        <v>12</v>
      </c>
      <c r="AP88" s="17">
        <v>12</v>
      </c>
      <c r="AQ88" s="17">
        <v>5</v>
      </c>
      <c r="AR88" s="17">
        <v>122385</v>
      </c>
      <c r="AT88" s="17">
        <v>124928</v>
      </c>
      <c r="AU88" s="17">
        <v>124761</v>
      </c>
      <c r="AV88" s="17">
        <v>124619</v>
      </c>
      <c r="AW88" s="17">
        <v>119717</v>
      </c>
      <c r="AY88" s="17">
        <v>7</v>
      </c>
      <c r="AZ88" s="17">
        <v>4</v>
      </c>
      <c r="BI88" s="17">
        <v>1</v>
      </c>
      <c r="BJ88" s="17">
        <v>131023</v>
      </c>
      <c r="BK88" s="17">
        <v>10</v>
      </c>
      <c r="BL88" s="17">
        <v>3</v>
      </c>
      <c r="BM88" s="17">
        <v>5</v>
      </c>
      <c r="DH88" s="17">
        <v>124200</v>
      </c>
      <c r="DI88" s="17">
        <v>130192</v>
      </c>
      <c r="DJ88" s="17">
        <v>128151</v>
      </c>
      <c r="DK88" s="17">
        <v>125988</v>
      </c>
      <c r="DL88" s="17">
        <v>124928</v>
      </c>
      <c r="DM88" s="17">
        <v>122665</v>
      </c>
      <c r="DN88" s="17">
        <v>116278</v>
      </c>
      <c r="DO88" s="17">
        <v>12</v>
      </c>
      <c r="DP88" s="17">
        <v>5</v>
      </c>
      <c r="DQ88" s="17">
        <v>123177</v>
      </c>
      <c r="DS88" s="17">
        <v>130704</v>
      </c>
      <c r="DT88" s="17">
        <v>127282</v>
      </c>
      <c r="DU88" s="17">
        <v>125000</v>
      </c>
      <c r="DV88" s="17">
        <v>121430</v>
      </c>
      <c r="DX88" s="17">
        <v>12</v>
      </c>
      <c r="DY88" s="17">
        <v>5</v>
      </c>
      <c r="DZ88" s="17">
        <v>124200</v>
      </c>
      <c r="EA88" s="17">
        <v>130192</v>
      </c>
      <c r="EB88" s="17">
        <v>128151</v>
      </c>
      <c r="EC88" s="17">
        <v>125988</v>
      </c>
      <c r="ED88" s="17">
        <v>124928</v>
      </c>
      <c r="EE88" s="17">
        <v>122665</v>
      </c>
      <c r="EF88" s="17">
        <v>116278</v>
      </c>
      <c r="EG88" s="17">
        <v>12</v>
      </c>
      <c r="EH88" s="17">
        <v>5</v>
      </c>
      <c r="EI88" s="17">
        <v>123177</v>
      </c>
      <c r="EK88" s="17">
        <v>130704</v>
      </c>
      <c r="EL88" s="17">
        <v>127282</v>
      </c>
      <c r="EM88" s="17">
        <v>125000</v>
      </c>
      <c r="EN88" s="17">
        <v>121430</v>
      </c>
      <c r="EP88" s="17">
        <v>12</v>
      </c>
      <c r="EQ88" s="17">
        <v>5</v>
      </c>
      <c r="FJ88" s="18">
        <v>58.3</v>
      </c>
      <c r="FK88" s="17">
        <v>7</v>
      </c>
      <c r="FL88" s="17">
        <v>4</v>
      </c>
      <c r="FM88" s="18">
        <v>58.3</v>
      </c>
      <c r="FN88" s="17">
        <v>7</v>
      </c>
      <c r="FO88" s="17">
        <v>4</v>
      </c>
      <c r="FP88" s="17">
        <v>15033</v>
      </c>
      <c r="FR88" s="17">
        <v>15896</v>
      </c>
      <c r="FS88" s="17">
        <v>14983</v>
      </c>
      <c r="FT88" s="17">
        <v>14812</v>
      </c>
      <c r="FU88" s="17">
        <v>14228</v>
      </c>
      <c r="FW88" s="17">
        <v>6</v>
      </c>
      <c r="FX88" s="17">
        <v>3</v>
      </c>
      <c r="FY88" s="18">
        <v>12</v>
      </c>
      <c r="GA88" s="18">
        <v>12.8</v>
      </c>
      <c r="GB88" s="18">
        <v>12</v>
      </c>
      <c r="GC88" s="18">
        <v>12</v>
      </c>
      <c r="GD88" s="18">
        <v>12</v>
      </c>
      <c r="GF88" s="17">
        <v>6</v>
      </c>
      <c r="GG88" s="17">
        <v>3</v>
      </c>
      <c r="GH88" s="17" t="s">
        <v>553</v>
      </c>
      <c r="GI88" s="17">
        <v>6</v>
      </c>
      <c r="GJ88" s="17">
        <v>3</v>
      </c>
      <c r="GK88" s="17">
        <v>19167</v>
      </c>
      <c r="GM88" s="17">
        <v>19940</v>
      </c>
      <c r="GN88" s="17">
        <v>19743</v>
      </c>
      <c r="GO88" s="17">
        <v>19560</v>
      </c>
      <c r="GP88" s="17">
        <v>18065</v>
      </c>
      <c r="GR88" s="17">
        <v>7</v>
      </c>
      <c r="GS88" s="17">
        <v>4</v>
      </c>
      <c r="GT88" s="18">
        <v>15.8</v>
      </c>
      <c r="GV88" s="18">
        <v>16.2</v>
      </c>
      <c r="GW88" s="18">
        <v>15.5</v>
      </c>
      <c r="GX88" s="18">
        <v>14.9</v>
      </c>
      <c r="GY88" s="18">
        <v>14.6</v>
      </c>
      <c r="HA88" s="17">
        <v>7</v>
      </c>
      <c r="HB88" s="17">
        <v>4</v>
      </c>
      <c r="HC88" s="17" t="s">
        <v>554</v>
      </c>
      <c r="HD88" s="17">
        <v>7</v>
      </c>
      <c r="HE88" s="17">
        <v>4</v>
      </c>
      <c r="IA88">
        <v>3060</v>
      </c>
    </row>
    <row r="89" spans="1:235">
      <c r="A89">
        <v>11432</v>
      </c>
      <c r="B89" s="15">
        <v>41673</v>
      </c>
      <c r="C89" t="s">
        <v>292</v>
      </c>
      <c r="D89" t="s">
        <v>293</v>
      </c>
      <c r="E89" t="s">
        <v>294</v>
      </c>
      <c r="F89" s="23" t="s">
        <v>320</v>
      </c>
      <c r="G89">
        <v>3</v>
      </c>
      <c r="H89" s="23" t="s">
        <v>296</v>
      </c>
      <c r="I89">
        <v>1463</v>
      </c>
      <c r="J89" s="16" t="s">
        <v>555</v>
      </c>
      <c r="N89" s="17">
        <v>152074</v>
      </c>
      <c r="O89" s="17">
        <v>174099</v>
      </c>
      <c r="P89" s="17">
        <v>165934</v>
      </c>
      <c r="Q89" s="17">
        <v>160967</v>
      </c>
      <c r="R89" s="17">
        <v>157016</v>
      </c>
      <c r="S89" s="17">
        <v>137666</v>
      </c>
      <c r="T89" s="17">
        <v>123059</v>
      </c>
      <c r="U89" s="17">
        <v>40</v>
      </c>
      <c r="V89" s="17">
        <v>16</v>
      </c>
      <c r="W89" s="17">
        <v>151479</v>
      </c>
      <c r="X89" s="17">
        <v>165831</v>
      </c>
      <c r="Y89" s="17">
        <v>164110</v>
      </c>
      <c r="Z89" s="17">
        <v>162400</v>
      </c>
      <c r="AA89" s="17">
        <v>153577</v>
      </c>
      <c r="AB89" s="17">
        <v>137666</v>
      </c>
      <c r="AC89" s="17">
        <v>131268</v>
      </c>
      <c r="AD89" s="17">
        <v>40</v>
      </c>
      <c r="AE89" s="17">
        <v>16</v>
      </c>
      <c r="AF89" s="17">
        <v>12673</v>
      </c>
      <c r="AG89" s="17">
        <v>14508</v>
      </c>
      <c r="AH89" s="17">
        <v>13828</v>
      </c>
      <c r="AI89" s="17">
        <v>13414</v>
      </c>
      <c r="AJ89" s="17">
        <v>13085</v>
      </c>
      <c r="AK89" s="17">
        <v>11472</v>
      </c>
      <c r="AL89" s="17">
        <v>10255</v>
      </c>
      <c r="AM89" s="17">
        <v>40</v>
      </c>
      <c r="AN89" s="17">
        <v>16</v>
      </c>
      <c r="AO89" s="18">
        <v>12</v>
      </c>
      <c r="AP89" s="17">
        <v>40</v>
      </c>
      <c r="AQ89" s="17">
        <v>16</v>
      </c>
      <c r="AR89" s="17">
        <v>157555</v>
      </c>
      <c r="AS89" s="17">
        <v>174989</v>
      </c>
      <c r="AT89" s="17">
        <v>167560</v>
      </c>
      <c r="AU89" s="17">
        <v>163461</v>
      </c>
      <c r="AV89" s="17">
        <v>160449</v>
      </c>
      <c r="AW89" s="17">
        <v>144546</v>
      </c>
      <c r="AX89" s="17">
        <v>136827</v>
      </c>
      <c r="AY89" s="17">
        <v>32</v>
      </c>
      <c r="AZ89" s="17">
        <v>14</v>
      </c>
      <c r="BH89" s="17">
        <v>8</v>
      </c>
      <c r="BI89" s="17">
        <v>2</v>
      </c>
      <c r="BJ89" s="17">
        <v>156005</v>
      </c>
      <c r="BK89" s="17">
        <v>23</v>
      </c>
      <c r="BL89" s="17">
        <v>6</v>
      </c>
      <c r="BM89" s="17">
        <v>16</v>
      </c>
      <c r="DH89" s="17">
        <v>152074</v>
      </c>
      <c r="DI89" s="17">
        <v>174099</v>
      </c>
      <c r="DJ89" s="17">
        <v>165934</v>
      </c>
      <c r="DK89" s="17">
        <v>160967</v>
      </c>
      <c r="DL89" s="17">
        <v>157016</v>
      </c>
      <c r="DM89" s="17">
        <v>137666</v>
      </c>
      <c r="DN89" s="17">
        <v>123059</v>
      </c>
      <c r="DO89" s="17">
        <v>40</v>
      </c>
      <c r="DP89" s="17">
        <v>16</v>
      </c>
      <c r="DQ89" s="17">
        <v>151479</v>
      </c>
      <c r="DR89" s="17">
        <v>165831</v>
      </c>
      <c r="DS89" s="17">
        <v>164110</v>
      </c>
      <c r="DT89" s="17">
        <v>162400</v>
      </c>
      <c r="DU89" s="17">
        <v>153577</v>
      </c>
      <c r="DV89" s="17">
        <v>137666</v>
      </c>
      <c r="DW89" s="17">
        <v>131268</v>
      </c>
      <c r="DX89" s="17">
        <v>40</v>
      </c>
      <c r="DY89" s="17">
        <v>16</v>
      </c>
      <c r="DZ89" s="17">
        <v>152074</v>
      </c>
      <c r="EA89" s="17">
        <v>174099</v>
      </c>
      <c r="EB89" s="17">
        <v>165934</v>
      </c>
      <c r="EC89" s="17">
        <v>160967</v>
      </c>
      <c r="ED89" s="17">
        <v>157016</v>
      </c>
      <c r="EE89" s="17">
        <v>137666</v>
      </c>
      <c r="EF89" s="17">
        <v>123059</v>
      </c>
      <c r="EG89" s="17">
        <v>40</v>
      </c>
      <c r="EH89" s="17">
        <v>16</v>
      </c>
      <c r="EI89" s="17">
        <v>151479</v>
      </c>
      <c r="EJ89" s="17">
        <v>165831</v>
      </c>
      <c r="EK89" s="17">
        <v>164110</v>
      </c>
      <c r="EL89" s="17">
        <v>162400</v>
      </c>
      <c r="EM89" s="17">
        <v>153577</v>
      </c>
      <c r="EN89" s="17">
        <v>137666</v>
      </c>
      <c r="EO89" s="17">
        <v>131268</v>
      </c>
      <c r="EP89" s="17">
        <v>40</v>
      </c>
      <c r="EQ89" s="17">
        <v>16</v>
      </c>
      <c r="FJ89" s="18">
        <v>80</v>
      </c>
      <c r="FK89" s="17">
        <v>32</v>
      </c>
      <c r="FL89" s="17">
        <v>14</v>
      </c>
      <c r="FM89" s="18">
        <v>80</v>
      </c>
      <c r="FN89" s="17">
        <v>32</v>
      </c>
      <c r="FO89" s="17">
        <v>14</v>
      </c>
      <c r="FP89" s="17">
        <v>29882</v>
      </c>
      <c r="FQ89" s="17">
        <v>36443</v>
      </c>
      <c r="FR89" s="17">
        <v>33192</v>
      </c>
      <c r="FS89" s="17">
        <v>32180</v>
      </c>
      <c r="FT89" s="17">
        <v>31563</v>
      </c>
      <c r="FU89" s="17">
        <v>27152</v>
      </c>
      <c r="FV89" s="17">
        <v>19496</v>
      </c>
      <c r="FW89" s="17">
        <v>31</v>
      </c>
      <c r="FX89" s="17">
        <v>13</v>
      </c>
      <c r="FY89" s="18">
        <v>18.8</v>
      </c>
      <c r="FZ89" s="18">
        <v>22</v>
      </c>
      <c r="GA89" s="18">
        <v>20</v>
      </c>
      <c r="GB89" s="18">
        <v>20</v>
      </c>
      <c r="GC89" s="18">
        <v>20</v>
      </c>
      <c r="GD89" s="18">
        <v>18</v>
      </c>
      <c r="GE89" s="18">
        <v>15</v>
      </c>
      <c r="GF89" s="17">
        <v>31</v>
      </c>
      <c r="GG89" s="17">
        <v>13</v>
      </c>
      <c r="GH89" s="17" t="s">
        <v>556</v>
      </c>
      <c r="GI89" s="17">
        <v>31</v>
      </c>
      <c r="GJ89" s="17">
        <v>13</v>
      </c>
      <c r="GK89" s="17">
        <v>30027</v>
      </c>
      <c r="GL89" s="17">
        <v>41900</v>
      </c>
      <c r="GM89" s="17">
        <v>39704</v>
      </c>
      <c r="GN89" s="17">
        <v>33961</v>
      </c>
      <c r="GO89" s="17">
        <v>30933</v>
      </c>
      <c r="GP89" s="17">
        <v>19500</v>
      </c>
      <c r="GQ89" s="17">
        <v>16066</v>
      </c>
      <c r="GR89" s="17">
        <v>32</v>
      </c>
      <c r="GS89" s="17">
        <v>14</v>
      </c>
      <c r="GT89" s="18">
        <v>18.899999999999999</v>
      </c>
      <c r="GU89" s="18">
        <v>25.6</v>
      </c>
      <c r="GV89" s="18">
        <v>24.6</v>
      </c>
      <c r="GW89" s="18">
        <v>21</v>
      </c>
      <c r="GX89" s="18">
        <v>19.5</v>
      </c>
      <c r="GY89" s="18">
        <v>14.5</v>
      </c>
      <c r="GZ89" s="18">
        <v>9.9</v>
      </c>
      <c r="HA89" s="17">
        <v>32</v>
      </c>
      <c r="HB89" s="17">
        <v>14</v>
      </c>
      <c r="HC89" s="17" t="s">
        <v>557</v>
      </c>
      <c r="HD89" s="17">
        <v>32</v>
      </c>
      <c r="HE89" s="17">
        <v>14</v>
      </c>
      <c r="IA89">
        <v>3070</v>
      </c>
    </row>
    <row r="90" spans="1:235">
      <c r="A90">
        <v>11432</v>
      </c>
      <c r="B90" s="15">
        <v>41673</v>
      </c>
      <c r="C90" t="s">
        <v>292</v>
      </c>
      <c r="D90" t="s">
        <v>293</v>
      </c>
      <c r="E90" t="s">
        <v>294</v>
      </c>
      <c r="F90" s="23" t="s">
        <v>320</v>
      </c>
      <c r="G90">
        <v>4</v>
      </c>
      <c r="H90" s="23" t="s">
        <v>296</v>
      </c>
      <c r="I90">
        <v>1464</v>
      </c>
      <c r="J90" s="16" t="s">
        <v>558</v>
      </c>
      <c r="N90" s="17">
        <v>177460</v>
      </c>
      <c r="O90" s="17">
        <v>209565</v>
      </c>
      <c r="P90" s="17">
        <v>195633</v>
      </c>
      <c r="Q90" s="17">
        <v>181389</v>
      </c>
      <c r="R90" s="17">
        <v>179345</v>
      </c>
      <c r="S90" s="17">
        <v>159943</v>
      </c>
      <c r="T90" s="17">
        <v>145052</v>
      </c>
      <c r="U90" s="17">
        <v>59</v>
      </c>
      <c r="V90" s="17">
        <v>30</v>
      </c>
      <c r="W90" s="17">
        <v>172360</v>
      </c>
      <c r="X90" s="17">
        <v>204134</v>
      </c>
      <c r="Y90" s="17">
        <v>193386</v>
      </c>
      <c r="Z90" s="17">
        <v>175330</v>
      </c>
      <c r="AA90" s="17">
        <v>170619</v>
      </c>
      <c r="AB90" s="17">
        <v>156795</v>
      </c>
      <c r="AC90" s="17">
        <v>136847</v>
      </c>
      <c r="AD90" s="17">
        <v>59</v>
      </c>
      <c r="AE90" s="17">
        <v>30</v>
      </c>
      <c r="AF90" s="17">
        <v>14788</v>
      </c>
      <c r="AG90" s="17">
        <v>17464</v>
      </c>
      <c r="AH90" s="17">
        <v>16303</v>
      </c>
      <c r="AI90" s="17">
        <v>15116</v>
      </c>
      <c r="AJ90" s="17">
        <v>14945</v>
      </c>
      <c r="AK90" s="17">
        <v>13329</v>
      </c>
      <c r="AL90" s="17">
        <v>12088</v>
      </c>
      <c r="AM90" s="17">
        <v>59</v>
      </c>
      <c r="AN90" s="17">
        <v>30</v>
      </c>
      <c r="AO90" s="18">
        <v>12</v>
      </c>
      <c r="AP90" s="17">
        <v>59</v>
      </c>
      <c r="AQ90" s="17">
        <v>30</v>
      </c>
      <c r="AR90" s="17">
        <v>181003</v>
      </c>
      <c r="AS90" s="17">
        <v>210223</v>
      </c>
      <c r="AT90" s="17">
        <v>197766</v>
      </c>
      <c r="AU90" s="17">
        <v>185777</v>
      </c>
      <c r="AV90" s="17">
        <v>180000</v>
      </c>
      <c r="AW90" s="17">
        <v>161976</v>
      </c>
      <c r="AX90" s="17">
        <v>153000</v>
      </c>
      <c r="AY90" s="17">
        <v>51</v>
      </c>
      <c r="AZ90" s="17">
        <v>25</v>
      </c>
      <c r="BA90" s="17">
        <v>154876</v>
      </c>
      <c r="BC90" s="17">
        <v>166349</v>
      </c>
      <c r="BD90" s="17">
        <v>162454</v>
      </c>
      <c r="BE90" s="17">
        <v>160779</v>
      </c>
      <c r="BF90" s="17">
        <v>142358</v>
      </c>
      <c r="BH90" s="17">
        <v>8</v>
      </c>
      <c r="BI90" s="17">
        <v>5</v>
      </c>
      <c r="BJ90" s="17">
        <v>175649</v>
      </c>
      <c r="BK90" s="17">
        <v>21</v>
      </c>
      <c r="BL90" s="17">
        <v>9</v>
      </c>
      <c r="BM90" s="17">
        <v>30</v>
      </c>
      <c r="DH90" s="17">
        <v>177460</v>
      </c>
      <c r="DI90" s="17">
        <v>209565</v>
      </c>
      <c r="DJ90" s="17">
        <v>195633</v>
      </c>
      <c r="DK90" s="17">
        <v>181389</v>
      </c>
      <c r="DL90" s="17">
        <v>179345</v>
      </c>
      <c r="DM90" s="17">
        <v>159943</v>
      </c>
      <c r="DN90" s="17">
        <v>145052</v>
      </c>
      <c r="DO90" s="17">
        <v>59</v>
      </c>
      <c r="DP90" s="17">
        <v>30</v>
      </c>
      <c r="DQ90" s="17">
        <v>172360</v>
      </c>
      <c r="DR90" s="17">
        <v>204134</v>
      </c>
      <c r="DS90" s="17">
        <v>193386</v>
      </c>
      <c r="DT90" s="17">
        <v>175330</v>
      </c>
      <c r="DU90" s="17">
        <v>170619</v>
      </c>
      <c r="DV90" s="17">
        <v>156795</v>
      </c>
      <c r="DW90" s="17">
        <v>136847</v>
      </c>
      <c r="DX90" s="17">
        <v>59</v>
      </c>
      <c r="DY90" s="17">
        <v>30</v>
      </c>
      <c r="DZ90" s="17">
        <v>177460</v>
      </c>
      <c r="EA90" s="17">
        <v>209565</v>
      </c>
      <c r="EB90" s="17">
        <v>195633</v>
      </c>
      <c r="EC90" s="17">
        <v>181389</v>
      </c>
      <c r="ED90" s="17">
        <v>179345</v>
      </c>
      <c r="EE90" s="17">
        <v>159943</v>
      </c>
      <c r="EF90" s="17">
        <v>145052</v>
      </c>
      <c r="EG90" s="17">
        <v>59</v>
      </c>
      <c r="EH90" s="17">
        <v>30</v>
      </c>
      <c r="EI90" s="17">
        <v>172360</v>
      </c>
      <c r="EJ90" s="17">
        <v>204134</v>
      </c>
      <c r="EK90" s="17">
        <v>193386</v>
      </c>
      <c r="EL90" s="17">
        <v>175330</v>
      </c>
      <c r="EM90" s="17">
        <v>170619</v>
      </c>
      <c r="EN90" s="17">
        <v>156795</v>
      </c>
      <c r="EO90" s="17">
        <v>136847</v>
      </c>
      <c r="EP90" s="17">
        <v>59</v>
      </c>
      <c r="EQ90" s="17">
        <v>30</v>
      </c>
      <c r="FJ90" s="18">
        <v>86.4</v>
      </c>
      <c r="FK90" s="17">
        <v>51</v>
      </c>
      <c r="FL90" s="17">
        <v>25</v>
      </c>
      <c r="FM90" s="18">
        <v>78</v>
      </c>
      <c r="FN90" s="17">
        <v>46</v>
      </c>
      <c r="FO90" s="17">
        <v>24</v>
      </c>
      <c r="FP90" s="17">
        <v>38655</v>
      </c>
      <c r="FQ90" s="17">
        <v>54029</v>
      </c>
      <c r="FR90" s="17">
        <v>48360</v>
      </c>
      <c r="FS90" s="17">
        <v>41993</v>
      </c>
      <c r="FT90" s="17">
        <v>37717</v>
      </c>
      <c r="FU90" s="17">
        <v>28542</v>
      </c>
      <c r="FV90" s="17">
        <v>21417</v>
      </c>
      <c r="FW90" s="17">
        <v>44</v>
      </c>
      <c r="FX90" s="17">
        <v>22</v>
      </c>
      <c r="FY90" s="18">
        <v>21</v>
      </c>
      <c r="FZ90" s="18">
        <v>26</v>
      </c>
      <c r="GA90" s="18">
        <v>25</v>
      </c>
      <c r="GB90" s="18">
        <v>22.8</v>
      </c>
      <c r="GC90" s="18">
        <v>20</v>
      </c>
      <c r="GD90" s="18">
        <v>17</v>
      </c>
      <c r="GE90" s="18">
        <v>15</v>
      </c>
      <c r="GF90" s="17">
        <v>44</v>
      </c>
      <c r="GG90" s="17">
        <v>22</v>
      </c>
      <c r="GH90" s="17" t="s">
        <v>559</v>
      </c>
      <c r="GI90" s="17">
        <v>44</v>
      </c>
      <c r="GJ90" s="17">
        <v>22</v>
      </c>
      <c r="GK90" s="17">
        <v>37754</v>
      </c>
      <c r="GL90" s="17">
        <v>60445</v>
      </c>
      <c r="GM90" s="17">
        <v>54432</v>
      </c>
      <c r="GN90" s="17">
        <v>42532</v>
      </c>
      <c r="GO90" s="17">
        <v>37050</v>
      </c>
      <c r="GP90" s="17">
        <v>20734</v>
      </c>
      <c r="GQ90" s="17">
        <v>16085</v>
      </c>
      <c r="GR90" s="17">
        <v>46</v>
      </c>
      <c r="GS90" s="17">
        <v>24</v>
      </c>
      <c r="GT90" s="18">
        <v>20</v>
      </c>
      <c r="GU90" s="18">
        <v>31</v>
      </c>
      <c r="GV90" s="18">
        <v>27.3</v>
      </c>
      <c r="GW90" s="18">
        <v>23.4</v>
      </c>
      <c r="GX90" s="18">
        <v>19.3</v>
      </c>
      <c r="GY90" s="18">
        <v>14</v>
      </c>
      <c r="GZ90" s="18">
        <v>10.199999999999999</v>
      </c>
      <c r="HA90" s="17">
        <v>46</v>
      </c>
      <c r="HB90" s="17">
        <v>24</v>
      </c>
      <c r="HC90" s="17" t="s">
        <v>560</v>
      </c>
      <c r="HD90" s="17">
        <v>46</v>
      </c>
      <c r="HE90" s="17">
        <v>24</v>
      </c>
      <c r="HF90" s="18">
        <v>33.299999999999997</v>
      </c>
      <c r="HG90" s="17">
        <v>2</v>
      </c>
      <c r="HH90" s="17">
        <v>2</v>
      </c>
      <c r="HP90" s="17">
        <v>2</v>
      </c>
      <c r="HQ90" s="17">
        <v>2</v>
      </c>
      <c r="HY90" s="17">
        <v>2</v>
      </c>
      <c r="HZ90" s="17">
        <v>2</v>
      </c>
      <c r="IA90">
        <v>3080</v>
      </c>
    </row>
    <row r="91" spans="1:235">
      <c r="A91">
        <v>11432</v>
      </c>
      <c r="B91" s="15">
        <v>41673</v>
      </c>
      <c r="C91" t="s">
        <v>292</v>
      </c>
      <c r="D91" t="s">
        <v>293</v>
      </c>
      <c r="E91" t="s">
        <v>294</v>
      </c>
      <c r="F91" s="23" t="s">
        <v>320</v>
      </c>
      <c r="G91">
        <v>5</v>
      </c>
      <c r="H91" s="23" t="s">
        <v>296</v>
      </c>
      <c r="I91">
        <v>1465</v>
      </c>
      <c r="J91" s="16" t="s">
        <v>561</v>
      </c>
      <c r="N91" s="17">
        <v>215282</v>
      </c>
      <c r="O91" s="17">
        <v>239888</v>
      </c>
      <c r="P91" s="17">
        <v>231600</v>
      </c>
      <c r="Q91" s="17">
        <v>218462</v>
      </c>
      <c r="R91" s="17">
        <v>212082</v>
      </c>
      <c r="S91" s="17">
        <v>196074</v>
      </c>
      <c r="T91" s="17">
        <v>186543</v>
      </c>
      <c r="U91" s="17">
        <v>25</v>
      </c>
      <c r="V91" s="17">
        <v>16</v>
      </c>
      <c r="W91" s="17">
        <v>208870</v>
      </c>
      <c r="X91" s="17">
        <v>230921</v>
      </c>
      <c r="Y91" s="17">
        <v>225400</v>
      </c>
      <c r="Z91" s="17">
        <v>213103</v>
      </c>
      <c r="AA91" s="17">
        <v>211917</v>
      </c>
      <c r="AB91" s="17">
        <v>194556</v>
      </c>
      <c r="AC91" s="17">
        <v>186951</v>
      </c>
      <c r="AD91" s="17">
        <v>25</v>
      </c>
      <c r="AE91" s="17">
        <v>16</v>
      </c>
      <c r="AF91" s="17">
        <v>17940</v>
      </c>
      <c r="AG91" s="17">
        <v>19991</v>
      </c>
      <c r="AH91" s="17">
        <v>19300</v>
      </c>
      <c r="AI91" s="17">
        <v>18205</v>
      </c>
      <c r="AJ91" s="17">
        <v>17674</v>
      </c>
      <c r="AK91" s="17">
        <v>16340</v>
      </c>
      <c r="AL91" s="17">
        <v>15545</v>
      </c>
      <c r="AM91" s="17">
        <v>25</v>
      </c>
      <c r="AN91" s="17">
        <v>16</v>
      </c>
      <c r="AO91" s="18">
        <v>12</v>
      </c>
      <c r="AP91" s="17">
        <v>25</v>
      </c>
      <c r="AQ91" s="17">
        <v>16</v>
      </c>
      <c r="AR91" s="17">
        <v>215415</v>
      </c>
      <c r="AS91" s="17">
        <v>239916</v>
      </c>
      <c r="AT91" s="17">
        <v>232550</v>
      </c>
      <c r="AU91" s="17">
        <v>218941</v>
      </c>
      <c r="AV91" s="17">
        <v>212377</v>
      </c>
      <c r="AW91" s="17">
        <v>194556</v>
      </c>
      <c r="AX91" s="17">
        <v>186300</v>
      </c>
      <c r="AY91" s="17">
        <v>24</v>
      </c>
      <c r="AZ91" s="17">
        <v>15</v>
      </c>
      <c r="BI91" s="17">
        <v>1</v>
      </c>
      <c r="BJ91" s="17">
        <v>206979</v>
      </c>
      <c r="BK91" s="17">
        <v>11</v>
      </c>
      <c r="BL91" s="17">
        <v>6</v>
      </c>
      <c r="BM91" s="17">
        <v>16</v>
      </c>
      <c r="DH91" s="17">
        <v>215282</v>
      </c>
      <c r="DI91" s="17">
        <v>239888</v>
      </c>
      <c r="DJ91" s="17">
        <v>231600</v>
      </c>
      <c r="DK91" s="17">
        <v>218462</v>
      </c>
      <c r="DL91" s="17">
        <v>212082</v>
      </c>
      <c r="DM91" s="17">
        <v>196074</v>
      </c>
      <c r="DN91" s="17">
        <v>186543</v>
      </c>
      <c r="DO91" s="17">
        <v>25</v>
      </c>
      <c r="DP91" s="17">
        <v>16</v>
      </c>
      <c r="DQ91" s="17">
        <v>208870</v>
      </c>
      <c r="DR91" s="17">
        <v>230921</v>
      </c>
      <c r="DS91" s="17">
        <v>225400</v>
      </c>
      <c r="DT91" s="17">
        <v>213103</v>
      </c>
      <c r="DU91" s="17">
        <v>211917</v>
      </c>
      <c r="DV91" s="17">
        <v>194556</v>
      </c>
      <c r="DW91" s="17">
        <v>186951</v>
      </c>
      <c r="DX91" s="17">
        <v>25</v>
      </c>
      <c r="DY91" s="17">
        <v>16</v>
      </c>
      <c r="DZ91" s="17">
        <v>215282</v>
      </c>
      <c r="EA91" s="17">
        <v>239888</v>
      </c>
      <c r="EB91" s="17">
        <v>231600</v>
      </c>
      <c r="EC91" s="17">
        <v>218462</v>
      </c>
      <c r="ED91" s="17">
        <v>212082</v>
      </c>
      <c r="EE91" s="17">
        <v>196074</v>
      </c>
      <c r="EF91" s="17">
        <v>186543</v>
      </c>
      <c r="EG91" s="17">
        <v>25</v>
      </c>
      <c r="EH91" s="17">
        <v>16</v>
      </c>
      <c r="EI91" s="17">
        <v>208870</v>
      </c>
      <c r="EJ91" s="17">
        <v>230921</v>
      </c>
      <c r="EK91" s="17">
        <v>225400</v>
      </c>
      <c r="EL91" s="17">
        <v>213103</v>
      </c>
      <c r="EM91" s="17">
        <v>211917</v>
      </c>
      <c r="EN91" s="17">
        <v>194556</v>
      </c>
      <c r="EO91" s="17">
        <v>186951</v>
      </c>
      <c r="EP91" s="17">
        <v>25</v>
      </c>
      <c r="EQ91" s="17">
        <v>16</v>
      </c>
      <c r="FJ91" s="18">
        <v>96</v>
      </c>
      <c r="FK91" s="17">
        <v>24</v>
      </c>
      <c r="FL91" s="17">
        <v>15</v>
      </c>
      <c r="FM91" s="18">
        <v>72</v>
      </c>
      <c r="FN91" s="17">
        <v>18</v>
      </c>
      <c r="FO91" s="17">
        <v>12</v>
      </c>
      <c r="FP91" s="17">
        <v>50616</v>
      </c>
      <c r="FQ91" s="17">
        <v>68958</v>
      </c>
      <c r="FR91" s="17">
        <v>60710</v>
      </c>
      <c r="FS91" s="17">
        <v>55200</v>
      </c>
      <c r="FT91" s="17">
        <v>49019</v>
      </c>
      <c r="FU91" s="17">
        <v>41534</v>
      </c>
      <c r="FV91" s="17">
        <v>30160</v>
      </c>
      <c r="FW91" s="17">
        <v>23</v>
      </c>
      <c r="FX91" s="17">
        <v>14</v>
      </c>
      <c r="FY91" s="18">
        <v>23.2</v>
      </c>
      <c r="FZ91" s="18">
        <v>29.2</v>
      </c>
      <c r="GA91" s="18">
        <v>26</v>
      </c>
      <c r="GB91" s="18">
        <v>25</v>
      </c>
      <c r="GC91" s="18">
        <v>25</v>
      </c>
      <c r="GD91" s="18">
        <v>20</v>
      </c>
      <c r="GE91" s="18">
        <v>16</v>
      </c>
      <c r="GF91" s="17">
        <v>23</v>
      </c>
      <c r="GG91" s="17">
        <v>14</v>
      </c>
      <c r="GH91" s="17" t="s">
        <v>562</v>
      </c>
      <c r="GI91" s="17">
        <v>23</v>
      </c>
      <c r="GJ91" s="17">
        <v>14</v>
      </c>
      <c r="GK91" s="17">
        <v>50029</v>
      </c>
      <c r="GL91" s="17">
        <v>78305</v>
      </c>
      <c r="GM91" s="17">
        <v>61786</v>
      </c>
      <c r="GN91" s="17">
        <v>55155</v>
      </c>
      <c r="GO91" s="17">
        <v>50677</v>
      </c>
      <c r="GP91" s="17">
        <v>31132</v>
      </c>
      <c r="GQ91" s="17">
        <v>24966</v>
      </c>
      <c r="GR91" s="17">
        <v>18</v>
      </c>
      <c r="GS91" s="17">
        <v>12</v>
      </c>
      <c r="GT91" s="18">
        <v>23</v>
      </c>
      <c r="GU91" s="18">
        <v>34.799999999999997</v>
      </c>
      <c r="GV91" s="18">
        <v>27.4</v>
      </c>
      <c r="GW91" s="18">
        <v>23.8</v>
      </c>
      <c r="GX91" s="18">
        <v>23.6</v>
      </c>
      <c r="GY91" s="18">
        <v>15.2</v>
      </c>
      <c r="GZ91" s="18">
        <v>14.3</v>
      </c>
      <c r="HA91" s="17">
        <v>18</v>
      </c>
      <c r="HB91" s="17">
        <v>12</v>
      </c>
      <c r="HC91" s="17" t="s">
        <v>563</v>
      </c>
      <c r="HD91" s="17">
        <v>18</v>
      </c>
      <c r="HE91" s="17">
        <v>12</v>
      </c>
      <c r="IA91">
        <v>3090</v>
      </c>
    </row>
    <row r="92" spans="1:235">
      <c r="A92">
        <v>11432</v>
      </c>
      <c r="B92" s="15">
        <v>41673</v>
      </c>
      <c r="C92" t="s">
        <v>292</v>
      </c>
      <c r="D92" t="s">
        <v>293</v>
      </c>
      <c r="E92" t="s">
        <v>294</v>
      </c>
      <c r="F92" s="23" t="s">
        <v>330</v>
      </c>
      <c r="G92">
        <v>2</v>
      </c>
      <c r="H92" s="23" t="s">
        <v>296</v>
      </c>
      <c r="I92">
        <v>1502</v>
      </c>
      <c r="J92" s="16" t="s">
        <v>564</v>
      </c>
      <c r="N92" s="17">
        <v>72937</v>
      </c>
      <c r="P92" s="17">
        <v>79454</v>
      </c>
      <c r="Q92" s="17">
        <v>78671</v>
      </c>
      <c r="R92" s="17">
        <v>78317</v>
      </c>
      <c r="S92" s="17">
        <v>73136</v>
      </c>
      <c r="U92" s="17">
        <v>32</v>
      </c>
      <c r="V92" s="17">
        <v>5</v>
      </c>
      <c r="W92" s="17">
        <v>70995</v>
      </c>
      <c r="Y92" s="17">
        <v>80000</v>
      </c>
      <c r="Z92" s="17">
        <v>79696</v>
      </c>
      <c r="AA92" s="17">
        <v>79493</v>
      </c>
      <c r="AB92" s="17">
        <v>68413</v>
      </c>
      <c r="AD92" s="17">
        <v>32</v>
      </c>
      <c r="AE92" s="17">
        <v>5</v>
      </c>
      <c r="AF92" s="17">
        <v>6078</v>
      </c>
      <c r="AH92" s="17">
        <v>6621</v>
      </c>
      <c r="AI92" s="17">
        <v>6556</v>
      </c>
      <c r="AJ92" s="17">
        <v>6526</v>
      </c>
      <c r="AK92" s="17">
        <v>6095</v>
      </c>
      <c r="AM92" s="17">
        <v>32</v>
      </c>
      <c r="AN92" s="17">
        <v>5</v>
      </c>
      <c r="AO92" s="18">
        <v>12</v>
      </c>
      <c r="AP92" s="17">
        <v>32</v>
      </c>
      <c r="AQ92" s="17">
        <v>5</v>
      </c>
      <c r="AR92" s="17">
        <v>72937</v>
      </c>
      <c r="AT92" s="17">
        <v>79454</v>
      </c>
      <c r="AU92" s="17">
        <v>78671</v>
      </c>
      <c r="AV92" s="17">
        <v>78317</v>
      </c>
      <c r="AW92" s="17">
        <v>73136</v>
      </c>
      <c r="AY92" s="17">
        <v>32</v>
      </c>
      <c r="AZ92" s="17">
        <v>5</v>
      </c>
      <c r="BK92" s="17">
        <v>29</v>
      </c>
      <c r="BL92" s="17">
        <v>2</v>
      </c>
      <c r="BM92" s="17">
        <v>4</v>
      </c>
      <c r="BN92" s="17">
        <v>1</v>
      </c>
      <c r="DH92" s="17">
        <v>72937</v>
      </c>
      <c r="DJ92" s="17">
        <v>79454</v>
      </c>
      <c r="DK92" s="17">
        <v>78671</v>
      </c>
      <c r="DL92" s="17">
        <v>78317</v>
      </c>
      <c r="DM92" s="17">
        <v>73136</v>
      </c>
      <c r="DO92" s="17">
        <v>32</v>
      </c>
      <c r="DP92" s="17">
        <v>5</v>
      </c>
      <c r="DQ92" s="17">
        <v>70995</v>
      </c>
      <c r="DS92" s="17">
        <v>80000</v>
      </c>
      <c r="DT92" s="17">
        <v>79696</v>
      </c>
      <c r="DU92" s="17">
        <v>79493</v>
      </c>
      <c r="DV92" s="17">
        <v>68413</v>
      </c>
      <c r="DX92" s="17">
        <v>32</v>
      </c>
      <c r="DY92" s="17">
        <v>5</v>
      </c>
      <c r="DZ92" s="17">
        <v>72937</v>
      </c>
      <c r="EB92" s="17">
        <v>79454</v>
      </c>
      <c r="EC92" s="17">
        <v>78671</v>
      </c>
      <c r="ED92" s="17">
        <v>78317</v>
      </c>
      <c r="EE92" s="17">
        <v>73136</v>
      </c>
      <c r="EG92" s="17">
        <v>32</v>
      </c>
      <c r="EH92" s="17">
        <v>5</v>
      </c>
      <c r="EI92" s="17">
        <v>70995</v>
      </c>
      <c r="EK92" s="17">
        <v>80000</v>
      </c>
      <c r="EL92" s="17">
        <v>79696</v>
      </c>
      <c r="EM92" s="17">
        <v>79493</v>
      </c>
      <c r="EN92" s="17">
        <v>68413</v>
      </c>
      <c r="EP92" s="17">
        <v>32</v>
      </c>
      <c r="EQ92" s="17">
        <v>5</v>
      </c>
      <c r="FJ92" s="18">
        <v>100</v>
      </c>
      <c r="FK92" s="17">
        <v>32</v>
      </c>
      <c r="FL92" s="17">
        <v>5</v>
      </c>
      <c r="FM92" s="18">
        <v>96.9</v>
      </c>
      <c r="FN92" s="17">
        <v>31</v>
      </c>
      <c r="FO92" s="17">
        <v>4</v>
      </c>
      <c r="FP92" s="17">
        <v>5548</v>
      </c>
      <c r="FR92" s="17">
        <v>6289</v>
      </c>
      <c r="FS92" s="17">
        <v>6251</v>
      </c>
      <c r="FT92" s="17">
        <v>6229</v>
      </c>
      <c r="FU92" s="17">
        <v>4306</v>
      </c>
      <c r="FW92" s="17">
        <v>32</v>
      </c>
      <c r="FX92" s="17">
        <v>5</v>
      </c>
      <c r="FY92" s="18">
        <v>7.7</v>
      </c>
      <c r="GA92" s="18">
        <v>9</v>
      </c>
      <c r="GB92" s="18">
        <v>8</v>
      </c>
      <c r="GC92" s="18">
        <v>8</v>
      </c>
      <c r="GD92" s="18">
        <v>6.5</v>
      </c>
      <c r="GF92" s="17">
        <v>32</v>
      </c>
      <c r="GG92" s="17">
        <v>5</v>
      </c>
      <c r="GH92" s="17" t="s">
        <v>522</v>
      </c>
      <c r="GI92" s="17">
        <v>32</v>
      </c>
      <c r="GJ92" s="17">
        <v>5</v>
      </c>
      <c r="GK92" s="17">
        <v>6374</v>
      </c>
      <c r="GM92" s="17">
        <v>6995</v>
      </c>
      <c r="GN92" s="17">
        <v>6956</v>
      </c>
      <c r="GO92" s="17">
        <v>6514</v>
      </c>
      <c r="GP92" s="17">
        <v>3893</v>
      </c>
      <c r="GR92" s="17">
        <v>31</v>
      </c>
      <c r="GS92" s="17">
        <v>4</v>
      </c>
      <c r="GT92" s="18">
        <v>8.4</v>
      </c>
      <c r="GV92" s="18">
        <v>8.9</v>
      </c>
      <c r="GW92" s="18">
        <v>8.9</v>
      </c>
      <c r="GX92" s="18">
        <v>8.3000000000000007</v>
      </c>
      <c r="GY92" s="18">
        <v>5.4</v>
      </c>
      <c r="HA92" s="17">
        <v>31</v>
      </c>
      <c r="HB92" s="17">
        <v>4</v>
      </c>
      <c r="HC92" s="17" t="s">
        <v>565</v>
      </c>
      <c r="HD92" s="17">
        <v>31</v>
      </c>
      <c r="HE92" s="17">
        <v>4</v>
      </c>
      <c r="IA92">
        <v>3110</v>
      </c>
    </row>
    <row r="93" spans="1:235">
      <c r="A93">
        <v>11432</v>
      </c>
      <c r="B93" s="15">
        <v>41673</v>
      </c>
      <c r="C93" t="s">
        <v>292</v>
      </c>
      <c r="D93" t="s">
        <v>293</v>
      </c>
      <c r="E93" t="s">
        <v>294</v>
      </c>
      <c r="F93" s="23" t="s">
        <v>330</v>
      </c>
      <c r="G93">
        <v>1</v>
      </c>
      <c r="H93" s="23" t="s">
        <v>296</v>
      </c>
      <c r="I93">
        <v>1511</v>
      </c>
      <c r="J93" s="16" t="s">
        <v>566</v>
      </c>
      <c r="N93" s="17">
        <v>102400</v>
      </c>
      <c r="O93" s="17">
        <v>116416</v>
      </c>
      <c r="P93" s="17">
        <v>109400</v>
      </c>
      <c r="Q93" s="17">
        <v>106323</v>
      </c>
      <c r="R93" s="17">
        <v>102226</v>
      </c>
      <c r="S93" s="17">
        <v>98000</v>
      </c>
      <c r="T93" s="17">
        <v>94319</v>
      </c>
      <c r="U93" s="17">
        <v>29</v>
      </c>
      <c r="V93" s="17">
        <v>6</v>
      </c>
      <c r="W93" s="17">
        <v>96518</v>
      </c>
      <c r="Y93" s="17">
        <v>108025</v>
      </c>
      <c r="Z93" s="17">
        <v>103900</v>
      </c>
      <c r="AA93" s="17">
        <v>102557</v>
      </c>
      <c r="AB93" s="17">
        <v>95141</v>
      </c>
      <c r="AD93" s="17">
        <v>29</v>
      </c>
      <c r="AE93" s="17">
        <v>6</v>
      </c>
      <c r="AF93" s="17">
        <v>8533</v>
      </c>
      <c r="AG93" s="17">
        <v>9701</v>
      </c>
      <c r="AH93" s="17">
        <v>9117</v>
      </c>
      <c r="AI93" s="17">
        <v>8860</v>
      </c>
      <c r="AJ93" s="17">
        <v>8519</v>
      </c>
      <c r="AK93" s="17">
        <v>8167</v>
      </c>
      <c r="AL93" s="17">
        <v>7860</v>
      </c>
      <c r="AM93" s="17">
        <v>29</v>
      </c>
      <c r="AN93" s="17">
        <v>6</v>
      </c>
      <c r="AO93" s="18">
        <v>12</v>
      </c>
      <c r="AP93" s="17">
        <v>29</v>
      </c>
      <c r="AQ93" s="17">
        <v>6</v>
      </c>
      <c r="AR93" s="17">
        <v>101356</v>
      </c>
      <c r="AS93" s="17">
        <v>113870</v>
      </c>
      <c r="AT93" s="17">
        <v>107893</v>
      </c>
      <c r="AU93" s="17">
        <v>105472</v>
      </c>
      <c r="AV93" s="17">
        <v>102113</v>
      </c>
      <c r="AW93" s="17">
        <v>97625</v>
      </c>
      <c r="AX93" s="17">
        <v>94119</v>
      </c>
      <c r="AY93" s="17">
        <v>28</v>
      </c>
      <c r="AZ93" s="17">
        <v>6</v>
      </c>
      <c r="BI93" s="17">
        <v>1</v>
      </c>
      <c r="BJ93" s="17">
        <v>94515</v>
      </c>
      <c r="BK93" s="17">
        <v>24</v>
      </c>
      <c r="BL93" s="17">
        <v>5</v>
      </c>
      <c r="BM93" s="17">
        <v>6</v>
      </c>
      <c r="DH93" s="17">
        <v>102400</v>
      </c>
      <c r="DI93" s="17">
        <v>116416</v>
      </c>
      <c r="DJ93" s="17">
        <v>109400</v>
      </c>
      <c r="DK93" s="17">
        <v>106323</v>
      </c>
      <c r="DL93" s="17">
        <v>102226</v>
      </c>
      <c r="DM93" s="17">
        <v>98000</v>
      </c>
      <c r="DN93" s="17">
        <v>94319</v>
      </c>
      <c r="DO93" s="17">
        <v>29</v>
      </c>
      <c r="DP93" s="17">
        <v>6</v>
      </c>
      <c r="DQ93" s="17">
        <v>96518</v>
      </c>
      <c r="DS93" s="17">
        <v>108025</v>
      </c>
      <c r="DT93" s="17">
        <v>103900</v>
      </c>
      <c r="DU93" s="17">
        <v>102557</v>
      </c>
      <c r="DV93" s="17">
        <v>95141</v>
      </c>
      <c r="DX93" s="17">
        <v>29</v>
      </c>
      <c r="DY93" s="17">
        <v>6</v>
      </c>
      <c r="DZ93" s="17">
        <v>102400</v>
      </c>
      <c r="EA93" s="17">
        <v>116416</v>
      </c>
      <c r="EB93" s="17">
        <v>109400</v>
      </c>
      <c r="EC93" s="17">
        <v>106323</v>
      </c>
      <c r="ED93" s="17">
        <v>102226</v>
      </c>
      <c r="EE93" s="17">
        <v>98000</v>
      </c>
      <c r="EF93" s="17">
        <v>94319</v>
      </c>
      <c r="EG93" s="17">
        <v>29</v>
      </c>
      <c r="EH93" s="17">
        <v>6</v>
      </c>
      <c r="EI93" s="17">
        <v>96518</v>
      </c>
      <c r="EK93" s="17">
        <v>108025</v>
      </c>
      <c r="EL93" s="17">
        <v>103900</v>
      </c>
      <c r="EM93" s="17">
        <v>102557</v>
      </c>
      <c r="EN93" s="17">
        <v>95141</v>
      </c>
      <c r="EP93" s="17">
        <v>29</v>
      </c>
      <c r="EQ93" s="17">
        <v>6</v>
      </c>
      <c r="FJ93" s="18">
        <v>96.6</v>
      </c>
      <c r="FK93" s="17">
        <v>28</v>
      </c>
      <c r="FL93" s="17">
        <v>6</v>
      </c>
      <c r="FM93" s="18">
        <v>89.7</v>
      </c>
      <c r="FN93" s="17">
        <v>26</v>
      </c>
      <c r="FO93" s="17">
        <v>6</v>
      </c>
      <c r="FP93" s="17">
        <v>12397</v>
      </c>
      <c r="FQ93" s="17">
        <v>17125</v>
      </c>
      <c r="FR93" s="17">
        <v>15410</v>
      </c>
      <c r="FS93" s="17">
        <v>13922</v>
      </c>
      <c r="FT93" s="17">
        <v>13289</v>
      </c>
      <c r="FU93" s="17">
        <v>10839</v>
      </c>
      <c r="FV93" s="17">
        <v>6031</v>
      </c>
      <c r="FW93" s="17">
        <v>27</v>
      </c>
      <c r="FX93" s="17">
        <v>6</v>
      </c>
      <c r="FY93" s="18">
        <v>11.9</v>
      </c>
      <c r="FZ93" s="18">
        <v>15</v>
      </c>
      <c r="GA93" s="18">
        <v>15</v>
      </c>
      <c r="GB93" s="18">
        <v>13</v>
      </c>
      <c r="GC93" s="18">
        <v>13</v>
      </c>
      <c r="GD93" s="18">
        <v>11</v>
      </c>
      <c r="GE93" s="18">
        <v>6.2</v>
      </c>
      <c r="GF93" s="17">
        <v>27</v>
      </c>
      <c r="GG93" s="17">
        <v>6</v>
      </c>
      <c r="GH93" s="17" t="s">
        <v>341</v>
      </c>
      <c r="GI93" s="17">
        <v>27</v>
      </c>
      <c r="GJ93" s="17">
        <v>6</v>
      </c>
      <c r="GK93" s="17">
        <v>12734</v>
      </c>
      <c r="GL93" s="17">
        <v>19732</v>
      </c>
      <c r="GM93" s="17">
        <v>16027</v>
      </c>
      <c r="GN93" s="17">
        <v>13681</v>
      </c>
      <c r="GO93" s="17">
        <v>13543</v>
      </c>
      <c r="GP93" s="17">
        <v>9277</v>
      </c>
      <c r="GQ93" s="17">
        <v>5455</v>
      </c>
      <c r="GR93" s="17">
        <v>25</v>
      </c>
      <c r="GS93" s="17">
        <v>6</v>
      </c>
      <c r="GT93" s="18">
        <v>12</v>
      </c>
      <c r="GU93" s="18">
        <v>18.399999999999999</v>
      </c>
      <c r="GV93" s="18">
        <v>14.3</v>
      </c>
      <c r="GW93" s="18">
        <v>13</v>
      </c>
      <c r="GX93" s="18">
        <v>12.7</v>
      </c>
      <c r="GY93" s="18">
        <v>9.8000000000000007</v>
      </c>
      <c r="GZ93" s="18">
        <v>5.5</v>
      </c>
      <c r="HA93" s="17">
        <v>25</v>
      </c>
      <c r="HB93" s="17">
        <v>6</v>
      </c>
      <c r="HC93" s="17" t="s">
        <v>567</v>
      </c>
      <c r="HD93" s="17">
        <v>25</v>
      </c>
      <c r="HE93" s="17">
        <v>6</v>
      </c>
      <c r="IA93">
        <v>3140</v>
      </c>
    </row>
    <row r="94" spans="1:235">
      <c r="A94">
        <v>11432</v>
      </c>
      <c r="B94" s="15">
        <v>41673</v>
      </c>
      <c r="C94" t="s">
        <v>292</v>
      </c>
      <c r="D94" t="s">
        <v>293</v>
      </c>
      <c r="E94" t="s">
        <v>294</v>
      </c>
      <c r="F94" s="23" t="s">
        <v>330</v>
      </c>
      <c r="G94">
        <v>2</v>
      </c>
      <c r="H94" s="23" t="s">
        <v>296</v>
      </c>
      <c r="I94">
        <v>1512</v>
      </c>
      <c r="J94" s="16" t="s">
        <v>568</v>
      </c>
      <c r="N94" s="17">
        <v>113460</v>
      </c>
      <c r="O94" s="17">
        <v>125875</v>
      </c>
      <c r="P94" s="17">
        <v>123428</v>
      </c>
      <c r="Q94" s="17">
        <v>120454</v>
      </c>
      <c r="R94" s="17">
        <v>118929</v>
      </c>
      <c r="S94" s="17">
        <v>106556</v>
      </c>
      <c r="T94" s="17">
        <v>95000</v>
      </c>
      <c r="U94" s="17">
        <v>52</v>
      </c>
      <c r="V94" s="17">
        <v>11</v>
      </c>
      <c r="W94" s="17">
        <v>108204</v>
      </c>
      <c r="X94" s="17">
        <v>122663</v>
      </c>
      <c r="Y94" s="17">
        <v>118240</v>
      </c>
      <c r="Z94" s="17">
        <v>117515</v>
      </c>
      <c r="AA94" s="17">
        <v>112500</v>
      </c>
      <c r="AB94" s="17">
        <v>103254</v>
      </c>
      <c r="AC94" s="17">
        <v>91934</v>
      </c>
      <c r="AD94" s="17">
        <v>52</v>
      </c>
      <c r="AE94" s="17">
        <v>11</v>
      </c>
      <c r="AF94" s="17">
        <v>9455</v>
      </c>
      <c r="AG94" s="17">
        <v>10490</v>
      </c>
      <c r="AH94" s="17">
        <v>10286</v>
      </c>
      <c r="AI94" s="17">
        <v>10038</v>
      </c>
      <c r="AJ94" s="17">
        <v>9911</v>
      </c>
      <c r="AK94" s="17">
        <v>8880</v>
      </c>
      <c r="AL94" s="17">
        <v>7917</v>
      </c>
      <c r="AM94" s="17">
        <v>52</v>
      </c>
      <c r="AN94" s="17">
        <v>11</v>
      </c>
      <c r="AO94" s="18">
        <v>12</v>
      </c>
      <c r="AP94" s="17">
        <v>52</v>
      </c>
      <c r="AQ94" s="17">
        <v>11</v>
      </c>
      <c r="AR94" s="17">
        <v>113524</v>
      </c>
      <c r="AS94" s="17">
        <v>126022</v>
      </c>
      <c r="AT94" s="17">
        <v>123431</v>
      </c>
      <c r="AU94" s="17">
        <v>120929</v>
      </c>
      <c r="AV94" s="17">
        <v>118929</v>
      </c>
      <c r="AW94" s="17">
        <v>107306</v>
      </c>
      <c r="AX94" s="17">
        <v>94884</v>
      </c>
      <c r="AY94" s="17">
        <v>50</v>
      </c>
      <c r="AZ94" s="17">
        <v>10</v>
      </c>
      <c r="BI94" s="17">
        <v>1</v>
      </c>
      <c r="BJ94" s="17">
        <v>110834</v>
      </c>
      <c r="BK94" s="17">
        <v>42</v>
      </c>
      <c r="BL94" s="17">
        <v>7</v>
      </c>
      <c r="BM94" s="17">
        <v>11</v>
      </c>
      <c r="DH94" s="17">
        <v>113460</v>
      </c>
      <c r="DI94" s="17">
        <v>125875</v>
      </c>
      <c r="DJ94" s="17">
        <v>123428</v>
      </c>
      <c r="DK94" s="17">
        <v>120454</v>
      </c>
      <c r="DL94" s="17">
        <v>118929</v>
      </c>
      <c r="DM94" s="17">
        <v>106556</v>
      </c>
      <c r="DN94" s="17">
        <v>95000</v>
      </c>
      <c r="DO94" s="17">
        <v>52</v>
      </c>
      <c r="DP94" s="17">
        <v>11</v>
      </c>
      <c r="DQ94" s="17">
        <v>108204</v>
      </c>
      <c r="DR94" s="17">
        <v>122663</v>
      </c>
      <c r="DS94" s="17">
        <v>118240</v>
      </c>
      <c r="DT94" s="17">
        <v>117515</v>
      </c>
      <c r="DU94" s="17">
        <v>112500</v>
      </c>
      <c r="DV94" s="17">
        <v>103254</v>
      </c>
      <c r="DW94" s="17">
        <v>91934</v>
      </c>
      <c r="DX94" s="17">
        <v>52</v>
      </c>
      <c r="DY94" s="17">
        <v>11</v>
      </c>
      <c r="DZ94" s="17">
        <v>113460</v>
      </c>
      <c r="EA94" s="17">
        <v>125875</v>
      </c>
      <c r="EB94" s="17">
        <v>123428</v>
      </c>
      <c r="EC94" s="17">
        <v>120454</v>
      </c>
      <c r="ED94" s="17">
        <v>118929</v>
      </c>
      <c r="EE94" s="17">
        <v>106556</v>
      </c>
      <c r="EF94" s="17">
        <v>95000</v>
      </c>
      <c r="EG94" s="17">
        <v>52</v>
      </c>
      <c r="EH94" s="17">
        <v>11</v>
      </c>
      <c r="EI94" s="17">
        <v>108204</v>
      </c>
      <c r="EJ94" s="17">
        <v>122663</v>
      </c>
      <c r="EK94" s="17">
        <v>118240</v>
      </c>
      <c r="EL94" s="17">
        <v>117515</v>
      </c>
      <c r="EM94" s="17">
        <v>112500</v>
      </c>
      <c r="EN94" s="17">
        <v>103254</v>
      </c>
      <c r="EO94" s="17">
        <v>91934</v>
      </c>
      <c r="EP94" s="17">
        <v>52</v>
      </c>
      <c r="EQ94" s="17">
        <v>11</v>
      </c>
      <c r="FJ94" s="18">
        <v>96.2</v>
      </c>
      <c r="FK94" s="17">
        <v>50</v>
      </c>
      <c r="FL94" s="17">
        <v>10</v>
      </c>
      <c r="FM94" s="18">
        <v>84.6</v>
      </c>
      <c r="FN94" s="17">
        <v>44</v>
      </c>
      <c r="FO94" s="17">
        <v>10</v>
      </c>
      <c r="FP94" s="17">
        <v>13956</v>
      </c>
      <c r="FQ94" s="17">
        <v>23972</v>
      </c>
      <c r="FR94" s="17">
        <v>16447</v>
      </c>
      <c r="FS94" s="17">
        <v>16046</v>
      </c>
      <c r="FT94" s="17">
        <v>15698</v>
      </c>
      <c r="FU94" s="17">
        <v>9384</v>
      </c>
      <c r="FV94" s="17">
        <v>5497</v>
      </c>
      <c r="FW94" s="17">
        <v>49</v>
      </c>
      <c r="FX94" s="17">
        <v>10</v>
      </c>
      <c r="FY94" s="18">
        <v>12</v>
      </c>
      <c r="FZ94" s="18">
        <v>20</v>
      </c>
      <c r="GA94" s="18">
        <v>14</v>
      </c>
      <c r="GB94" s="18">
        <v>13</v>
      </c>
      <c r="GC94" s="18">
        <v>13</v>
      </c>
      <c r="GD94" s="18">
        <v>10</v>
      </c>
      <c r="GE94" s="18">
        <v>5</v>
      </c>
      <c r="GF94" s="17">
        <v>49</v>
      </c>
      <c r="GG94" s="17">
        <v>10</v>
      </c>
      <c r="GH94" s="17" t="s">
        <v>569</v>
      </c>
      <c r="GI94" s="17">
        <v>49</v>
      </c>
      <c r="GJ94" s="17">
        <v>10</v>
      </c>
      <c r="GK94" s="17">
        <v>14917</v>
      </c>
      <c r="GL94" s="17">
        <v>24971</v>
      </c>
      <c r="GM94" s="17">
        <v>18260</v>
      </c>
      <c r="GN94" s="17">
        <v>15639</v>
      </c>
      <c r="GO94" s="17">
        <v>15335</v>
      </c>
      <c r="GP94" s="17">
        <v>8921</v>
      </c>
      <c r="GQ94" s="17">
        <v>5604</v>
      </c>
      <c r="GR94" s="17">
        <v>43</v>
      </c>
      <c r="GS94" s="17">
        <v>9</v>
      </c>
      <c r="GT94" s="18">
        <v>12.7</v>
      </c>
      <c r="GU94" s="18">
        <v>19.899999999999999</v>
      </c>
      <c r="GV94" s="18">
        <v>15</v>
      </c>
      <c r="GW94" s="18">
        <v>12.7</v>
      </c>
      <c r="GX94" s="18">
        <v>12.7</v>
      </c>
      <c r="GY94" s="18">
        <v>8.1999999999999993</v>
      </c>
      <c r="GZ94" s="18">
        <v>5.4</v>
      </c>
      <c r="HA94" s="17">
        <v>43</v>
      </c>
      <c r="HB94" s="17">
        <v>9</v>
      </c>
      <c r="HC94" s="17" t="s">
        <v>570</v>
      </c>
      <c r="HD94" s="17">
        <v>43</v>
      </c>
      <c r="HE94" s="17">
        <v>9</v>
      </c>
      <c r="IA94">
        <v>3150</v>
      </c>
    </row>
    <row r="95" spans="1:235">
      <c r="A95">
        <v>11432</v>
      </c>
      <c r="B95" s="15">
        <v>41673</v>
      </c>
      <c r="C95" t="s">
        <v>292</v>
      </c>
      <c r="D95" t="s">
        <v>293</v>
      </c>
      <c r="E95" t="s">
        <v>294</v>
      </c>
      <c r="F95" s="23" t="s">
        <v>330</v>
      </c>
      <c r="G95">
        <v>3</v>
      </c>
      <c r="H95" s="23" t="s">
        <v>296</v>
      </c>
      <c r="I95">
        <v>1513</v>
      </c>
      <c r="J95" s="16" t="s">
        <v>571</v>
      </c>
      <c r="N95" s="17">
        <v>130275</v>
      </c>
      <c r="O95" s="17">
        <v>160271</v>
      </c>
      <c r="P95" s="17">
        <v>148068</v>
      </c>
      <c r="Q95" s="17">
        <v>136748</v>
      </c>
      <c r="R95" s="17">
        <v>134475</v>
      </c>
      <c r="S95" s="17">
        <v>114260</v>
      </c>
      <c r="T95" s="17">
        <v>93746</v>
      </c>
      <c r="U95" s="17">
        <v>44</v>
      </c>
      <c r="V95" s="17">
        <v>9</v>
      </c>
      <c r="W95" s="17">
        <v>118467</v>
      </c>
      <c r="Y95" s="17">
        <v>131029</v>
      </c>
      <c r="Z95" s="17">
        <v>125679</v>
      </c>
      <c r="AA95" s="17">
        <v>116394</v>
      </c>
      <c r="AB95" s="17">
        <v>104103</v>
      </c>
      <c r="AD95" s="17">
        <v>44</v>
      </c>
      <c r="AE95" s="17">
        <v>9</v>
      </c>
      <c r="AF95" s="17">
        <v>10856</v>
      </c>
      <c r="AG95" s="17">
        <v>13356</v>
      </c>
      <c r="AH95" s="17">
        <v>12339</v>
      </c>
      <c r="AI95" s="17">
        <v>11396</v>
      </c>
      <c r="AJ95" s="17">
        <v>11206</v>
      </c>
      <c r="AK95" s="17">
        <v>9522</v>
      </c>
      <c r="AL95" s="17">
        <v>7812</v>
      </c>
      <c r="AM95" s="17">
        <v>44</v>
      </c>
      <c r="AN95" s="17">
        <v>9</v>
      </c>
      <c r="AO95" s="18">
        <v>12</v>
      </c>
      <c r="AP95" s="17">
        <v>44</v>
      </c>
      <c r="AQ95" s="17">
        <v>9</v>
      </c>
      <c r="AR95" s="17">
        <v>131131</v>
      </c>
      <c r="AS95" s="17">
        <v>160502</v>
      </c>
      <c r="AT95" s="17">
        <v>147574</v>
      </c>
      <c r="AU95" s="17">
        <v>136824</v>
      </c>
      <c r="AV95" s="17">
        <v>135000</v>
      </c>
      <c r="AW95" s="17">
        <v>117574</v>
      </c>
      <c r="AX95" s="17">
        <v>96745</v>
      </c>
      <c r="AY95" s="17">
        <v>41</v>
      </c>
      <c r="AZ95" s="17">
        <v>7</v>
      </c>
      <c r="BA95" s="17">
        <v>119143</v>
      </c>
      <c r="BH95" s="17">
        <v>3</v>
      </c>
      <c r="BI95" s="17">
        <v>3</v>
      </c>
      <c r="BJ95" s="17">
        <v>131382</v>
      </c>
      <c r="BK95" s="17">
        <v>40</v>
      </c>
      <c r="BL95" s="17">
        <v>6</v>
      </c>
      <c r="BM95" s="17">
        <v>9</v>
      </c>
      <c r="DH95" s="17">
        <v>130275</v>
      </c>
      <c r="DI95" s="17">
        <v>160271</v>
      </c>
      <c r="DJ95" s="17">
        <v>148068</v>
      </c>
      <c r="DK95" s="17">
        <v>136748</v>
      </c>
      <c r="DL95" s="17">
        <v>134475</v>
      </c>
      <c r="DM95" s="17">
        <v>114260</v>
      </c>
      <c r="DN95" s="17">
        <v>93746</v>
      </c>
      <c r="DO95" s="17">
        <v>44</v>
      </c>
      <c r="DP95" s="17">
        <v>9</v>
      </c>
      <c r="DQ95" s="17">
        <v>118467</v>
      </c>
      <c r="DS95" s="17">
        <v>131029</v>
      </c>
      <c r="DT95" s="17">
        <v>125679</v>
      </c>
      <c r="DU95" s="17">
        <v>116394</v>
      </c>
      <c r="DV95" s="17">
        <v>104103</v>
      </c>
      <c r="DX95" s="17">
        <v>44</v>
      </c>
      <c r="DY95" s="17">
        <v>9</v>
      </c>
      <c r="DZ95" s="17">
        <v>130275</v>
      </c>
      <c r="EA95" s="17">
        <v>160271</v>
      </c>
      <c r="EB95" s="17">
        <v>148068</v>
      </c>
      <c r="EC95" s="17">
        <v>136748</v>
      </c>
      <c r="ED95" s="17">
        <v>134475</v>
      </c>
      <c r="EE95" s="17">
        <v>114260</v>
      </c>
      <c r="EF95" s="17">
        <v>93746</v>
      </c>
      <c r="EG95" s="17">
        <v>44</v>
      </c>
      <c r="EH95" s="17">
        <v>9</v>
      </c>
      <c r="EI95" s="17">
        <v>118467</v>
      </c>
      <c r="EK95" s="17">
        <v>131029</v>
      </c>
      <c r="EL95" s="17">
        <v>125679</v>
      </c>
      <c r="EM95" s="17">
        <v>116394</v>
      </c>
      <c r="EN95" s="17">
        <v>104103</v>
      </c>
      <c r="EP95" s="17">
        <v>44</v>
      </c>
      <c r="EQ95" s="17">
        <v>9</v>
      </c>
      <c r="FJ95" s="18">
        <v>93.2</v>
      </c>
      <c r="FK95" s="17">
        <v>41</v>
      </c>
      <c r="FL95" s="17">
        <v>7</v>
      </c>
      <c r="FM95" s="18">
        <v>75</v>
      </c>
      <c r="FN95" s="17">
        <v>33</v>
      </c>
      <c r="FO95" s="17">
        <v>7</v>
      </c>
      <c r="FP95" s="17">
        <v>18672</v>
      </c>
      <c r="FQ95" s="17">
        <v>31740</v>
      </c>
      <c r="FR95" s="17">
        <v>27176</v>
      </c>
      <c r="FS95" s="17">
        <v>18034</v>
      </c>
      <c r="FT95" s="17">
        <v>15938</v>
      </c>
      <c r="FU95" s="17">
        <v>13531</v>
      </c>
      <c r="FV95" s="17">
        <v>8958</v>
      </c>
      <c r="FW95" s="17">
        <v>40</v>
      </c>
      <c r="FX95" s="17">
        <v>7</v>
      </c>
      <c r="FY95" s="18">
        <v>13.8</v>
      </c>
      <c r="FZ95" s="18">
        <v>20</v>
      </c>
      <c r="GA95" s="18">
        <v>20</v>
      </c>
      <c r="GB95" s="18">
        <v>15</v>
      </c>
      <c r="GC95" s="18">
        <v>13.5</v>
      </c>
      <c r="GD95" s="18">
        <v>10</v>
      </c>
      <c r="GE95" s="18">
        <v>8</v>
      </c>
      <c r="GF95" s="17">
        <v>40</v>
      </c>
      <c r="GG95" s="17">
        <v>7</v>
      </c>
      <c r="GH95" s="17" t="s">
        <v>572</v>
      </c>
      <c r="GI95" s="17">
        <v>40</v>
      </c>
      <c r="GJ95" s="17">
        <v>7</v>
      </c>
      <c r="GK95" s="17">
        <v>17533</v>
      </c>
      <c r="GL95" s="17">
        <v>30891</v>
      </c>
      <c r="GM95" s="17">
        <v>26520</v>
      </c>
      <c r="GN95" s="17">
        <v>17155</v>
      </c>
      <c r="GO95" s="17">
        <v>16106</v>
      </c>
      <c r="GP95" s="17">
        <v>12121</v>
      </c>
      <c r="GQ95" s="17">
        <v>4594</v>
      </c>
      <c r="GR95" s="17">
        <v>31</v>
      </c>
      <c r="GS95" s="17">
        <v>7</v>
      </c>
      <c r="GT95" s="18">
        <v>13</v>
      </c>
      <c r="GU95" s="18">
        <v>19.5</v>
      </c>
      <c r="GV95" s="18">
        <v>19.399999999999999</v>
      </c>
      <c r="GW95" s="18">
        <v>16.399999999999999</v>
      </c>
      <c r="GX95" s="18">
        <v>10.5</v>
      </c>
      <c r="GY95" s="18">
        <v>8.4</v>
      </c>
      <c r="GZ95" s="18">
        <v>4.5999999999999996</v>
      </c>
      <c r="HA95" s="17">
        <v>31</v>
      </c>
      <c r="HB95" s="17">
        <v>7</v>
      </c>
      <c r="HC95" s="17" t="s">
        <v>489</v>
      </c>
      <c r="HD95" s="17">
        <v>31</v>
      </c>
      <c r="HE95" s="17">
        <v>7</v>
      </c>
      <c r="IA95">
        <v>3160</v>
      </c>
    </row>
    <row r="96" spans="1:235">
      <c r="A96">
        <v>11432</v>
      </c>
      <c r="B96" s="15">
        <v>41673</v>
      </c>
      <c r="C96" t="s">
        <v>292</v>
      </c>
      <c r="D96" t="s">
        <v>293</v>
      </c>
      <c r="E96" t="s">
        <v>294</v>
      </c>
      <c r="F96" s="23" t="s">
        <v>330</v>
      </c>
      <c r="G96">
        <v>4</v>
      </c>
      <c r="H96" s="23" t="s">
        <v>296</v>
      </c>
      <c r="I96">
        <v>1514</v>
      </c>
      <c r="J96" s="16" t="s">
        <v>573</v>
      </c>
      <c r="N96" s="17">
        <v>152607</v>
      </c>
      <c r="P96" s="17">
        <v>164400</v>
      </c>
      <c r="Q96" s="17">
        <v>160560</v>
      </c>
      <c r="R96" s="17">
        <v>155400</v>
      </c>
      <c r="S96" s="17">
        <v>139137</v>
      </c>
      <c r="U96" s="17">
        <v>19</v>
      </c>
      <c r="V96" s="17">
        <v>5</v>
      </c>
      <c r="W96" s="17">
        <v>149009</v>
      </c>
      <c r="Y96" s="17">
        <v>160993</v>
      </c>
      <c r="Z96" s="17">
        <v>149341</v>
      </c>
      <c r="AA96" s="17">
        <v>141573</v>
      </c>
      <c r="AB96" s="17">
        <v>136700</v>
      </c>
      <c r="AD96" s="17">
        <v>19</v>
      </c>
      <c r="AE96" s="17">
        <v>5</v>
      </c>
      <c r="AF96" s="17">
        <v>12717</v>
      </c>
      <c r="AH96" s="17">
        <v>13700</v>
      </c>
      <c r="AI96" s="17">
        <v>13380</v>
      </c>
      <c r="AJ96" s="17">
        <v>12950</v>
      </c>
      <c r="AK96" s="17">
        <v>11595</v>
      </c>
      <c r="AM96" s="17">
        <v>19</v>
      </c>
      <c r="AN96" s="17">
        <v>5</v>
      </c>
      <c r="AO96" s="18">
        <v>12</v>
      </c>
      <c r="AP96" s="17">
        <v>19</v>
      </c>
      <c r="AQ96" s="17">
        <v>5</v>
      </c>
      <c r="AR96" s="17">
        <v>152607</v>
      </c>
      <c r="AT96" s="17">
        <v>164400</v>
      </c>
      <c r="AU96" s="17">
        <v>160560</v>
      </c>
      <c r="AV96" s="17">
        <v>155400</v>
      </c>
      <c r="AW96" s="17">
        <v>139137</v>
      </c>
      <c r="AY96" s="17">
        <v>19</v>
      </c>
      <c r="AZ96" s="17">
        <v>5</v>
      </c>
      <c r="BJ96" s="17">
        <v>155016</v>
      </c>
      <c r="BK96" s="17">
        <v>18</v>
      </c>
      <c r="BL96" s="17">
        <v>4</v>
      </c>
      <c r="BM96" s="17">
        <v>5</v>
      </c>
      <c r="DH96" s="17">
        <v>152607</v>
      </c>
      <c r="DJ96" s="17">
        <v>164400</v>
      </c>
      <c r="DK96" s="17">
        <v>160560</v>
      </c>
      <c r="DL96" s="17">
        <v>155400</v>
      </c>
      <c r="DM96" s="17">
        <v>139137</v>
      </c>
      <c r="DO96" s="17">
        <v>19</v>
      </c>
      <c r="DP96" s="17">
        <v>5</v>
      </c>
      <c r="DQ96" s="17">
        <v>149009</v>
      </c>
      <c r="DS96" s="17">
        <v>160993</v>
      </c>
      <c r="DT96" s="17">
        <v>149341</v>
      </c>
      <c r="DU96" s="17">
        <v>141573</v>
      </c>
      <c r="DV96" s="17">
        <v>136700</v>
      </c>
      <c r="DX96" s="17">
        <v>19</v>
      </c>
      <c r="DY96" s="17">
        <v>5</v>
      </c>
      <c r="DZ96" s="17">
        <v>152607</v>
      </c>
      <c r="EB96" s="17">
        <v>164400</v>
      </c>
      <c r="EC96" s="17">
        <v>160560</v>
      </c>
      <c r="ED96" s="17">
        <v>155400</v>
      </c>
      <c r="EE96" s="17">
        <v>139137</v>
      </c>
      <c r="EG96" s="17">
        <v>19</v>
      </c>
      <c r="EH96" s="17">
        <v>5</v>
      </c>
      <c r="EI96" s="17">
        <v>149009</v>
      </c>
      <c r="EK96" s="17">
        <v>160993</v>
      </c>
      <c r="EL96" s="17">
        <v>149341</v>
      </c>
      <c r="EM96" s="17">
        <v>141573</v>
      </c>
      <c r="EN96" s="17">
        <v>136700</v>
      </c>
      <c r="EP96" s="17">
        <v>19</v>
      </c>
      <c r="EQ96" s="17">
        <v>5</v>
      </c>
      <c r="FJ96" s="18">
        <v>100</v>
      </c>
      <c r="FK96" s="17">
        <v>19</v>
      </c>
      <c r="FL96" s="17">
        <v>5</v>
      </c>
      <c r="FM96" s="18">
        <v>47.4</v>
      </c>
      <c r="FN96" s="17">
        <v>9</v>
      </c>
      <c r="FO96" s="17">
        <v>5</v>
      </c>
      <c r="FP96" s="17">
        <v>26543</v>
      </c>
      <c r="FR96" s="17">
        <v>32880</v>
      </c>
      <c r="FS96" s="17">
        <v>32112</v>
      </c>
      <c r="FT96" s="17">
        <v>31080</v>
      </c>
      <c r="FU96" s="17">
        <v>19430</v>
      </c>
      <c r="FW96" s="17">
        <v>19</v>
      </c>
      <c r="FX96" s="17">
        <v>5</v>
      </c>
      <c r="FY96" s="18">
        <v>16.899999999999999</v>
      </c>
      <c r="GA96" s="18">
        <v>20</v>
      </c>
      <c r="GB96" s="18">
        <v>20</v>
      </c>
      <c r="GC96" s="18">
        <v>20</v>
      </c>
      <c r="GD96" s="18">
        <v>14</v>
      </c>
      <c r="GF96" s="17">
        <v>19</v>
      </c>
      <c r="GG96" s="17">
        <v>5</v>
      </c>
      <c r="GH96" s="17" t="s">
        <v>574</v>
      </c>
      <c r="GI96" s="17">
        <v>19</v>
      </c>
      <c r="GJ96" s="17">
        <v>5</v>
      </c>
      <c r="GK96" s="17">
        <v>17076</v>
      </c>
      <c r="GM96" s="17">
        <v>20608</v>
      </c>
      <c r="GN96" s="17">
        <v>19204</v>
      </c>
      <c r="GO96" s="17">
        <v>16112</v>
      </c>
      <c r="GP96" s="17">
        <v>9255</v>
      </c>
      <c r="GR96" s="17">
        <v>9</v>
      </c>
      <c r="GS96" s="17">
        <v>5</v>
      </c>
      <c r="GT96" s="18">
        <v>10.8</v>
      </c>
      <c r="GV96" s="18">
        <v>14.7</v>
      </c>
      <c r="GW96" s="18">
        <v>14</v>
      </c>
      <c r="GX96" s="18">
        <v>11.2</v>
      </c>
      <c r="GY96" s="18">
        <v>5.8</v>
      </c>
      <c r="HA96" s="17">
        <v>9</v>
      </c>
      <c r="HB96" s="17">
        <v>5</v>
      </c>
      <c r="HC96" s="17" t="s">
        <v>575</v>
      </c>
      <c r="HD96" s="17">
        <v>9</v>
      </c>
      <c r="HE96" s="17">
        <v>5</v>
      </c>
      <c r="IA96">
        <v>3170</v>
      </c>
    </row>
    <row r="97" spans="1:235">
      <c r="A97">
        <v>11432</v>
      </c>
      <c r="B97" s="15">
        <v>41673</v>
      </c>
      <c r="C97" t="s">
        <v>292</v>
      </c>
      <c r="D97" t="s">
        <v>293</v>
      </c>
      <c r="E97" t="s">
        <v>294</v>
      </c>
      <c r="F97" s="23" t="s">
        <v>330</v>
      </c>
      <c r="G97">
        <v>1</v>
      </c>
      <c r="H97" s="23" t="s">
        <v>296</v>
      </c>
      <c r="I97">
        <v>1551</v>
      </c>
      <c r="J97" s="16" t="s">
        <v>576</v>
      </c>
      <c r="N97" s="17">
        <v>101486</v>
      </c>
      <c r="O97" s="17">
        <v>113352</v>
      </c>
      <c r="P97" s="17">
        <v>109693</v>
      </c>
      <c r="Q97" s="17">
        <v>106468</v>
      </c>
      <c r="R97" s="17">
        <v>99641</v>
      </c>
      <c r="S97" s="17">
        <v>92243</v>
      </c>
      <c r="T97" s="17">
        <v>89836</v>
      </c>
      <c r="U97" s="17">
        <v>34</v>
      </c>
      <c r="V97" s="17">
        <v>11</v>
      </c>
      <c r="W97" s="17">
        <v>100804</v>
      </c>
      <c r="X97" s="17">
        <v>111820</v>
      </c>
      <c r="Y97" s="17">
        <v>108138</v>
      </c>
      <c r="Z97" s="17">
        <v>103079</v>
      </c>
      <c r="AA97" s="17">
        <v>96039</v>
      </c>
      <c r="AB97" s="17">
        <v>92985</v>
      </c>
      <c r="AC97" s="17">
        <v>92827</v>
      </c>
      <c r="AD97" s="17">
        <v>34</v>
      </c>
      <c r="AE97" s="17">
        <v>11</v>
      </c>
      <c r="AF97" s="17">
        <v>8457</v>
      </c>
      <c r="AG97" s="17">
        <v>9446</v>
      </c>
      <c r="AH97" s="17">
        <v>9141</v>
      </c>
      <c r="AI97" s="17">
        <v>8872</v>
      </c>
      <c r="AJ97" s="17">
        <v>8303</v>
      </c>
      <c r="AK97" s="17">
        <v>7687</v>
      </c>
      <c r="AL97" s="17">
        <v>7486</v>
      </c>
      <c r="AM97" s="17">
        <v>34</v>
      </c>
      <c r="AN97" s="17">
        <v>11</v>
      </c>
      <c r="AO97" s="18">
        <v>12</v>
      </c>
      <c r="AP97" s="17">
        <v>34</v>
      </c>
      <c r="AQ97" s="17">
        <v>11</v>
      </c>
      <c r="AR97" s="17">
        <v>102569</v>
      </c>
      <c r="AS97" s="17">
        <v>113699</v>
      </c>
      <c r="AT97" s="17">
        <v>110248</v>
      </c>
      <c r="AU97" s="17">
        <v>108128</v>
      </c>
      <c r="AV97" s="17">
        <v>106230</v>
      </c>
      <c r="AW97" s="17">
        <v>92000</v>
      </c>
      <c r="AX97" s="17">
        <v>89530</v>
      </c>
      <c r="AY97" s="17">
        <v>29</v>
      </c>
      <c r="AZ97" s="17">
        <v>10</v>
      </c>
      <c r="BH97" s="17">
        <v>5</v>
      </c>
      <c r="BI97" s="17">
        <v>2</v>
      </c>
      <c r="BJ97" s="17">
        <v>101124</v>
      </c>
      <c r="BK97" s="17">
        <v>8</v>
      </c>
      <c r="BL97" s="17">
        <v>3</v>
      </c>
      <c r="BM97" s="17">
        <v>11</v>
      </c>
      <c r="DH97" s="17">
        <v>101486</v>
      </c>
      <c r="DI97" s="17">
        <v>113352</v>
      </c>
      <c r="DJ97" s="17">
        <v>109693</v>
      </c>
      <c r="DK97" s="17">
        <v>106468</v>
      </c>
      <c r="DL97" s="17">
        <v>99641</v>
      </c>
      <c r="DM97" s="17">
        <v>92243</v>
      </c>
      <c r="DN97" s="17">
        <v>89836</v>
      </c>
      <c r="DO97" s="17">
        <v>34</v>
      </c>
      <c r="DP97" s="17">
        <v>11</v>
      </c>
      <c r="DQ97" s="17">
        <v>100804</v>
      </c>
      <c r="DR97" s="17">
        <v>111820</v>
      </c>
      <c r="DS97" s="17">
        <v>108138</v>
      </c>
      <c r="DT97" s="17">
        <v>103079</v>
      </c>
      <c r="DU97" s="17">
        <v>96039</v>
      </c>
      <c r="DV97" s="17">
        <v>92985</v>
      </c>
      <c r="DW97" s="17">
        <v>92827</v>
      </c>
      <c r="DX97" s="17">
        <v>34</v>
      </c>
      <c r="DY97" s="17">
        <v>11</v>
      </c>
      <c r="DZ97" s="17">
        <v>101486</v>
      </c>
      <c r="EA97" s="17">
        <v>113352</v>
      </c>
      <c r="EB97" s="17">
        <v>109693</v>
      </c>
      <c r="EC97" s="17">
        <v>106468</v>
      </c>
      <c r="ED97" s="17">
        <v>99641</v>
      </c>
      <c r="EE97" s="17">
        <v>92243</v>
      </c>
      <c r="EF97" s="17">
        <v>89836</v>
      </c>
      <c r="EG97" s="17">
        <v>34</v>
      </c>
      <c r="EH97" s="17">
        <v>11</v>
      </c>
      <c r="EI97" s="17">
        <v>100804</v>
      </c>
      <c r="EJ97" s="17">
        <v>111820</v>
      </c>
      <c r="EK97" s="17">
        <v>108138</v>
      </c>
      <c r="EL97" s="17">
        <v>103079</v>
      </c>
      <c r="EM97" s="17">
        <v>96039</v>
      </c>
      <c r="EN97" s="17">
        <v>92985</v>
      </c>
      <c r="EO97" s="17">
        <v>92827</v>
      </c>
      <c r="EP97" s="17">
        <v>34</v>
      </c>
      <c r="EQ97" s="17">
        <v>11</v>
      </c>
      <c r="FJ97" s="18">
        <v>85.3</v>
      </c>
      <c r="FK97" s="17">
        <v>29</v>
      </c>
      <c r="FL97" s="17">
        <v>10</v>
      </c>
      <c r="FM97" s="18">
        <v>73.5</v>
      </c>
      <c r="FN97" s="17">
        <v>25</v>
      </c>
      <c r="FO97" s="17">
        <v>8</v>
      </c>
      <c r="FP97" s="17">
        <v>10837</v>
      </c>
      <c r="FQ97" s="17">
        <v>16241</v>
      </c>
      <c r="FR97" s="17">
        <v>11863</v>
      </c>
      <c r="FS97" s="17">
        <v>10715</v>
      </c>
      <c r="FT97" s="17">
        <v>9962</v>
      </c>
      <c r="FU97" s="17">
        <v>8529</v>
      </c>
      <c r="FV97" s="17">
        <v>7480</v>
      </c>
      <c r="FW97" s="17">
        <v>27</v>
      </c>
      <c r="FX97" s="17">
        <v>8</v>
      </c>
      <c r="FY97" s="18">
        <v>10.6</v>
      </c>
      <c r="FZ97" s="18">
        <v>15</v>
      </c>
      <c r="GA97" s="18">
        <v>12</v>
      </c>
      <c r="GB97" s="18">
        <v>11.2</v>
      </c>
      <c r="GC97" s="18">
        <v>10</v>
      </c>
      <c r="GD97" s="18">
        <v>8</v>
      </c>
      <c r="GE97" s="18">
        <v>7</v>
      </c>
      <c r="GF97" s="17">
        <v>27</v>
      </c>
      <c r="GG97" s="17">
        <v>8</v>
      </c>
      <c r="GH97" s="17" t="s">
        <v>577</v>
      </c>
      <c r="GI97" s="17">
        <v>27</v>
      </c>
      <c r="GJ97" s="17">
        <v>8</v>
      </c>
      <c r="GK97" s="17">
        <v>12346</v>
      </c>
      <c r="GL97" s="17">
        <v>19192</v>
      </c>
      <c r="GM97" s="17">
        <v>16672</v>
      </c>
      <c r="GN97" s="17">
        <v>12235</v>
      </c>
      <c r="GO97" s="17">
        <v>10847</v>
      </c>
      <c r="GP97" s="17">
        <v>8093</v>
      </c>
      <c r="GQ97" s="17">
        <v>7504</v>
      </c>
      <c r="GR97" s="17">
        <v>24</v>
      </c>
      <c r="GS97" s="17">
        <v>7</v>
      </c>
      <c r="GT97" s="18">
        <v>11.9</v>
      </c>
      <c r="GU97" s="18">
        <v>18.3</v>
      </c>
      <c r="GV97" s="18">
        <v>15.4</v>
      </c>
      <c r="GW97" s="18">
        <v>11.4</v>
      </c>
      <c r="GX97" s="18">
        <v>9.6</v>
      </c>
      <c r="GY97" s="18">
        <v>9</v>
      </c>
      <c r="GZ97" s="18">
        <v>8.5</v>
      </c>
      <c r="HA97" s="17">
        <v>24</v>
      </c>
      <c r="HB97" s="17">
        <v>7</v>
      </c>
      <c r="HC97" s="17" t="s">
        <v>341</v>
      </c>
      <c r="HD97" s="17">
        <v>24</v>
      </c>
      <c r="HE97" s="17">
        <v>7</v>
      </c>
      <c r="HF97" s="18">
        <v>40</v>
      </c>
      <c r="HG97" s="17">
        <v>2</v>
      </c>
      <c r="HH97" s="17">
        <v>2</v>
      </c>
      <c r="HP97" s="17">
        <v>2</v>
      </c>
      <c r="HQ97" s="17">
        <v>2</v>
      </c>
      <c r="HY97" s="17">
        <v>2</v>
      </c>
      <c r="HZ97" s="17">
        <v>2</v>
      </c>
      <c r="IA97">
        <v>3320</v>
      </c>
    </row>
    <row r="98" spans="1:235">
      <c r="A98">
        <v>11432</v>
      </c>
      <c r="B98" s="15">
        <v>41673</v>
      </c>
      <c r="C98" t="s">
        <v>292</v>
      </c>
      <c r="D98" t="s">
        <v>293</v>
      </c>
      <c r="E98" t="s">
        <v>294</v>
      </c>
      <c r="F98" s="23" t="s">
        <v>330</v>
      </c>
      <c r="G98">
        <v>2</v>
      </c>
      <c r="H98" s="23" t="s">
        <v>296</v>
      </c>
      <c r="I98">
        <v>1552</v>
      </c>
      <c r="J98" s="16" t="s">
        <v>578</v>
      </c>
      <c r="N98" s="17">
        <v>114282</v>
      </c>
      <c r="O98" s="17">
        <v>123207</v>
      </c>
      <c r="P98" s="17">
        <v>119130</v>
      </c>
      <c r="Q98" s="17">
        <v>116062</v>
      </c>
      <c r="R98" s="17">
        <v>114515</v>
      </c>
      <c r="S98" s="17">
        <v>109274</v>
      </c>
      <c r="T98" s="17">
        <v>103446</v>
      </c>
      <c r="U98" s="17">
        <v>88</v>
      </c>
      <c r="V98" s="17">
        <v>14</v>
      </c>
      <c r="W98" s="17">
        <v>111823</v>
      </c>
      <c r="X98" s="17">
        <v>121350</v>
      </c>
      <c r="Y98" s="17">
        <v>118294</v>
      </c>
      <c r="Z98" s="17">
        <v>113288</v>
      </c>
      <c r="AA98" s="17">
        <v>110691</v>
      </c>
      <c r="AB98" s="17">
        <v>107983</v>
      </c>
      <c r="AC98" s="17">
        <v>104358</v>
      </c>
      <c r="AD98" s="17">
        <v>88</v>
      </c>
      <c r="AE98" s="17">
        <v>14</v>
      </c>
      <c r="AF98" s="17">
        <v>9523</v>
      </c>
      <c r="AG98" s="17">
        <v>10267</v>
      </c>
      <c r="AH98" s="17">
        <v>9928</v>
      </c>
      <c r="AI98" s="17">
        <v>9672</v>
      </c>
      <c r="AJ98" s="17">
        <v>9543</v>
      </c>
      <c r="AK98" s="17">
        <v>9106</v>
      </c>
      <c r="AL98" s="17">
        <v>8621</v>
      </c>
      <c r="AM98" s="17">
        <v>88</v>
      </c>
      <c r="AN98" s="17">
        <v>14</v>
      </c>
      <c r="AO98" s="18">
        <v>12</v>
      </c>
      <c r="AP98" s="17">
        <v>88</v>
      </c>
      <c r="AQ98" s="17">
        <v>14</v>
      </c>
      <c r="AR98" s="17">
        <v>114282</v>
      </c>
      <c r="AS98" s="17">
        <v>123207</v>
      </c>
      <c r="AT98" s="17">
        <v>119130</v>
      </c>
      <c r="AU98" s="17">
        <v>116062</v>
      </c>
      <c r="AV98" s="17">
        <v>114515</v>
      </c>
      <c r="AW98" s="17">
        <v>109274</v>
      </c>
      <c r="AX98" s="17">
        <v>103446</v>
      </c>
      <c r="AY98" s="17">
        <v>88</v>
      </c>
      <c r="AZ98" s="17">
        <v>14</v>
      </c>
      <c r="BJ98" s="17">
        <v>115905</v>
      </c>
      <c r="BK98" s="17">
        <v>12</v>
      </c>
      <c r="BL98" s="17">
        <v>4</v>
      </c>
      <c r="BM98" s="17">
        <v>14</v>
      </c>
      <c r="DH98" s="17">
        <v>114282</v>
      </c>
      <c r="DI98" s="17">
        <v>123207</v>
      </c>
      <c r="DJ98" s="17">
        <v>119130</v>
      </c>
      <c r="DK98" s="17">
        <v>116062</v>
      </c>
      <c r="DL98" s="17">
        <v>114515</v>
      </c>
      <c r="DM98" s="17">
        <v>109274</v>
      </c>
      <c r="DN98" s="17">
        <v>103446</v>
      </c>
      <c r="DO98" s="17">
        <v>88</v>
      </c>
      <c r="DP98" s="17">
        <v>14</v>
      </c>
      <c r="DQ98" s="17">
        <v>111823</v>
      </c>
      <c r="DR98" s="17">
        <v>121350</v>
      </c>
      <c r="DS98" s="17">
        <v>118294</v>
      </c>
      <c r="DT98" s="17">
        <v>113288</v>
      </c>
      <c r="DU98" s="17">
        <v>110691</v>
      </c>
      <c r="DV98" s="17">
        <v>107983</v>
      </c>
      <c r="DW98" s="17">
        <v>104358</v>
      </c>
      <c r="DX98" s="17">
        <v>88</v>
      </c>
      <c r="DY98" s="17">
        <v>14</v>
      </c>
      <c r="DZ98" s="17">
        <v>114282</v>
      </c>
      <c r="EA98" s="17">
        <v>123207</v>
      </c>
      <c r="EB98" s="17">
        <v>119130</v>
      </c>
      <c r="EC98" s="17">
        <v>116062</v>
      </c>
      <c r="ED98" s="17">
        <v>114515</v>
      </c>
      <c r="EE98" s="17">
        <v>109274</v>
      </c>
      <c r="EF98" s="17">
        <v>103446</v>
      </c>
      <c r="EG98" s="17">
        <v>88</v>
      </c>
      <c r="EH98" s="17">
        <v>14</v>
      </c>
      <c r="EI98" s="17">
        <v>111823</v>
      </c>
      <c r="EJ98" s="17">
        <v>121350</v>
      </c>
      <c r="EK98" s="17">
        <v>118294</v>
      </c>
      <c r="EL98" s="17">
        <v>113288</v>
      </c>
      <c r="EM98" s="17">
        <v>110691</v>
      </c>
      <c r="EN98" s="17">
        <v>107983</v>
      </c>
      <c r="EO98" s="17">
        <v>104358</v>
      </c>
      <c r="EP98" s="17">
        <v>88</v>
      </c>
      <c r="EQ98" s="17">
        <v>14</v>
      </c>
      <c r="FJ98" s="18">
        <v>100</v>
      </c>
      <c r="FK98" s="17">
        <v>88</v>
      </c>
      <c r="FL98" s="17">
        <v>14</v>
      </c>
      <c r="FM98" s="18">
        <v>94.3</v>
      </c>
      <c r="FN98" s="17">
        <v>83</v>
      </c>
      <c r="FO98" s="17">
        <v>13</v>
      </c>
      <c r="FP98" s="17">
        <v>16161</v>
      </c>
      <c r="FQ98" s="17">
        <v>24130</v>
      </c>
      <c r="FR98" s="17">
        <v>16585</v>
      </c>
      <c r="FS98" s="17">
        <v>16021</v>
      </c>
      <c r="FT98" s="17">
        <v>15626</v>
      </c>
      <c r="FU98" s="17">
        <v>14180</v>
      </c>
      <c r="FV98" s="17">
        <v>10894</v>
      </c>
      <c r="FW98" s="17">
        <v>85</v>
      </c>
      <c r="FX98" s="17">
        <v>13</v>
      </c>
      <c r="FY98" s="18">
        <v>14</v>
      </c>
      <c r="FZ98" s="18">
        <v>20</v>
      </c>
      <c r="GA98" s="18">
        <v>14</v>
      </c>
      <c r="GB98" s="18">
        <v>14</v>
      </c>
      <c r="GC98" s="18">
        <v>14</v>
      </c>
      <c r="GD98" s="18">
        <v>12</v>
      </c>
      <c r="GE98" s="18">
        <v>10</v>
      </c>
      <c r="GF98" s="17">
        <v>85</v>
      </c>
      <c r="GG98" s="17">
        <v>13</v>
      </c>
      <c r="GH98" s="17" t="s">
        <v>579</v>
      </c>
      <c r="GI98" s="17">
        <v>85</v>
      </c>
      <c r="GJ98" s="17">
        <v>13</v>
      </c>
      <c r="GK98" s="17">
        <v>15867</v>
      </c>
      <c r="GL98" s="17">
        <v>23961</v>
      </c>
      <c r="GM98" s="17">
        <v>16790</v>
      </c>
      <c r="GN98" s="17">
        <v>15325</v>
      </c>
      <c r="GO98" s="17">
        <v>14199</v>
      </c>
      <c r="GP98" s="17">
        <v>12396</v>
      </c>
      <c r="GQ98" s="17">
        <v>9862</v>
      </c>
      <c r="GR98" s="17">
        <v>83</v>
      </c>
      <c r="GS98" s="17">
        <v>13</v>
      </c>
      <c r="GT98" s="18">
        <v>13.7</v>
      </c>
      <c r="GU98" s="18">
        <v>20.5</v>
      </c>
      <c r="GV98" s="18">
        <v>14</v>
      </c>
      <c r="GW98" s="18">
        <v>14</v>
      </c>
      <c r="GX98" s="18">
        <v>13.5</v>
      </c>
      <c r="GY98" s="18">
        <v>10.7</v>
      </c>
      <c r="GZ98" s="18">
        <v>8.6999999999999993</v>
      </c>
      <c r="HA98" s="17">
        <v>83</v>
      </c>
      <c r="HB98" s="17">
        <v>13</v>
      </c>
      <c r="HC98" s="17" t="s">
        <v>580</v>
      </c>
      <c r="HD98" s="17">
        <v>83</v>
      </c>
      <c r="HE98" s="17">
        <v>13</v>
      </c>
      <c r="IA98">
        <v>3330</v>
      </c>
    </row>
    <row r="99" spans="1:235">
      <c r="A99">
        <v>11432</v>
      </c>
      <c r="B99" s="15">
        <v>41673</v>
      </c>
      <c r="C99" t="s">
        <v>292</v>
      </c>
      <c r="D99" t="s">
        <v>293</v>
      </c>
      <c r="E99" t="s">
        <v>294</v>
      </c>
      <c r="F99" s="23" t="s">
        <v>330</v>
      </c>
      <c r="G99">
        <v>3</v>
      </c>
      <c r="H99" s="23" t="s">
        <v>296</v>
      </c>
      <c r="I99">
        <v>1553</v>
      </c>
      <c r="J99" s="16" t="s">
        <v>581</v>
      </c>
      <c r="N99" s="17">
        <v>132650</v>
      </c>
      <c r="O99" s="17">
        <v>143856</v>
      </c>
      <c r="P99" s="17">
        <v>139517</v>
      </c>
      <c r="Q99" s="17">
        <v>136096</v>
      </c>
      <c r="R99" s="17">
        <v>133428</v>
      </c>
      <c r="S99" s="17">
        <v>125708</v>
      </c>
      <c r="T99" s="17">
        <v>119099</v>
      </c>
      <c r="U99" s="17">
        <v>111</v>
      </c>
      <c r="V99" s="17">
        <v>16</v>
      </c>
      <c r="W99" s="17">
        <v>129764</v>
      </c>
      <c r="X99" s="17">
        <v>140469</v>
      </c>
      <c r="Y99" s="17">
        <v>133878</v>
      </c>
      <c r="Z99" s="17">
        <v>132800</v>
      </c>
      <c r="AA99" s="17">
        <v>131761</v>
      </c>
      <c r="AB99" s="17">
        <v>124178</v>
      </c>
      <c r="AC99" s="17">
        <v>119336</v>
      </c>
      <c r="AD99" s="17">
        <v>111</v>
      </c>
      <c r="AE99" s="17">
        <v>16</v>
      </c>
      <c r="AF99" s="17">
        <v>11054</v>
      </c>
      <c r="AG99" s="17">
        <v>11988</v>
      </c>
      <c r="AH99" s="17">
        <v>11626</v>
      </c>
      <c r="AI99" s="17">
        <v>11341</v>
      </c>
      <c r="AJ99" s="17">
        <v>11119</v>
      </c>
      <c r="AK99" s="17">
        <v>10476</v>
      </c>
      <c r="AL99" s="17">
        <v>9925</v>
      </c>
      <c r="AM99" s="17">
        <v>111</v>
      </c>
      <c r="AN99" s="17">
        <v>16</v>
      </c>
      <c r="AO99" s="18">
        <v>12</v>
      </c>
      <c r="AP99" s="17">
        <v>111</v>
      </c>
      <c r="AQ99" s="17">
        <v>16</v>
      </c>
      <c r="AR99" s="17">
        <v>132650</v>
      </c>
      <c r="AS99" s="17">
        <v>143856</v>
      </c>
      <c r="AT99" s="17">
        <v>139517</v>
      </c>
      <c r="AU99" s="17">
        <v>136096</v>
      </c>
      <c r="AV99" s="17">
        <v>133428</v>
      </c>
      <c r="AW99" s="17">
        <v>125708</v>
      </c>
      <c r="AX99" s="17">
        <v>119099</v>
      </c>
      <c r="AY99" s="17">
        <v>111</v>
      </c>
      <c r="AZ99" s="17">
        <v>16</v>
      </c>
      <c r="BJ99" s="17">
        <v>130297</v>
      </c>
      <c r="BK99" s="17">
        <v>14</v>
      </c>
      <c r="BL99" s="17">
        <v>4</v>
      </c>
      <c r="BM99" s="17">
        <v>16</v>
      </c>
      <c r="DH99" s="17">
        <v>132650</v>
      </c>
      <c r="DI99" s="17">
        <v>143856</v>
      </c>
      <c r="DJ99" s="17">
        <v>139517</v>
      </c>
      <c r="DK99" s="17">
        <v>136096</v>
      </c>
      <c r="DL99" s="17">
        <v>133428</v>
      </c>
      <c r="DM99" s="17">
        <v>125708</v>
      </c>
      <c r="DN99" s="17">
        <v>119099</v>
      </c>
      <c r="DO99" s="17">
        <v>111</v>
      </c>
      <c r="DP99" s="17">
        <v>16</v>
      </c>
      <c r="DQ99" s="17">
        <v>129764</v>
      </c>
      <c r="DR99" s="17">
        <v>140469</v>
      </c>
      <c r="DS99" s="17">
        <v>133878</v>
      </c>
      <c r="DT99" s="17">
        <v>132800</v>
      </c>
      <c r="DU99" s="17">
        <v>131761</v>
      </c>
      <c r="DV99" s="17">
        <v>124178</v>
      </c>
      <c r="DW99" s="17">
        <v>119336</v>
      </c>
      <c r="DX99" s="17">
        <v>111</v>
      </c>
      <c r="DY99" s="17">
        <v>16</v>
      </c>
      <c r="DZ99" s="17">
        <v>132650</v>
      </c>
      <c r="EA99" s="17">
        <v>143856</v>
      </c>
      <c r="EB99" s="17">
        <v>139517</v>
      </c>
      <c r="EC99" s="17">
        <v>136096</v>
      </c>
      <c r="ED99" s="17">
        <v>133428</v>
      </c>
      <c r="EE99" s="17">
        <v>125708</v>
      </c>
      <c r="EF99" s="17">
        <v>119099</v>
      </c>
      <c r="EG99" s="17">
        <v>111</v>
      </c>
      <c r="EH99" s="17">
        <v>16</v>
      </c>
      <c r="EI99" s="17">
        <v>129764</v>
      </c>
      <c r="EJ99" s="17">
        <v>140469</v>
      </c>
      <c r="EK99" s="17">
        <v>133878</v>
      </c>
      <c r="EL99" s="17">
        <v>132800</v>
      </c>
      <c r="EM99" s="17">
        <v>131761</v>
      </c>
      <c r="EN99" s="17">
        <v>124178</v>
      </c>
      <c r="EO99" s="17">
        <v>119336</v>
      </c>
      <c r="EP99" s="17">
        <v>111</v>
      </c>
      <c r="EQ99" s="17">
        <v>16</v>
      </c>
      <c r="FJ99" s="18">
        <v>100</v>
      </c>
      <c r="FK99" s="17">
        <v>111</v>
      </c>
      <c r="FL99" s="17">
        <v>16</v>
      </c>
      <c r="FM99" s="18">
        <v>97.3</v>
      </c>
      <c r="FN99" s="17">
        <v>108</v>
      </c>
      <c r="FO99" s="17">
        <v>15</v>
      </c>
      <c r="FP99" s="17">
        <v>19785</v>
      </c>
      <c r="FQ99" s="17">
        <v>27241</v>
      </c>
      <c r="FR99" s="17">
        <v>21856</v>
      </c>
      <c r="FS99" s="17">
        <v>20360</v>
      </c>
      <c r="FT99" s="17">
        <v>19860</v>
      </c>
      <c r="FU99" s="17">
        <v>17683</v>
      </c>
      <c r="FV99" s="17">
        <v>13496</v>
      </c>
      <c r="FW99" s="17">
        <v>103</v>
      </c>
      <c r="FX99" s="17">
        <v>14</v>
      </c>
      <c r="FY99" s="18">
        <v>14.8</v>
      </c>
      <c r="FZ99" s="18">
        <v>20</v>
      </c>
      <c r="GA99" s="18">
        <v>16</v>
      </c>
      <c r="GB99" s="18">
        <v>16</v>
      </c>
      <c r="GC99" s="18">
        <v>15</v>
      </c>
      <c r="GD99" s="18">
        <v>14</v>
      </c>
      <c r="GE99" s="18">
        <v>10</v>
      </c>
      <c r="GF99" s="17">
        <v>103</v>
      </c>
      <c r="GG99" s="17">
        <v>14</v>
      </c>
      <c r="GH99" s="17" t="s">
        <v>582</v>
      </c>
      <c r="GI99" s="17">
        <v>103</v>
      </c>
      <c r="GJ99" s="17">
        <v>14</v>
      </c>
      <c r="GK99" s="17">
        <v>17910</v>
      </c>
      <c r="GL99" s="17">
        <v>28167</v>
      </c>
      <c r="GM99" s="17">
        <v>19558</v>
      </c>
      <c r="GN99" s="17">
        <v>17989</v>
      </c>
      <c r="GO99" s="17">
        <v>16411</v>
      </c>
      <c r="GP99" s="17">
        <v>13593</v>
      </c>
      <c r="GQ99" s="17">
        <v>11322</v>
      </c>
      <c r="GR99" s="17">
        <v>108</v>
      </c>
      <c r="GS99" s="17">
        <v>15</v>
      </c>
      <c r="GT99" s="18">
        <v>13.5</v>
      </c>
      <c r="GU99" s="18">
        <v>21.4</v>
      </c>
      <c r="GV99" s="18">
        <v>14</v>
      </c>
      <c r="GW99" s="18">
        <v>14</v>
      </c>
      <c r="GX99" s="18">
        <v>13.5</v>
      </c>
      <c r="GY99" s="18">
        <v>10.7</v>
      </c>
      <c r="GZ99" s="18">
        <v>9.1999999999999993</v>
      </c>
      <c r="HA99" s="17">
        <v>108</v>
      </c>
      <c r="HB99" s="17">
        <v>15</v>
      </c>
      <c r="HC99" s="17" t="s">
        <v>583</v>
      </c>
      <c r="HD99" s="17">
        <v>108</v>
      </c>
      <c r="HE99" s="17">
        <v>15</v>
      </c>
      <c r="IA99">
        <v>3340</v>
      </c>
    </row>
    <row r="100" spans="1:235">
      <c r="A100">
        <v>11432</v>
      </c>
      <c r="B100" s="15">
        <v>41673</v>
      </c>
      <c r="C100" t="s">
        <v>292</v>
      </c>
      <c r="D100" t="s">
        <v>293</v>
      </c>
      <c r="E100" t="s">
        <v>294</v>
      </c>
      <c r="F100" s="23" t="s">
        <v>330</v>
      </c>
      <c r="G100">
        <v>4</v>
      </c>
      <c r="H100" s="23" t="s">
        <v>296</v>
      </c>
      <c r="I100">
        <v>1554</v>
      </c>
      <c r="J100" s="16" t="s">
        <v>584</v>
      </c>
      <c r="N100" s="17">
        <v>153300</v>
      </c>
      <c r="O100" s="17">
        <v>170448</v>
      </c>
      <c r="P100" s="17">
        <v>159784</v>
      </c>
      <c r="Q100" s="17">
        <v>154543</v>
      </c>
      <c r="R100" s="17">
        <v>152375</v>
      </c>
      <c r="S100" s="17">
        <v>146311</v>
      </c>
      <c r="T100" s="17">
        <v>141506</v>
      </c>
      <c r="U100" s="17">
        <v>69</v>
      </c>
      <c r="V100" s="17">
        <v>18</v>
      </c>
      <c r="W100" s="17">
        <v>151248</v>
      </c>
      <c r="X100" s="17">
        <v>168423</v>
      </c>
      <c r="Y100" s="17">
        <v>160004</v>
      </c>
      <c r="Z100" s="17">
        <v>155330</v>
      </c>
      <c r="AA100" s="17">
        <v>152413</v>
      </c>
      <c r="AB100" s="17">
        <v>143309</v>
      </c>
      <c r="AC100" s="17">
        <v>131073</v>
      </c>
      <c r="AD100" s="17">
        <v>69</v>
      </c>
      <c r="AE100" s="17">
        <v>18</v>
      </c>
      <c r="AF100" s="17">
        <v>12775</v>
      </c>
      <c r="AG100" s="17">
        <v>14204</v>
      </c>
      <c r="AH100" s="17">
        <v>13315</v>
      </c>
      <c r="AI100" s="17">
        <v>12879</v>
      </c>
      <c r="AJ100" s="17">
        <v>12698</v>
      </c>
      <c r="AK100" s="17">
        <v>12193</v>
      </c>
      <c r="AL100" s="17">
        <v>11792</v>
      </c>
      <c r="AM100" s="17">
        <v>69</v>
      </c>
      <c r="AN100" s="17">
        <v>18</v>
      </c>
      <c r="AO100" s="18">
        <v>12</v>
      </c>
      <c r="AP100" s="17">
        <v>69</v>
      </c>
      <c r="AQ100" s="17">
        <v>18</v>
      </c>
      <c r="AR100" s="17">
        <v>153790</v>
      </c>
      <c r="AS100" s="17">
        <v>170607</v>
      </c>
      <c r="AT100" s="17">
        <v>159965</v>
      </c>
      <c r="AU100" s="17">
        <v>154694</v>
      </c>
      <c r="AV100" s="17">
        <v>152375</v>
      </c>
      <c r="AW100" s="17">
        <v>146791</v>
      </c>
      <c r="AX100" s="17">
        <v>141686</v>
      </c>
      <c r="AY100" s="17">
        <v>68</v>
      </c>
      <c r="AZ100" s="17">
        <v>17</v>
      </c>
      <c r="BI100" s="17">
        <v>1</v>
      </c>
      <c r="BJ100" s="17">
        <v>143133</v>
      </c>
      <c r="BK100" s="17">
        <v>17</v>
      </c>
      <c r="BL100" s="17">
        <v>5</v>
      </c>
      <c r="BM100" s="17">
        <v>18</v>
      </c>
      <c r="DH100" s="17">
        <v>153300</v>
      </c>
      <c r="DI100" s="17">
        <v>170448</v>
      </c>
      <c r="DJ100" s="17">
        <v>159784</v>
      </c>
      <c r="DK100" s="17">
        <v>154543</v>
      </c>
      <c r="DL100" s="17">
        <v>152375</v>
      </c>
      <c r="DM100" s="17">
        <v>146311</v>
      </c>
      <c r="DN100" s="17">
        <v>141506</v>
      </c>
      <c r="DO100" s="17">
        <v>69</v>
      </c>
      <c r="DP100" s="17">
        <v>18</v>
      </c>
      <c r="DQ100" s="17">
        <v>151248</v>
      </c>
      <c r="DR100" s="17">
        <v>168423</v>
      </c>
      <c r="DS100" s="17">
        <v>160004</v>
      </c>
      <c r="DT100" s="17">
        <v>155330</v>
      </c>
      <c r="DU100" s="17">
        <v>152413</v>
      </c>
      <c r="DV100" s="17">
        <v>143309</v>
      </c>
      <c r="DW100" s="17">
        <v>131073</v>
      </c>
      <c r="DX100" s="17">
        <v>69</v>
      </c>
      <c r="DY100" s="17">
        <v>18</v>
      </c>
      <c r="DZ100" s="17">
        <v>153300</v>
      </c>
      <c r="EA100" s="17">
        <v>170448</v>
      </c>
      <c r="EB100" s="17">
        <v>159784</v>
      </c>
      <c r="EC100" s="17">
        <v>154543</v>
      </c>
      <c r="ED100" s="17">
        <v>152375</v>
      </c>
      <c r="EE100" s="17">
        <v>146311</v>
      </c>
      <c r="EF100" s="17">
        <v>141506</v>
      </c>
      <c r="EG100" s="17">
        <v>69</v>
      </c>
      <c r="EH100" s="17">
        <v>18</v>
      </c>
      <c r="EI100" s="17">
        <v>151248</v>
      </c>
      <c r="EJ100" s="17">
        <v>168423</v>
      </c>
      <c r="EK100" s="17">
        <v>160004</v>
      </c>
      <c r="EL100" s="17">
        <v>155330</v>
      </c>
      <c r="EM100" s="17">
        <v>152413</v>
      </c>
      <c r="EN100" s="17">
        <v>143309</v>
      </c>
      <c r="EO100" s="17">
        <v>131073</v>
      </c>
      <c r="EP100" s="17">
        <v>69</v>
      </c>
      <c r="EQ100" s="17">
        <v>18</v>
      </c>
      <c r="FJ100" s="18">
        <v>98.6</v>
      </c>
      <c r="FK100" s="17">
        <v>68</v>
      </c>
      <c r="FL100" s="17">
        <v>17</v>
      </c>
      <c r="FM100" s="18">
        <v>94.2</v>
      </c>
      <c r="FN100" s="17">
        <v>65</v>
      </c>
      <c r="FO100" s="17">
        <v>16</v>
      </c>
      <c r="FP100" s="17">
        <v>25336</v>
      </c>
      <c r="FQ100" s="17">
        <v>34494</v>
      </c>
      <c r="FR100" s="17">
        <v>30185</v>
      </c>
      <c r="FS100" s="17">
        <v>27831</v>
      </c>
      <c r="FT100" s="17">
        <v>25642</v>
      </c>
      <c r="FU100" s="17">
        <v>19823</v>
      </c>
      <c r="FV100" s="17">
        <v>15997</v>
      </c>
      <c r="FW100" s="17">
        <v>66</v>
      </c>
      <c r="FX100" s="17">
        <v>15</v>
      </c>
      <c r="FY100" s="18">
        <v>16.399999999999999</v>
      </c>
      <c r="FZ100" s="18">
        <v>21</v>
      </c>
      <c r="GA100" s="18">
        <v>20</v>
      </c>
      <c r="GB100" s="18">
        <v>18</v>
      </c>
      <c r="GC100" s="18">
        <v>18</v>
      </c>
      <c r="GD100" s="18">
        <v>13.3</v>
      </c>
      <c r="GE100" s="18">
        <v>11.5</v>
      </c>
      <c r="GF100" s="17">
        <v>66</v>
      </c>
      <c r="GG100" s="17">
        <v>15</v>
      </c>
      <c r="GH100" s="17" t="s">
        <v>585</v>
      </c>
      <c r="GI100" s="17">
        <v>66</v>
      </c>
      <c r="GJ100" s="17">
        <v>15</v>
      </c>
      <c r="GK100" s="17">
        <v>24792</v>
      </c>
      <c r="GL100" s="17">
        <v>42152</v>
      </c>
      <c r="GM100" s="17">
        <v>28019</v>
      </c>
      <c r="GN100" s="17">
        <v>24856</v>
      </c>
      <c r="GO100" s="17">
        <v>23259</v>
      </c>
      <c r="GP100" s="17">
        <v>17548</v>
      </c>
      <c r="GQ100" s="17">
        <v>13005</v>
      </c>
      <c r="GR100" s="17">
        <v>65</v>
      </c>
      <c r="GS100" s="17">
        <v>16</v>
      </c>
      <c r="GT100" s="18">
        <v>15.9</v>
      </c>
      <c r="GU100" s="18">
        <v>25</v>
      </c>
      <c r="GV100" s="18">
        <v>18.5</v>
      </c>
      <c r="GW100" s="18">
        <v>15.9</v>
      </c>
      <c r="GX100" s="18">
        <v>15</v>
      </c>
      <c r="GY100" s="18">
        <v>11.5</v>
      </c>
      <c r="GZ100" s="18">
        <v>8.3000000000000007</v>
      </c>
      <c r="HA100" s="17">
        <v>65</v>
      </c>
      <c r="HB100" s="17">
        <v>16</v>
      </c>
      <c r="HC100" s="17" t="s">
        <v>586</v>
      </c>
      <c r="HD100" s="17">
        <v>65</v>
      </c>
      <c r="HE100" s="17">
        <v>16</v>
      </c>
      <c r="HH100" s="17">
        <v>1</v>
      </c>
      <c r="HQ100" s="17">
        <v>1</v>
      </c>
      <c r="HZ100" s="17">
        <v>1</v>
      </c>
      <c r="IA100">
        <v>3350</v>
      </c>
    </row>
    <row r="101" spans="1:235" ht="30">
      <c r="A101">
        <v>11432</v>
      </c>
      <c r="B101" s="15">
        <v>41673</v>
      </c>
      <c r="C101" t="s">
        <v>292</v>
      </c>
      <c r="D101" t="s">
        <v>293</v>
      </c>
      <c r="E101" t="s">
        <v>294</v>
      </c>
      <c r="F101" s="23" t="s">
        <v>330</v>
      </c>
      <c r="G101">
        <v>3</v>
      </c>
      <c r="H101" s="23" t="s">
        <v>296</v>
      </c>
      <c r="I101">
        <v>1593</v>
      </c>
      <c r="J101" s="16" t="s">
        <v>587</v>
      </c>
      <c r="N101" s="17">
        <v>145240</v>
      </c>
      <c r="P101" s="17">
        <v>154235</v>
      </c>
      <c r="Q101" s="17">
        <v>151182</v>
      </c>
      <c r="R101" s="17">
        <v>150900</v>
      </c>
      <c r="S101" s="17">
        <v>132333</v>
      </c>
      <c r="U101" s="17">
        <v>7</v>
      </c>
      <c r="V101" s="17">
        <v>6</v>
      </c>
      <c r="W101" s="17">
        <v>142597</v>
      </c>
      <c r="Y101" s="17">
        <v>151253</v>
      </c>
      <c r="Z101" s="17">
        <v>150900</v>
      </c>
      <c r="AA101" s="17">
        <v>141904</v>
      </c>
      <c r="AB101" s="17">
        <v>132045</v>
      </c>
      <c r="AD101" s="17">
        <v>7</v>
      </c>
      <c r="AE101" s="17">
        <v>6</v>
      </c>
      <c r="AF101" s="17">
        <v>12103</v>
      </c>
      <c r="AH101" s="17">
        <v>12853</v>
      </c>
      <c r="AI101" s="17">
        <v>12599</v>
      </c>
      <c r="AJ101" s="17">
        <v>12575</v>
      </c>
      <c r="AK101" s="17">
        <v>11028</v>
      </c>
      <c r="AM101" s="17">
        <v>7</v>
      </c>
      <c r="AN101" s="17">
        <v>6</v>
      </c>
      <c r="AO101" s="18">
        <v>12</v>
      </c>
      <c r="AP101" s="17">
        <v>7</v>
      </c>
      <c r="AQ101" s="17">
        <v>6</v>
      </c>
      <c r="AR101" s="17">
        <v>138896</v>
      </c>
      <c r="AT101" s="17">
        <v>150900</v>
      </c>
      <c r="AU101" s="17">
        <v>140104</v>
      </c>
      <c r="AV101" s="17">
        <v>132907</v>
      </c>
      <c r="AW101" s="17">
        <v>131758</v>
      </c>
      <c r="AY101" s="17">
        <v>5</v>
      </c>
      <c r="AZ101" s="17">
        <v>5</v>
      </c>
      <c r="BI101" s="17">
        <v>1</v>
      </c>
      <c r="BJ101" s="17">
        <v>137367</v>
      </c>
      <c r="BK101" s="17">
        <v>4</v>
      </c>
      <c r="BL101" s="17">
        <v>3</v>
      </c>
      <c r="BM101" s="17">
        <v>6</v>
      </c>
      <c r="DH101" s="17">
        <v>145240</v>
      </c>
      <c r="DJ101" s="17">
        <v>154235</v>
      </c>
      <c r="DK101" s="17">
        <v>151182</v>
      </c>
      <c r="DL101" s="17">
        <v>150900</v>
      </c>
      <c r="DM101" s="17">
        <v>132333</v>
      </c>
      <c r="DO101" s="17">
        <v>7</v>
      </c>
      <c r="DP101" s="17">
        <v>6</v>
      </c>
      <c r="DQ101" s="17">
        <v>142597</v>
      </c>
      <c r="DS101" s="17">
        <v>151253</v>
      </c>
      <c r="DT101" s="17">
        <v>150900</v>
      </c>
      <c r="DU101" s="17">
        <v>141904</v>
      </c>
      <c r="DV101" s="17">
        <v>132045</v>
      </c>
      <c r="DX101" s="17">
        <v>7</v>
      </c>
      <c r="DY101" s="17">
        <v>6</v>
      </c>
      <c r="DZ101" s="17">
        <v>145240</v>
      </c>
      <c r="EB101" s="17">
        <v>154235</v>
      </c>
      <c r="EC101" s="17">
        <v>151182</v>
      </c>
      <c r="ED101" s="17">
        <v>150900</v>
      </c>
      <c r="EE101" s="17">
        <v>132333</v>
      </c>
      <c r="EG101" s="17">
        <v>7</v>
      </c>
      <c r="EH101" s="17">
        <v>6</v>
      </c>
      <c r="EI101" s="17">
        <v>142597</v>
      </c>
      <c r="EK101" s="17">
        <v>151253</v>
      </c>
      <c r="EL101" s="17">
        <v>150900</v>
      </c>
      <c r="EM101" s="17">
        <v>141904</v>
      </c>
      <c r="EN101" s="17">
        <v>132045</v>
      </c>
      <c r="EP101" s="17">
        <v>7</v>
      </c>
      <c r="EQ101" s="17">
        <v>6</v>
      </c>
      <c r="FJ101" s="18">
        <v>71.400000000000006</v>
      </c>
      <c r="FK101" s="17">
        <v>5</v>
      </c>
      <c r="FL101" s="17">
        <v>5</v>
      </c>
      <c r="FM101" s="18">
        <v>71.400000000000006</v>
      </c>
      <c r="FN101" s="17">
        <v>5</v>
      </c>
      <c r="FO101" s="17">
        <v>5</v>
      </c>
      <c r="FP101" s="17">
        <v>18364</v>
      </c>
      <c r="FR101" s="17">
        <v>19764</v>
      </c>
      <c r="FS101" s="17">
        <v>19676</v>
      </c>
      <c r="FT101" s="17">
        <v>19617</v>
      </c>
      <c r="FU101" s="17">
        <v>11962</v>
      </c>
      <c r="FW101" s="17">
        <v>5</v>
      </c>
      <c r="FX101" s="17">
        <v>5</v>
      </c>
      <c r="FY101" s="18">
        <v>13</v>
      </c>
      <c r="GA101" s="18">
        <v>15</v>
      </c>
      <c r="GB101" s="18">
        <v>13.8</v>
      </c>
      <c r="GC101" s="18">
        <v>13</v>
      </c>
      <c r="GD101" s="18">
        <v>9</v>
      </c>
      <c r="GF101" s="17">
        <v>5</v>
      </c>
      <c r="GG101" s="17">
        <v>5</v>
      </c>
      <c r="GH101" s="17" t="s">
        <v>588</v>
      </c>
      <c r="GI101" s="17">
        <v>5</v>
      </c>
      <c r="GJ101" s="17">
        <v>5</v>
      </c>
      <c r="GK101" s="17">
        <v>19385</v>
      </c>
      <c r="GM101" s="17">
        <v>24578</v>
      </c>
      <c r="GN101" s="17">
        <v>19041</v>
      </c>
      <c r="GO101" s="17">
        <v>15350</v>
      </c>
      <c r="GP101" s="17">
        <v>9511</v>
      </c>
      <c r="GR101" s="17">
        <v>5</v>
      </c>
      <c r="GS101" s="17">
        <v>5</v>
      </c>
      <c r="GT101" s="18">
        <v>13.5</v>
      </c>
      <c r="GV101" s="18">
        <v>16.3</v>
      </c>
      <c r="GW101" s="18">
        <v>13.5</v>
      </c>
      <c r="GX101" s="18">
        <v>11.7</v>
      </c>
      <c r="GY101" s="18">
        <v>7.2</v>
      </c>
      <c r="HA101" s="17">
        <v>5</v>
      </c>
      <c r="HB101" s="17">
        <v>5</v>
      </c>
      <c r="HC101" s="17" t="s">
        <v>589</v>
      </c>
      <c r="HD101" s="17">
        <v>5</v>
      </c>
      <c r="HE101" s="17">
        <v>5</v>
      </c>
      <c r="HH101" s="17">
        <v>1</v>
      </c>
      <c r="HQ101" s="17">
        <v>1</v>
      </c>
      <c r="HZ101" s="17">
        <v>1</v>
      </c>
      <c r="IA101">
        <v>3520</v>
      </c>
    </row>
    <row r="102" spans="1:235">
      <c r="A102">
        <v>11432</v>
      </c>
      <c r="B102" s="15">
        <v>41673</v>
      </c>
      <c r="C102" t="s">
        <v>292</v>
      </c>
      <c r="D102" t="s">
        <v>293</v>
      </c>
      <c r="E102" t="s">
        <v>294</v>
      </c>
      <c r="F102" s="23" t="s">
        <v>330</v>
      </c>
      <c r="G102">
        <v>2</v>
      </c>
      <c r="H102" s="23" t="s">
        <v>296</v>
      </c>
      <c r="I102">
        <v>1602</v>
      </c>
      <c r="J102" s="16" t="s">
        <v>590</v>
      </c>
      <c r="N102" s="17">
        <v>71719</v>
      </c>
      <c r="O102" s="17">
        <v>80840</v>
      </c>
      <c r="P102" s="17">
        <v>76500</v>
      </c>
      <c r="Q102" s="17">
        <v>72380</v>
      </c>
      <c r="R102" s="17">
        <v>71500</v>
      </c>
      <c r="S102" s="17">
        <v>67900</v>
      </c>
      <c r="T102" s="17">
        <v>57560</v>
      </c>
      <c r="U102" s="17">
        <v>62</v>
      </c>
      <c r="V102" s="17">
        <v>11</v>
      </c>
      <c r="W102" s="17">
        <v>66553</v>
      </c>
      <c r="X102" s="17">
        <v>76474</v>
      </c>
      <c r="Y102" s="17">
        <v>71273</v>
      </c>
      <c r="Z102" s="17">
        <v>67400</v>
      </c>
      <c r="AA102" s="17">
        <v>63559</v>
      </c>
      <c r="AB102" s="17">
        <v>57345</v>
      </c>
      <c r="AC102" s="17">
        <v>57000</v>
      </c>
      <c r="AD102" s="17">
        <v>62</v>
      </c>
      <c r="AE102" s="17">
        <v>11</v>
      </c>
      <c r="AF102" s="17">
        <v>5977</v>
      </c>
      <c r="AG102" s="17">
        <v>6737</v>
      </c>
      <c r="AH102" s="17">
        <v>6375</v>
      </c>
      <c r="AI102" s="17">
        <v>6032</v>
      </c>
      <c r="AJ102" s="17">
        <v>5958</v>
      </c>
      <c r="AK102" s="17">
        <v>5658</v>
      </c>
      <c r="AL102" s="17">
        <v>4797</v>
      </c>
      <c r="AM102" s="17">
        <v>62</v>
      </c>
      <c r="AN102" s="17">
        <v>11</v>
      </c>
      <c r="AO102" s="18">
        <v>12</v>
      </c>
      <c r="AP102" s="17">
        <v>62</v>
      </c>
      <c r="AQ102" s="17">
        <v>11</v>
      </c>
      <c r="AR102" s="17">
        <v>72084</v>
      </c>
      <c r="AS102" s="17">
        <v>80933</v>
      </c>
      <c r="AT102" s="17">
        <v>76782</v>
      </c>
      <c r="AU102" s="17">
        <v>72400</v>
      </c>
      <c r="AV102" s="17">
        <v>72000</v>
      </c>
      <c r="AW102" s="17">
        <v>67900</v>
      </c>
      <c r="AX102" s="17">
        <v>58218</v>
      </c>
      <c r="AY102" s="17">
        <v>58</v>
      </c>
      <c r="AZ102" s="17">
        <v>10</v>
      </c>
      <c r="BH102" s="17">
        <v>4</v>
      </c>
      <c r="BI102" s="17">
        <v>2</v>
      </c>
      <c r="BJ102" s="17">
        <v>71694</v>
      </c>
      <c r="BK102" s="17">
        <v>43</v>
      </c>
      <c r="BL102" s="17">
        <v>7</v>
      </c>
      <c r="BM102" s="17">
        <v>11</v>
      </c>
      <c r="DH102" s="17">
        <v>71719</v>
      </c>
      <c r="DI102" s="17">
        <v>80840</v>
      </c>
      <c r="DJ102" s="17">
        <v>76500</v>
      </c>
      <c r="DK102" s="17">
        <v>72380</v>
      </c>
      <c r="DL102" s="17">
        <v>71500</v>
      </c>
      <c r="DM102" s="17">
        <v>67900</v>
      </c>
      <c r="DN102" s="17">
        <v>57560</v>
      </c>
      <c r="DO102" s="17">
        <v>62</v>
      </c>
      <c r="DP102" s="17">
        <v>11</v>
      </c>
      <c r="DQ102" s="17">
        <v>66553</v>
      </c>
      <c r="DR102" s="17">
        <v>76474</v>
      </c>
      <c r="DS102" s="17">
        <v>71273</v>
      </c>
      <c r="DT102" s="17">
        <v>67400</v>
      </c>
      <c r="DU102" s="17">
        <v>63559</v>
      </c>
      <c r="DV102" s="17">
        <v>57345</v>
      </c>
      <c r="DW102" s="17">
        <v>57000</v>
      </c>
      <c r="DX102" s="17">
        <v>62</v>
      </c>
      <c r="DY102" s="17">
        <v>11</v>
      </c>
      <c r="DZ102" s="17">
        <v>71719</v>
      </c>
      <c r="EA102" s="17">
        <v>80840</v>
      </c>
      <c r="EB102" s="17">
        <v>76500</v>
      </c>
      <c r="EC102" s="17">
        <v>72380</v>
      </c>
      <c r="ED102" s="17">
        <v>71500</v>
      </c>
      <c r="EE102" s="17">
        <v>67900</v>
      </c>
      <c r="EF102" s="17">
        <v>57560</v>
      </c>
      <c r="EG102" s="17">
        <v>62</v>
      </c>
      <c r="EH102" s="17">
        <v>11</v>
      </c>
      <c r="EI102" s="17">
        <v>66553</v>
      </c>
      <c r="EJ102" s="17">
        <v>76474</v>
      </c>
      <c r="EK102" s="17">
        <v>71273</v>
      </c>
      <c r="EL102" s="17">
        <v>67400</v>
      </c>
      <c r="EM102" s="17">
        <v>63559</v>
      </c>
      <c r="EN102" s="17">
        <v>57345</v>
      </c>
      <c r="EO102" s="17">
        <v>57000</v>
      </c>
      <c r="EP102" s="17">
        <v>62</v>
      </c>
      <c r="EQ102" s="17">
        <v>11</v>
      </c>
      <c r="FJ102" s="18">
        <v>93.5</v>
      </c>
      <c r="FK102" s="17">
        <v>58</v>
      </c>
      <c r="FL102" s="17">
        <v>10</v>
      </c>
      <c r="FM102" s="18">
        <v>58.1</v>
      </c>
      <c r="FN102" s="17">
        <v>36</v>
      </c>
      <c r="FO102" s="17">
        <v>8</v>
      </c>
      <c r="FP102" s="17">
        <v>4986</v>
      </c>
      <c r="FQ102" s="17">
        <v>8047</v>
      </c>
      <c r="FR102" s="17">
        <v>7505</v>
      </c>
      <c r="FS102" s="17">
        <v>6066</v>
      </c>
      <c r="FT102" s="17">
        <v>4757</v>
      </c>
      <c r="FU102" s="17">
        <v>2172</v>
      </c>
      <c r="FV102" s="17">
        <v>2082</v>
      </c>
      <c r="FW102" s="17">
        <v>57</v>
      </c>
      <c r="FX102" s="17">
        <v>9</v>
      </c>
      <c r="FY102" s="18">
        <v>6.8</v>
      </c>
      <c r="FZ102" s="18">
        <v>10</v>
      </c>
      <c r="GA102" s="18">
        <v>10</v>
      </c>
      <c r="GB102" s="18">
        <v>9</v>
      </c>
      <c r="GC102" s="18">
        <v>8</v>
      </c>
      <c r="GD102" s="18">
        <v>3</v>
      </c>
      <c r="GE102" s="18">
        <v>3</v>
      </c>
      <c r="GF102" s="17">
        <v>57</v>
      </c>
      <c r="GG102" s="17">
        <v>9</v>
      </c>
      <c r="GH102" s="17" t="s">
        <v>591</v>
      </c>
      <c r="GI102" s="17">
        <v>57</v>
      </c>
      <c r="GJ102" s="17">
        <v>9</v>
      </c>
      <c r="GK102" s="17">
        <v>7612</v>
      </c>
      <c r="GL102" s="17">
        <v>10794</v>
      </c>
      <c r="GM102" s="17">
        <v>9516</v>
      </c>
      <c r="GN102" s="17">
        <v>8247</v>
      </c>
      <c r="GO102" s="17">
        <v>7696</v>
      </c>
      <c r="GP102" s="17">
        <v>4752</v>
      </c>
      <c r="GQ102" s="17">
        <v>4129</v>
      </c>
      <c r="GR102" s="17">
        <v>34</v>
      </c>
      <c r="GS102" s="17">
        <v>7</v>
      </c>
      <c r="GT102" s="18">
        <v>10.1</v>
      </c>
      <c r="GU102" s="18">
        <v>13.9</v>
      </c>
      <c r="GV102" s="18">
        <v>11.4</v>
      </c>
      <c r="GW102" s="18">
        <v>10.8</v>
      </c>
      <c r="GX102" s="18">
        <v>9.9</v>
      </c>
      <c r="GY102" s="18">
        <v>6.4</v>
      </c>
      <c r="GZ102" s="18">
        <v>6.2</v>
      </c>
      <c r="HA102" s="17">
        <v>34</v>
      </c>
      <c r="HB102" s="17">
        <v>7</v>
      </c>
      <c r="HC102" s="17" t="s">
        <v>592</v>
      </c>
      <c r="HD102" s="17">
        <v>34</v>
      </c>
      <c r="HE102" s="17">
        <v>7</v>
      </c>
      <c r="IA102">
        <v>3560</v>
      </c>
    </row>
    <row r="103" spans="1:235">
      <c r="A103">
        <v>11432</v>
      </c>
      <c r="B103" s="15">
        <v>41673</v>
      </c>
      <c r="C103" t="s">
        <v>292</v>
      </c>
      <c r="D103" t="s">
        <v>293</v>
      </c>
      <c r="E103" t="s">
        <v>294</v>
      </c>
      <c r="F103" s="23" t="s">
        <v>330</v>
      </c>
      <c r="G103">
        <v>3</v>
      </c>
      <c r="H103" s="23" t="s">
        <v>296</v>
      </c>
      <c r="I103">
        <v>1603</v>
      </c>
      <c r="J103" s="16" t="s">
        <v>593</v>
      </c>
      <c r="N103" s="17">
        <v>79405</v>
      </c>
      <c r="O103" s="17">
        <v>95478</v>
      </c>
      <c r="P103" s="17">
        <v>89320</v>
      </c>
      <c r="Q103" s="17">
        <v>80784</v>
      </c>
      <c r="R103" s="17">
        <v>78664</v>
      </c>
      <c r="S103" s="17">
        <v>70532</v>
      </c>
      <c r="T103" s="17">
        <v>65397</v>
      </c>
      <c r="U103" s="17">
        <v>53</v>
      </c>
      <c r="V103" s="17">
        <v>16</v>
      </c>
      <c r="W103" s="17">
        <v>73662</v>
      </c>
      <c r="X103" s="17">
        <v>83753</v>
      </c>
      <c r="Y103" s="17">
        <v>78284</v>
      </c>
      <c r="Z103" s="17">
        <v>73486</v>
      </c>
      <c r="AA103" s="17">
        <v>71899</v>
      </c>
      <c r="AB103" s="17">
        <v>68959</v>
      </c>
      <c r="AC103" s="17">
        <v>64349</v>
      </c>
      <c r="AD103" s="17">
        <v>53</v>
      </c>
      <c r="AE103" s="17">
        <v>16</v>
      </c>
      <c r="AF103" s="17">
        <v>6617</v>
      </c>
      <c r="AG103" s="17">
        <v>7957</v>
      </c>
      <c r="AH103" s="17">
        <v>7443</v>
      </c>
      <c r="AI103" s="17">
        <v>6732</v>
      </c>
      <c r="AJ103" s="17">
        <v>6555</v>
      </c>
      <c r="AK103" s="17">
        <v>5878</v>
      </c>
      <c r="AL103" s="17">
        <v>5450</v>
      </c>
      <c r="AM103" s="17">
        <v>53</v>
      </c>
      <c r="AN103" s="17">
        <v>16</v>
      </c>
      <c r="AO103" s="18">
        <v>12</v>
      </c>
      <c r="AP103" s="17">
        <v>53</v>
      </c>
      <c r="AQ103" s="17">
        <v>16</v>
      </c>
      <c r="AR103" s="17">
        <v>80071</v>
      </c>
      <c r="AS103" s="17">
        <v>95577</v>
      </c>
      <c r="AT103" s="17">
        <v>89980</v>
      </c>
      <c r="AU103" s="17">
        <v>81048</v>
      </c>
      <c r="AV103" s="17">
        <v>79946</v>
      </c>
      <c r="AW103" s="17">
        <v>71366</v>
      </c>
      <c r="AX103" s="17">
        <v>66309</v>
      </c>
      <c r="AY103" s="17">
        <v>50</v>
      </c>
      <c r="AZ103" s="17">
        <v>13</v>
      </c>
      <c r="BA103" s="17">
        <v>68307</v>
      </c>
      <c r="BH103" s="17">
        <v>3</v>
      </c>
      <c r="BI103" s="17">
        <v>3</v>
      </c>
      <c r="BJ103" s="17">
        <v>72547</v>
      </c>
      <c r="BK103" s="17">
        <v>24</v>
      </c>
      <c r="BL103" s="17">
        <v>7</v>
      </c>
      <c r="BM103" s="17">
        <v>16</v>
      </c>
      <c r="DH103" s="17">
        <v>79405</v>
      </c>
      <c r="DI103" s="17">
        <v>95478</v>
      </c>
      <c r="DJ103" s="17">
        <v>89320</v>
      </c>
      <c r="DK103" s="17">
        <v>80784</v>
      </c>
      <c r="DL103" s="17">
        <v>78664</v>
      </c>
      <c r="DM103" s="17">
        <v>70532</v>
      </c>
      <c r="DN103" s="17">
        <v>65397</v>
      </c>
      <c r="DO103" s="17">
        <v>53</v>
      </c>
      <c r="DP103" s="17">
        <v>16</v>
      </c>
      <c r="DQ103" s="17">
        <v>73662</v>
      </c>
      <c r="DR103" s="17">
        <v>83753</v>
      </c>
      <c r="DS103" s="17">
        <v>78284</v>
      </c>
      <c r="DT103" s="17">
        <v>73486</v>
      </c>
      <c r="DU103" s="17">
        <v>71899</v>
      </c>
      <c r="DV103" s="17">
        <v>68959</v>
      </c>
      <c r="DW103" s="17">
        <v>64349</v>
      </c>
      <c r="DX103" s="17">
        <v>53</v>
      </c>
      <c r="DY103" s="17">
        <v>16</v>
      </c>
      <c r="DZ103" s="17">
        <v>79405</v>
      </c>
      <c r="EA103" s="17">
        <v>95478</v>
      </c>
      <c r="EB103" s="17">
        <v>89320</v>
      </c>
      <c r="EC103" s="17">
        <v>80784</v>
      </c>
      <c r="ED103" s="17">
        <v>78664</v>
      </c>
      <c r="EE103" s="17">
        <v>70532</v>
      </c>
      <c r="EF103" s="17">
        <v>65397</v>
      </c>
      <c r="EG103" s="17">
        <v>53</v>
      </c>
      <c r="EH103" s="17">
        <v>16</v>
      </c>
      <c r="EI103" s="17">
        <v>73662</v>
      </c>
      <c r="EJ103" s="17">
        <v>83753</v>
      </c>
      <c r="EK103" s="17">
        <v>78284</v>
      </c>
      <c r="EL103" s="17">
        <v>73486</v>
      </c>
      <c r="EM103" s="17">
        <v>71899</v>
      </c>
      <c r="EN103" s="17">
        <v>68959</v>
      </c>
      <c r="EO103" s="17">
        <v>64349</v>
      </c>
      <c r="EP103" s="17">
        <v>53</v>
      </c>
      <c r="EQ103" s="17">
        <v>16</v>
      </c>
      <c r="FJ103" s="18">
        <v>94.3</v>
      </c>
      <c r="FK103" s="17">
        <v>50</v>
      </c>
      <c r="FL103" s="17">
        <v>13</v>
      </c>
      <c r="FM103" s="18">
        <v>83</v>
      </c>
      <c r="FN103" s="17">
        <v>44</v>
      </c>
      <c r="FO103" s="17">
        <v>11</v>
      </c>
      <c r="FP103" s="17">
        <v>7019</v>
      </c>
      <c r="FQ103" s="17">
        <v>11472</v>
      </c>
      <c r="FR103" s="17">
        <v>10161</v>
      </c>
      <c r="FS103" s="17">
        <v>7973</v>
      </c>
      <c r="FT103" s="17">
        <v>6577</v>
      </c>
      <c r="FU103" s="17">
        <v>4149</v>
      </c>
      <c r="FV103" s="17">
        <v>3789</v>
      </c>
      <c r="FW103" s="17">
        <v>46</v>
      </c>
      <c r="FX103" s="17">
        <v>11</v>
      </c>
      <c r="FY103" s="18">
        <v>8.5</v>
      </c>
      <c r="FZ103" s="18">
        <v>12</v>
      </c>
      <c r="GA103" s="18">
        <v>12</v>
      </c>
      <c r="GB103" s="18">
        <v>10</v>
      </c>
      <c r="GC103" s="18">
        <v>9</v>
      </c>
      <c r="GD103" s="18">
        <v>5</v>
      </c>
      <c r="GE103" s="18">
        <v>5</v>
      </c>
      <c r="GF103" s="17">
        <v>46</v>
      </c>
      <c r="GG103" s="17">
        <v>11</v>
      </c>
      <c r="GH103" s="17" t="s">
        <v>594</v>
      </c>
      <c r="GI103" s="17">
        <v>46</v>
      </c>
      <c r="GJ103" s="17">
        <v>11</v>
      </c>
      <c r="GK103" s="17">
        <v>7954</v>
      </c>
      <c r="GL103" s="17">
        <v>14733</v>
      </c>
      <c r="GM103" s="17">
        <v>11259</v>
      </c>
      <c r="GN103" s="17">
        <v>6701</v>
      </c>
      <c r="GO103" s="17">
        <v>5902</v>
      </c>
      <c r="GP103" s="17">
        <v>5153</v>
      </c>
      <c r="GQ103" s="17">
        <v>4250</v>
      </c>
      <c r="GR103" s="17">
        <v>43</v>
      </c>
      <c r="GS103" s="17">
        <v>11</v>
      </c>
      <c r="GT103" s="18">
        <v>9.5</v>
      </c>
      <c r="GU103" s="18">
        <v>15.6</v>
      </c>
      <c r="GV103" s="18">
        <v>12.5</v>
      </c>
      <c r="GW103" s="18">
        <v>9.1</v>
      </c>
      <c r="GX103" s="18">
        <v>8</v>
      </c>
      <c r="GY103" s="18">
        <v>6.2</v>
      </c>
      <c r="GZ103" s="18">
        <v>6</v>
      </c>
      <c r="HA103" s="17">
        <v>43</v>
      </c>
      <c r="HB103" s="17">
        <v>11</v>
      </c>
      <c r="HC103" s="17" t="s">
        <v>595</v>
      </c>
      <c r="HD103" s="17">
        <v>43</v>
      </c>
      <c r="HE103" s="17">
        <v>11</v>
      </c>
      <c r="HH103" s="17">
        <v>1</v>
      </c>
      <c r="HQ103" s="17">
        <v>1</v>
      </c>
      <c r="HZ103" s="17">
        <v>1</v>
      </c>
      <c r="IA103">
        <v>3570</v>
      </c>
    </row>
    <row r="104" spans="1:235">
      <c r="A104">
        <v>11432</v>
      </c>
      <c r="B104" s="15">
        <v>41673</v>
      </c>
      <c r="C104" t="s">
        <v>292</v>
      </c>
      <c r="D104" t="s">
        <v>293</v>
      </c>
      <c r="E104" t="s">
        <v>294</v>
      </c>
      <c r="F104" s="23" t="s">
        <v>330</v>
      </c>
      <c r="G104">
        <v>4</v>
      </c>
      <c r="H104" s="23" t="s">
        <v>296</v>
      </c>
      <c r="I104">
        <v>1604</v>
      </c>
      <c r="J104" s="16" t="s">
        <v>596</v>
      </c>
      <c r="N104" s="17">
        <v>87332</v>
      </c>
      <c r="O104" s="17">
        <v>99745</v>
      </c>
      <c r="P104" s="17">
        <v>93809</v>
      </c>
      <c r="Q104" s="17">
        <v>87204</v>
      </c>
      <c r="R104" s="17">
        <v>85220</v>
      </c>
      <c r="S104" s="17">
        <v>82700</v>
      </c>
      <c r="T104" s="17">
        <v>76600</v>
      </c>
      <c r="U104" s="17">
        <v>41</v>
      </c>
      <c r="V104" s="17">
        <v>12</v>
      </c>
      <c r="W104" s="17">
        <v>84708</v>
      </c>
      <c r="X104" s="17">
        <v>94648</v>
      </c>
      <c r="Y104" s="17">
        <v>92374</v>
      </c>
      <c r="Z104" s="17">
        <v>85211</v>
      </c>
      <c r="AA104" s="17">
        <v>83319</v>
      </c>
      <c r="AB104" s="17">
        <v>78445</v>
      </c>
      <c r="AC104" s="17">
        <v>74444</v>
      </c>
      <c r="AD104" s="17">
        <v>41</v>
      </c>
      <c r="AE104" s="17">
        <v>12</v>
      </c>
      <c r="AF104" s="17">
        <v>7278</v>
      </c>
      <c r="AG104" s="17">
        <v>8312</v>
      </c>
      <c r="AH104" s="17">
        <v>7817</v>
      </c>
      <c r="AI104" s="17">
        <v>7267</v>
      </c>
      <c r="AJ104" s="17">
        <v>7102</v>
      </c>
      <c r="AK104" s="17">
        <v>6892</v>
      </c>
      <c r="AL104" s="17">
        <v>6383</v>
      </c>
      <c r="AM104" s="17">
        <v>41</v>
      </c>
      <c r="AN104" s="17">
        <v>12</v>
      </c>
      <c r="AO104" s="18">
        <v>12</v>
      </c>
      <c r="AP104" s="17">
        <v>41</v>
      </c>
      <c r="AQ104" s="17">
        <v>12</v>
      </c>
      <c r="AR104" s="17">
        <v>87724</v>
      </c>
      <c r="AS104" s="17">
        <v>99856</v>
      </c>
      <c r="AT104" s="17">
        <v>93978</v>
      </c>
      <c r="AU104" s="17">
        <v>88161</v>
      </c>
      <c r="AV104" s="17">
        <v>85975</v>
      </c>
      <c r="AW104" s="17">
        <v>83100</v>
      </c>
      <c r="AX104" s="17">
        <v>76171</v>
      </c>
      <c r="AY104" s="17">
        <v>39</v>
      </c>
      <c r="AZ104" s="17">
        <v>11</v>
      </c>
      <c r="BH104" s="17">
        <v>2</v>
      </c>
      <c r="BI104" s="17">
        <v>2</v>
      </c>
      <c r="BJ104" s="17">
        <v>88485</v>
      </c>
      <c r="BK104" s="17">
        <v>34</v>
      </c>
      <c r="BL104" s="17">
        <v>7</v>
      </c>
      <c r="BM104" s="17">
        <v>12</v>
      </c>
      <c r="DH104" s="17">
        <v>87332</v>
      </c>
      <c r="DI104" s="17">
        <v>99745</v>
      </c>
      <c r="DJ104" s="17">
        <v>93809</v>
      </c>
      <c r="DK104" s="17">
        <v>87204</v>
      </c>
      <c r="DL104" s="17">
        <v>85220</v>
      </c>
      <c r="DM104" s="17">
        <v>82700</v>
      </c>
      <c r="DN104" s="17">
        <v>76600</v>
      </c>
      <c r="DO104" s="17">
        <v>41</v>
      </c>
      <c r="DP104" s="17">
        <v>12</v>
      </c>
      <c r="DQ104" s="17">
        <v>84708</v>
      </c>
      <c r="DR104" s="17">
        <v>94648</v>
      </c>
      <c r="DS104" s="17">
        <v>92374</v>
      </c>
      <c r="DT104" s="17">
        <v>85211</v>
      </c>
      <c r="DU104" s="17">
        <v>83319</v>
      </c>
      <c r="DV104" s="17">
        <v>78445</v>
      </c>
      <c r="DW104" s="17">
        <v>74444</v>
      </c>
      <c r="DX104" s="17">
        <v>41</v>
      </c>
      <c r="DY104" s="17">
        <v>12</v>
      </c>
      <c r="DZ104" s="17">
        <v>87332</v>
      </c>
      <c r="EA104" s="17">
        <v>99745</v>
      </c>
      <c r="EB104" s="17">
        <v>93809</v>
      </c>
      <c r="EC104" s="17">
        <v>87204</v>
      </c>
      <c r="ED104" s="17">
        <v>85220</v>
      </c>
      <c r="EE104" s="17">
        <v>82700</v>
      </c>
      <c r="EF104" s="17">
        <v>76600</v>
      </c>
      <c r="EG104" s="17">
        <v>41</v>
      </c>
      <c r="EH104" s="17">
        <v>12</v>
      </c>
      <c r="EI104" s="17">
        <v>84708</v>
      </c>
      <c r="EJ104" s="17">
        <v>94648</v>
      </c>
      <c r="EK104" s="17">
        <v>92374</v>
      </c>
      <c r="EL104" s="17">
        <v>85211</v>
      </c>
      <c r="EM104" s="17">
        <v>83319</v>
      </c>
      <c r="EN104" s="17">
        <v>78445</v>
      </c>
      <c r="EO104" s="17">
        <v>74444</v>
      </c>
      <c r="EP104" s="17">
        <v>41</v>
      </c>
      <c r="EQ104" s="17">
        <v>12</v>
      </c>
      <c r="FJ104" s="18">
        <v>95.1</v>
      </c>
      <c r="FK104" s="17">
        <v>39</v>
      </c>
      <c r="FL104" s="17">
        <v>11</v>
      </c>
      <c r="FM104" s="18">
        <v>63.4</v>
      </c>
      <c r="FN104" s="17">
        <v>26</v>
      </c>
      <c r="FO104" s="17">
        <v>10</v>
      </c>
      <c r="FP104" s="17">
        <v>6569</v>
      </c>
      <c r="FQ104" s="17">
        <v>8766</v>
      </c>
      <c r="FR104" s="17">
        <v>8371</v>
      </c>
      <c r="FS104" s="17">
        <v>7558</v>
      </c>
      <c r="FT104" s="17">
        <v>7264</v>
      </c>
      <c r="FU104" s="17">
        <v>4220</v>
      </c>
      <c r="FV104" s="17">
        <v>4148</v>
      </c>
      <c r="FW104" s="17">
        <v>36</v>
      </c>
      <c r="FX104" s="17">
        <v>9</v>
      </c>
      <c r="FY104" s="18">
        <v>7.5</v>
      </c>
      <c r="FZ104" s="18">
        <v>10</v>
      </c>
      <c r="GA104" s="18">
        <v>9</v>
      </c>
      <c r="GB104" s="18">
        <v>8</v>
      </c>
      <c r="GC104" s="18">
        <v>8</v>
      </c>
      <c r="GD104" s="18">
        <v>5</v>
      </c>
      <c r="GE104" s="18">
        <v>5</v>
      </c>
      <c r="GF104" s="17">
        <v>36</v>
      </c>
      <c r="GG104" s="17">
        <v>9</v>
      </c>
      <c r="GH104" s="17" t="s">
        <v>597</v>
      </c>
      <c r="GI104" s="17">
        <v>36</v>
      </c>
      <c r="GJ104" s="17">
        <v>9</v>
      </c>
      <c r="GK104" s="17">
        <v>7170</v>
      </c>
      <c r="GL104" s="17">
        <v>9622</v>
      </c>
      <c r="GM104" s="17">
        <v>8771</v>
      </c>
      <c r="GN104" s="17">
        <v>8281</v>
      </c>
      <c r="GO104" s="17">
        <v>8075</v>
      </c>
      <c r="GP104" s="17">
        <v>5150</v>
      </c>
      <c r="GQ104" s="17">
        <v>3855</v>
      </c>
      <c r="GR104" s="17">
        <v>21</v>
      </c>
      <c r="GS104" s="17">
        <v>10</v>
      </c>
      <c r="GT104" s="18">
        <v>8.1999999999999993</v>
      </c>
      <c r="GU104" s="18">
        <v>11</v>
      </c>
      <c r="GV104" s="18">
        <v>9.3000000000000007</v>
      </c>
      <c r="GW104" s="18">
        <v>9.3000000000000007</v>
      </c>
      <c r="GX104" s="18">
        <v>9.3000000000000007</v>
      </c>
      <c r="GY104" s="18">
        <v>6</v>
      </c>
      <c r="GZ104" s="18">
        <v>4.7</v>
      </c>
      <c r="HA104" s="17">
        <v>21</v>
      </c>
      <c r="HB104" s="17">
        <v>10</v>
      </c>
      <c r="HC104" s="17" t="s">
        <v>318</v>
      </c>
      <c r="HD104" s="17">
        <v>21</v>
      </c>
      <c r="HE104" s="17">
        <v>10</v>
      </c>
      <c r="IA104">
        <v>3580</v>
      </c>
    </row>
    <row r="105" spans="1:235">
      <c r="A105">
        <v>11432</v>
      </c>
      <c r="B105" s="15">
        <v>41673</v>
      </c>
      <c r="C105" t="s">
        <v>292</v>
      </c>
      <c r="D105" t="s">
        <v>293</v>
      </c>
      <c r="E105" t="s">
        <v>294</v>
      </c>
      <c r="F105" s="23" t="s">
        <v>330</v>
      </c>
      <c r="G105">
        <v>1</v>
      </c>
      <c r="H105" s="23" t="s">
        <v>296</v>
      </c>
      <c r="I105">
        <v>1611</v>
      </c>
      <c r="J105" s="16" t="s">
        <v>598</v>
      </c>
      <c r="N105" s="17">
        <v>98644</v>
      </c>
      <c r="O105" s="17">
        <v>110819</v>
      </c>
      <c r="P105" s="17">
        <v>107043</v>
      </c>
      <c r="Q105" s="17">
        <v>103796</v>
      </c>
      <c r="R105" s="17">
        <v>99395</v>
      </c>
      <c r="S105" s="17">
        <v>93643</v>
      </c>
      <c r="T105" s="17">
        <v>82033</v>
      </c>
      <c r="U105" s="17">
        <v>62</v>
      </c>
      <c r="V105" s="17">
        <v>17</v>
      </c>
      <c r="W105" s="17">
        <v>95658</v>
      </c>
      <c r="X105" s="17">
        <v>107533</v>
      </c>
      <c r="Y105" s="17">
        <v>103558</v>
      </c>
      <c r="Z105" s="17">
        <v>100734</v>
      </c>
      <c r="AA105" s="17">
        <v>99047</v>
      </c>
      <c r="AB105" s="17">
        <v>92765</v>
      </c>
      <c r="AC105" s="17">
        <v>79057</v>
      </c>
      <c r="AD105" s="17">
        <v>62</v>
      </c>
      <c r="AE105" s="17">
        <v>17</v>
      </c>
      <c r="AF105" s="17">
        <v>8220</v>
      </c>
      <c r="AG105" s="17">
        <v>9235</v>
      </c>
      <c r="AH105" s="17">
        <v>8920</v>
      </c>
      <c r="AI105" s="17">
        <v>8650</v>
      </c>
      <c r="AJ105" s="17">
        <v>8283</v>
      </c>
      <c r="AK105" s="17">
        <v>7804</v>
      </c>
      <c r="AL105" s="17">
        <v>6836</v>
      </c>
      <c r="AM105" s="17">
        <v>62</v>
      </c>
      <c r="AN105" s="17">
        <v>17</v>
      </c>
      <c r="AO105" s="18">
        <v>12</v>
      </c>
      <c r="AP105" s="17">
        <v>62</v>
      </c>
      <c r="AQ105" s="17">
        <v>17</v>
      </c>
      <c r="AR105" s="17">
        <v>98712</v>
      </c>
      <c r="AS105" s="17">
        <v>110327</v>
      </c>
      <c r="AT105" s="17">
        <v>106890</v>
      </c>
      <c r="AU105" s="17">
        <v>103915</v>
      </c>
      <c r="AV105" s="17">
        <v>99100</v>
      </c>
      <c r="AW105" s="17">
        <v>94091</v>
      </c>
      <c r="AX105" s="17">
        <v>82558</v>
      </c>
      <c r="AY105" s="17">
        <v>59</v>
      </c>
      <c r="AZ105" s="17">
        <v>16</v>
      </c>
      <c r="BH105" s="17">
        <v>3</v>
      </c>
      <c r="BI105" s="17">
        <v>2</v>
      </c>
      <c r="BJ105" s="17">
        <v>96659</v>
      </c>
      <c r="BK105" s="17">
        <v>39</v>
      </c>
      <c r="BL105" s="17">
        <v>10</v>
      </c>
      <c r="BM105" s="17">
        <v>17</v>
      </c>
      <c r="DH105" s="17">
        <v>98644</v>
      </c>
      <c r="DI105" s="17">
        <v>110819</v>
      </c>
      <c r="DJ105" s="17">
        <v>107043</v>
      </c>
      <c r="DK105" s="17">
        <v>103796</v>
      </c>
      <c r="DL105" s="17">
        <v>99395</v>
      </c>
      <c r="DM105" s="17">
        <v>93643</v>
      </c>
      <c r="DN105" s="17">
        <v>82033</v>
      </c>
      <c r="DO105" s="17">
        <v>62</v>
      </c>
      <c r="DP105" s="17">
        <v>17</v>
      </c>
      <c r="DQ105" s="17">
        <v>95658</v>
      </c>
      <c r="DR105" s="17">
        <v>107533</v>
      </c>
      <c r="DS105" s="17">
        <v>103558</v>
      </c>
      <c r="DT105" s="17">
        <v>100734</v>
      </c>
      <c r="DU105" s="17">
        <v>99047</v>
      </c>
      <c r="DV105" s="17">
        <v>92765</v>
      </c>
      <c r="DW105" s="17">
        <v>79057</v>
      </c>
      <c r="DX105" s="17">
        <v>62</v>
      </c>
      <c r="DY105" s="17">
        <v>17</v>
      </c>
      <c r="DZ105" s="17">
        <v>98644</v>
      </c>
      <c r="EA105" s="17">
        <v>110819</v>
      </c>
      <c r="EB105" s="17">
        <v>107043</v>
      </c>
      <c r="EC105" s="17">
        <v>103796</v>
      </c>
      <c r="ED105" s="17">
        <v>99395</v>
      </c>
      <c r="EE105" s="17">
        <v>93643</v>
      </c>
      <c r="EF105" s="17">
        <v>82033</v>
      </c>
      <c r="EG105" s="17">
        <v>62</v>
      </c>
      <c r="EH105" s="17">
        <v>17</v>
      </c>
      <c r="EI105" s="17">
        <v>95658</v>
      </c>
      <c r="EJ105" s="17">
        <v>107533</v>
      </c>
      <c r="EK105" s="17">
        <v>103558</v>
      </c>
      <c r="EL105" s="17">
        <v>100734</v>
      </c>
      <c r="EM105" s="17">
        <v>99047</v>
      </c>
      <c r="EN105" s="17">
        <v>92765</v>
      </c>
      <c r="EO105" s="17">
        <v>79057</v>
      </c>
      <c r="EP105" s="17">
        <v>62</v>
      </c>
      <c r="EQ105" s="17">
        <v>17</v>
      </c>
      <c r="FJ105" s="18">
        <v>95.2</v>
      </c>
      <c r="FK105" s="17">
        <v>59</v>
      </c>
      <c r="FL105" s="17">
        <v>16</v>
      </c>
      <c r="FM105" s="18">
        <v>64.5</v>
      </c>
      <c r="FN105" s="17">
        <v>40</v>
      </c>
      <c r="FO105" s="17">
        <v>13</v>
      </c>
      <c r="FP105" s="17">
        <v>9367</v>
      </c>
      <c r="FQ105" s="17">
        <v>15758</v>
      </c>
      <c r="FR105" s="17">
        <v>13656</v>
      </c>
      <c r="FS105" s="17">
        <v>9500</v>
      </c>
      <c r="FT105" s="17">
        <v>8528</v>
      </c>
      <c r="FU105" s="17">
        <v>5335</v>
      </c>
      <c r="FV105" s="17">
        <v>4605</v>
      </c>
      <c r="FW105" s="17">
        <v>58</v>
      </c>
      <c r="FX105" s="17">
        <v>15</v>
      </c>
      <c r="FY105" s="18">
        <v>9.3000000000000007</v>
      </c>
      <c r="FZ105" s="18">
        <v>15</v>
      </c>
      <c r="GA105" s="18">
        <v>13.3</v>
      </c>
      <c r="GB105" s="18">
        <v>10</v>
      </c>
      <c r="GC105" s="18">
        <v>8</v>
      </c>
      <c r="GD105" s="18">
        <v>5</v>
      </c>
      <c r="GE105" s="18">
        <v>5</v>
      </c>
      <c r="GF105" s="17">
        <v>58</v>
      </c>
      <c r="GG105" s="17">
        <v>15</v>
      </c>
      <c r="GH105" s="17" t="s">
        <v>599</v>
      </c>
      <c r="GI105" s="17">
        <v>58</v>
      </c>
      <c r="GJ105" s="17">
        <v>15</v>
      </c>
      <c r="GK105" s="17">
        <v>11133</v>
      </c>
      <c r="GL105" s="17">
        <v>18707</v>
      </c>
      <c r="GM105" s="17">
        <v>13536</v>
      </c>
      <c r="GN105" s="17">
        <v>12120</v>
      </c>
      <c r="GO105" s="17">
        <v>11112</v>
      </c>
      <c r="GP105" s="17">
        <v>6405</v>
      </c>
      <c r="GQ105" s="17">
        <v>4533</v>
      </c>
      <c r="GR105" s="17">
        <v>38</v>
      </c>
      <c r="GS105" s="17">
        <v>13</v>
      </c>
      <c r="GT105" s="18">
        <v>10.8</v>
      </c>
      <c r="GU105" s="18">
        <v>17.100000000000001</v>
      </c>
      <c r="GV105" s="18">
        <v>12.9</v>
      </c>
      <c r="GW105" s="18">
        <v>11.6</v>
      </c>
      <c r="GX105" s="18">
        <v>11.1</v>
      </c>
      <c r="GY105" s="18">
        <v>6.3</v>
      </c>
      <c r="GZ105" s="18">
        <v>5.5</v>
      </c>
      <c r="HA105" s="17">
        <v>38</v>
      </c>
      <c r="HB105" s="17">
        <v>13</v>
      </c>
      <c r="HC105" s="17" t="s">
        <v>600</v>
      </c>
      <c r="HD105" s="17">
        <v>38</v>
      </c>
      <c r="HE105" s="17">
        <v>13</v>
      </c>
      <c r="IA105">
        <v>3590</v>
      </c>
    </row>
    <row r="106" spans="1:235">
      <c r="A106">
        <v>11432</v>
      </c>
      <c r="B106" s="15">
        <v>41673</v>
      </c>
      <c r="C106" t="s">
        <v>292</v>
      </c>
      <c r="D106" t="s">
        <v>293</v>
      </c>
      <c r="E106" t="s">
        <v>294</v>
      </c>
      <c r="F106" s="23" t="s">
        <v>330</v>
      </c>
      <c r="G106">
        <v>2</v>
      </c>
      <c r="H106" s="23" t="s">
        <v>296</v>
      </c>
      <c r="I106">
        <v>1612</v>
      </c>
      <c r="J106" s="16" t="s">
        <v>601</v>
      </c>
      <c r="N106" s="17">
        <v>110722</v>
      </c>
      <c r="O106" s="17">
        <v>125482</v>
      </c>
      <c r="P106" s="17">
        <v>120100</v>
      </c>
      <c r="Q106" s="17">
        <v>115140</v>
      </c>
      <c r="R106" s="17">
        <v>113000</v>
      </c>
      <c r="S106" s="17">
        <v>101498</v>
      </c>
      <c r="T106" s="17">
        <v>93137</v>
      </c>
      <c r="U106" s="17">
        <v>63</v>
      </c>
      <c r="V106" s="17">
        <v>13</v>
      </c>
      <c r="W106" s="17">
        <v>107031</v>
      </c>
      <c r="X106" s="17">
        <v>117542</v>
      </c>
      <c r="Y106" s="17">
        <v>114322</v>
      </c>
      <c r="Z106" s="17">
        <v>113486</v>
      </c>
      <c r="AA106" s="17">
        <v>107376</v>
      </c>
      <c r="AB106" s="17">
        <v>101801</v>
      </c>
      <c r="AC106" s="17">
        <v>92983</v>
      </c>
      <c r="AD106" s="17">
        <v>63</v>
      </c>
      <c r="AE106" s="17">
        <v>13</v>
      </c>
      <c r="AF106" s="17">
        <v>9227</v>
      </c>
      <c r="AG106" s="17">
        <v>10457</v>
      </c>
      <c r="AH106" s="17">
        <v>10008</v>
      </c>
      <c r="AI106" s="17">
        <v>9595</v>
      </c>
      <c r="AJ106" s="17">
        <v>9417</v>
      </c>
      <c r="AK106" s="17">
        <v>8458</v>
      </c>
      <c r="AL106" s="17">
        <v>7761</v>
      </c>
      <c r="AM106" s="17">
        <v>63</v>
      </c>
      <c r="AN106" s="17">
        <v>13</v>
      </c>
      <c r="AO106" s="18">
        <v>12</v>
      </c>
      <c r="AP106" s="17">
        <v>63</v>
      </c>
      <c r="AQ106" s="17">
        <v>13</v>
      </c>
      <c r="AR106" s="17">
        <v>110549</v>
      </c>
      <c r="AS106" s="17">
        <v>125417</v>
      </c>
      <c r="AT106" s="17">
        <v>119850</v>
      </c>
      <c r="AU106" s="17">
        <v>114764</v>
      </c>
      <c r="AV106" s="17">
        <v>112800</v>
      </c>
      <c r="AW106" s="17">
        <v>101499</v>
      </c>
      <c r="AX106" s="17">
        <v>92890</v>
      </c>
      <c r="AY106" s="17">
        <v>60</v>
      </c>
      <c r="AZ106" s="17">
        <v>12</v>
      </c>
      <c r="BH106" s="17">
        <v>3</v>
      </c>
      <c r="BI106" s="17">
        <v>2</v>
      </c>
      <c r="BJ106" s="17">
        <v>110978</v>
      </c>
      <c r="BK106" s="17">
        <v>37</v>
      </c>
      <c r="BL106" s="17">
        <v>6</v>
      </c>
      <c r="BM106" s="17">
        <v>13</v>
      </c>
      <c r="DH106" s="17">
        <v>110722</v>
      </c>
      <c r="DI106" s="17">
        <v>125482</v>
      </c>
      <c r="DJ106" s="17">
        <v>120100</v>
      </c>
      <c r="DK106" s="17">
        <v>115140</v>
      </c>
      <c r="DL106" s="17">
        <v>113000</v>
      </c>
      <c r="DM106" s="17">
        <v>101498</v>
      </c>
      <c r="DN106" s="17">
        <v>93137</v>
      </c>
      <c r="DO106" s="17">
        <v>63</v>
      </c>
      <c r="DP106" s="17">
        <v>13</v>
      </c>
      <c r="DQ106" s="17">
        <v>107031</v>
      </c>
      <c r="DR106" s="17">
        <v>117542</v>
      </c>
      <c r="DS106" s="17">
        <v>114322</v>
      </c>
      <c r="DT106" s="17">
        <v>113486</v>
      </c>
      <c r="DU106" s="17">
        <v>107376</v>
      </c>
      <c r="DV106" s="17">
        <v>101801</v>
      </c>
      <c r="DW106" s="17">
        <v>92983</v>
      </c>
      <c r="DX106" s="17">
        <v>63</v>
      </c>
      <c r="DY106" s="17">
        <v>13</v>
      </c>
      <c r="DZ106" s="17">
        <v>110722</v>
      </c>
      <c r="EA106" s="17">
        <v>125482</v>
      </c>
      <c r="EB106" s="17">
        <v>120100</v>
      </c>
      <c r="EC106" s="17">
        <v>115140</v>
      </c>
      <c r="ED106" s="17">
        <v>113000</v>
      </c>
      <c r="EE106" s="17">
        <v>101498</v>
      </c>
      <c r="EF106" s="17">
        <v>93137</v>
      </c>
      <c r="EG106" s="17">
        <v>63</v>
      </c>
      <c r="EH106" s="17">
        <v>13</v>
      </c>
      <c r="EI106" s="17">
        <v>107031</v>
      </c>
      <c r="EJ106" s="17">
        <v>117542</v>
      </c>
      <c r="EK106" s="17">
        <v>114322</v>
      </c>
      <c r="EL106" s="17">
        <v>113486</v>
      </c>
      <c r="EM106" s="17">
        <v>107376</v>
      </c>
      <c r="EN106" s="17">
        <v>101801</v>
      </c>
      <c r="EO106" s="17">
        <v>92983</v>
      </c>
      <c r="EP106" s="17">
        <v>63</v>
      </c>
      <c r="EQ106" s="17">
        <v>13</v>
      </c>
      <c r="FJ106" s="18">
        <v>95.2</v>
      </c>
      <c r="FK106" s="17">
        <v>60</v>
      </c>
      <c r="FL106" s="17">
        <v>12</v>
      </c>
      <c r="FM106" s="18">
        <v>74.599999999999994</v>
      </c>
      <c r="FN106" s="17">
        <v>47</v>
      </c>
      <c r="FO106" s="17">
        <v>10</v>
      </c>
      <c r="FP106" s="17">
        <v>13226</v>
      </c>
      <c r="FQ106" s="17">
        <v>24322</v>
      </c>
      <c r="FR106" s="17">
        <v>16151</v>
      </c>
      <c r="FS106" s="17">
        <v>14725</v>
      </c>
      <c r="FT106" s="17">
        <v>13609</v>
      </c>
      <c r="FU106" s="17">
        <v>7518</v>
      </c>
      <c r="FV106" s="17">
        <v>5611</v>
      </c>
      <c r="FW106" s="17">
        <v>58</v>
      </c>
      <c r="FX106" s="17">
        <v>11</v>
      </c>
      <c r="FY106" s="18">
        <v>11.6</v>
      </c>
      <c r="FZ106" s="18">
        <v>20</v>
      </c>
      <c r="GA106" s="18">
        <v>14</v>
      </c>
      <c r="GB106" s="18">
        <v>12</v>
      </c>
      <c r="GC106" s="18">
        <v>11.5</v>
      </c>
      <c r="GD106" s="18">
        <v>8</v>
      </c>
      <c r="GE106" s="18">
        <v>5</v>
      </c>
      <c r="GF106" s="17">
        <v>58</v>
      </c>
      <c r="GG106" s="17">
        <v>11</v>
      </c>
      <c r="GH106" s="17" t="s">
        <v>485</v>
      </c>
      <c r="GI106" s="17">
        <v>58</v>
      </c>
      <c r="GJ106" s="17">
        <v>11</v>
      </c>
      <c r="GK106" s="17">
        <v>16555</v>
      </c>
      <c r="GL106" s="17">
        <v>32519</v>
      </c>
      <c r="GM106" s="17">
        <v>25639</v>
      </c>
      <c r="GN106" s="17">
        <v>16754</v>
      </c>
      <c r="GO106" s="17">
        <v>14994</v>
      </c>
      <c r="GP106" s="17">
        <v>6136</v>
      </c>
      <c r="GQ106" s="17">
        <v>4196</v>
      </c>
      <c r="GR106" s="17">
        <v>47</v>
      </c>
      <c r="GS106" s="17">
        <v>10</v>
      </c>
      <c r="GT106" s="18">
        <v>14.4</v>
      </c>
      <c r="GU106" s="18">
        <v>27.5</v>
      </c>
      <c r="GV106" s="18">
        <v>21.3</v>
      </c>
      <c r="GW106" s="18">
        <v>14</v>
      </c>
      <c r="GX106" s="18">
        <v>14</v>
      </c>
      <c r="GY106" s="18">
        <v>6</v>
      </c>
      <c r="GZ106" s="18">
        <v>4.4000000000000004</v>
      </c>
      <c r="HA106" s="17">
        <v>47</v>
      </c>
      <c r="HB106" s="17">
        <v>10</v>
      </c>
      <c r="HC106" s="17" t="s">
        <v>602</v>
      </c>
      <c r="HD106" s="17">
        <v>47</v>
      </c>
      <c r="HE106" s="17">
        <v>10</v>
      </c>
      <c r="IA106">
        <v>3600</v>
      </c>
    </row>
    <row r="107" spans="1:235">
      <c r="A107">
        <v>11432</v>
      </c>
      <c r="B107" s="15">
        <v>41673</v>
      </c>
      <c r="C107" t="s">
        <v>292</v>
      </c>
      <c r="D107" t="s">
        <v>293</v>
      </c>
      <c r="E107" t="s">
        <v>294</v>
      </c>
      <c r="F107" s="23" t="s">
        <v>330</v>
      </c>
      <c r="G107">
        <v>3</v>
      </c>
      <c r="H107" s="23" t="s">
        <v>296</v>
      </c>
      <c r="I107">
        <v>1613</v>
      </c>
      <c r="J107" s="16" t="s">
        <v>603</v>
      </c>
      <c r="N107" s="17">
        <v>124125</v>
      </c>
      <c r="O107" s="17">
        <v>141402</v>
      </c>
      <c r="P107" s="17">
        <v>135451</v>
      </c>
      <c r="Q107" s="17">
        <v>130352</v>
      </c>
      <c r="R107" s="17">
        <v>126607</v>
      </c>
      <c r="S107" s="17">
        <v>113100</v>
      </c>
      <c r="T107" s="17">
        <v>103759</v>
      </c>
      <c r="U107" s="17">
        <v>57</v>
      </c>
      <c r="V107" s="17">
        <v>18</v>
      </c>
      <c r="W107" s="17">
        <v>120806</v>
      </c>
      <c r="X107" s="17">
        <v>136370</v>
      </c>
      <c r="Y107" s="17">
        <v>133568</v>
      </c>
      <c r="Z107" s="17">
        <v>123934</v>
      </c>
      <c r="AA107" s="17">
        <v>118115</v>
      </c>
      <c r="AB107" s="17">
        <v>113040</v>
      </c>
      <c r="AC107" s="17">
        <v>103503</v>
      </c>
      <c r="AD107" s="17">
        <v>57</v>
      </c>
      <c r="AE107" s="17">
        <v>18</v>
      </c>
      <c r="AF107" s="17">
        <v>10344</v>
      </c>
      <c r="AG107" s="17">
        <v>11784</v>
      </c>
      <c r="AH107" s="17">
        <v>11288</v>
      </c>
      <c r="AI107" s="17">
        <v>10863</v>
      </c>
      <c r="AJ107" s="17">
        <v>10551</v>
      </c>
      <c r="AK107" s="17">
        <v>9425</v>
      </c>
      <c r="AL107" s="17">
        <v>8647</v>
      </c>
      <c r="AM107" s="17">
        <v>57</v>
      </c>
      <c r="AN107" s="17">
        <v>18</v>
      </c>
      <c r="AO107" s="18">
        <v>12</v>
      </c>
      <c r="AP107" s="17">
        <v>57</v>
      </c>
      <c r="AQ107" s="17">
        <v>18</v>
      </c>
      <c r="AR107" s="17">
        <v>123870</v>
      </c>
      <c r="AS107" s="17">
        <v>141653</v>
      </c>
      <c r="AT107" s="17">
        <v>135372</v>
      </c>
      <c r="AU107" s="17">
        <v>129540</v>
      </c>
      <c r="AV107" s="17">
        <v>126354</v>
      </c>
      <c r="AW107" s="17">
        <v>112653</v>
      </c>
      <c r="AX107" s="17">
        <v>103500</v>
      </c>
      <c r="AY107" s="17">
        <v>56</v>
      </c>
      <c r="AZ107" s="17">
        <v>18</v>
      </c>
      <c r="BI107" s="17">
        <v>1</v>
      </c>
      <c r="BJ107" s="17">
        <v>126300</v>
      </c>
      <c r="BK107" s="17">
        <v>24</v>
      </c>
      <c r="BL107" s="17">
        <v>8</v>
      </c>
      <c r="BM107" s="17">
        <v>18</v>
      </c>
      <c r="DH107" s="17">
        <v>124125</v>
      </c>
      <c r="DI107" s="17">
        <v>141402</v>
      </c>
      <c r="DJ107" s="17">
        <v>135451</v>
      </c>
      <c r="DK107" s="17">
        <v>130352</v>
      </c>
      <c r="DL107" s="17">
        <v>126607</v>
      </c>
      <c r="DM107" s="17">
        <v>113100</v>
      </c>
      <c r="DN107" s="17">
        <v>103759</v>
      </c>
      <c r="DO107" s="17">
        <v>57</v>
      </c>
      <c r="DP107" s="17">
        <v>18</v>
      </c>
      <c r="DQ107" s="17">
        <v>120806</v>
      </c>
      <c r="DR107" s="17">
        <v>136370</v>
      </c>
      <c r="DS107" s="17">
        <v>133568</v>
      </c>
      <c r="DT107" s="17">
        <v>123934</v>
      </c>
      <c r="DU107" s="17">
        <v>118115</v>
      </c>
      <c r="DV107" s="17">
        <v>113040</v>
      </c>
      <c r="DW107" s="17">
        <v>103503</v>
      </c>
      <c r="DX107" s="17">
        <v>57</v>
      </c>
      <c r="DY107" s="17">
        <v>18</v>
      </c>
      <c r="DZ107" s="17">
        <v>124125</v>
      </c>
      <c r="EA107" s="17">
        <v>141402</v>
      </c>
      <c r="EB107" s="17">
        <v>135451</v>
      </c>
      <c r="EC107" s="17">
        <v>130352</v>
      </c>
      <c r="ED107" s="17">
        <v>126607</v>
      </c>
      <c r="EE107" s="17">
        <v>113100</v>
      </c>
      <c r="EF107" s="17">
        <v>103759</v>
      </c>
      <c r="EG107" s="17">
        <v>57</v>
      </c>
      <c r="EH107" s="17">
        <v>18</v>
      </c>
      <c r="EI107" s="17">
        <v>120806</v>
      </c>
      <c r="EJ107" s="17">
        <v>136370</v>
      </c>
      <c r="EK107" s="17">
        <v>133568</v>
      </c>
      <c r="EL107" s="17">
        <v>123934</v>
      </c>
      <c r="EM107" s="17">
        <v>118115</v>
      </c>
      <c r="EN107" s="17">
        <v>113040</v>
      </c>
      <c r="EO107" s="17">
        <v>103503</v>
      </c>
      <c r="EP107" s="17">
        <v>57</v>
      </c>
      <c r="EQ107" s="17">
        <v>18</v>
      </c>
      <c r="FJ107" s="18">
        <v>98.2</v>
      </c>
      <c r="FK107" s="17">
        <v>56</v>
      </c>
      <c r="FL107" s="17">
        <v>18</v>
      </c>
      <c r="FM107" s="18">
        <v>75.400000000000006</v>
      </c>
      <c r="FN107" s="17">
        <v>43</v>
      </c>
      <c r="FO107" s="17">
        <v>15</v>
      </c>
      <c r="FP107" s="17">
        <v>16224</v>
      </c>
      <c r="FQ107" s="17">
        <v>26112</v>
      </c>
      <c r="FR107" s="17">
        <v>20857</v>
      </c>
      <c r="FS107" s="17">
        <v>18941</v>
      </c>
      <c r="FT107" s="17">
        <v>17519</v>
      </c>
      <c r="FU107" s="17">
        <v>10871</v>
      </c>
      <c r="FV107" s="17">
        <v>9523</v>
      </c>
      <c r="FW107" s="17">
        <v>55</v>
      </c>
      <c r="FX107" s="17">
        <v>17</v>
      </c>
      <c r="FY107" s="18">
        <v>12.8</v>
      </c>
      <c r="FZ107" s="18">
        <v>20</v>
      </c>
      <c r="GA107" s="18">
        <v>15</v>
      </c>
      <c r="GB107" s="18">
        <v>14</v>
      </c>
      <c r="GC107" s="18">
        <v>14</v>
      </c>
      <c r="GD107" s="18">
        <v>10</v>
      </c>
      <c r="GE107" s="18">
        <v>8.8000000000000007</v>
      </c>
      <c r="GF107" s="17">
        <v>55</v>
      </c>
      <c r="GG107" s="17">
        <v>17</v>
      </c>
      <c r="GH107" s="17" t="s">
        <v>604</v>
      </c>
      <c r="GI107" s="17">
        <v>55</v>
      </c>
      <c r="GJ107" s="17">
        <v>17</v>
      </c>
      <c r="GK107" s="17">
        <v>16593</v>
      </c>
      <c r="GL107" s="17">
        <v>27693</v>
      </c>
      <c r="GM107" s="17">
        <v>20108</v>
      </c>
      <c r="GN107" s="17">
        <v>18249</v>
      </c>
      <c r="GO107" s="17">
        <v>16871</v>
      </c>
      <c r="GP107" s="17">
        <v>10247</v>
      </c>
      <c r="GQ107" s="17">
        <v>7508</v>
      </c>
      <c r="GR107" s="17">
        <v>42</v>
      </c>
      <c r="GS107" s="17">
        <v>15</v>
      </c>
      <c r="GT107" s="18">
        <v>12.9</v>
      </c>
      <c r="GU107" s="18">
        <v>19.3</v>
      </c>
      <c r="GV107" s="18">
        <v>14.2</v>
      </c>
      <c r="GW107" s="18">
        <v>14</v>
      </c>
      <c r="GX107" s="18">
        <v>14</v>
      </c>
      <c r="GY107" s="18">
        <v>9.3000000000000007</v>
      </c>
      <c r="GZ107" s="18">
        <v>6.9</v>
      </c>
      <c r="HA107" s="17">
        <v>42</v>
      </c>
      <c r="HB107" s="17">
        <v>15</v>
      </c>
      <c r="HC107" s="17" t="s">
        <v>489</v>
      </c>
      <c r="HD107" s="17">
        <v>42</v>
      </c>
      <c r="HE107" s="17">
        <v>15</v>
      </c>
      <c r="HH107" s="17">
        <v>1</v>
      </c>
      <c r="HQ107" s="17">
        <v>1</v>
      </c>
      <c r="HZ107" s="17">
        <v>1</v>
      </c>
      <c r="IA107">
        <v>3610</v>
      </c>
    </row>
    <row r="108" spans="1:235">
      <c r="A108">
        <v>11432</v>
      </c>
      <c r="B108" s="15">
        <v>41673</v>
      </c>
      <c r="C108" t="s">
        <v>292</v>
      </c>
      <c r="D108" t="s">
        <v>293</v>
      </c>
      <c r="E108" t="s">
        <v>294</v>
      </c>
      <c r="F108" s="23" t="s">
        <v>330</v>
      </c>
      <c r="G108">
        <v>4</v>
      </c>
      <c r="H108" s="23" t="s">
        <v>296</v>
      </c>
      <c r="I108">
        <v>1614</v>
      </c>
      <c r="J108" s="16" t="s">
        <v>605</v>
      </c>
      <c r="N108" s="17">
        <v>145505</v>
      </c>
      <c r="O108" s="17">
        <v>173587</v>
      </c>
      <c r="P108" s="17">
        <v>156967</v>
      </c>
      <c r="Q108" s="17">
        <v>147980</v>
      </c>
      <c r="R108" s="17">
        <v>145800</v>
      </c>
      <c r="S108" s="17">
        <v>129743</v>
      </c>
      <c r="T108" s="17">
        <v>122428</v>
      </c>
      <c r="U108" s="17">
        <v>49</v>
      </c>
      <c r="V108" s="17">
        <v>16</v>
      </c>
      <c r="W108" s="17">
        <v>143929</v>
      </c>
      <c r="X108" s="17">
        <v>163682</v>
      </c>
      <c r="Y108" s="17">
        <v>154606</v>
      </c>
      <c r="Z108" s="17">
        <v>145528</v>
      </c>
      <c r="AA108" s="17">
        <v>138100</v>
      </c>
      <c r="AB108" s="17">
        <v>129759</v>
      </c>
      <c r="AC108" s="17">
        <v>124799</v>
      </c>
      <c r="AD108" s="17">
        <v>49</v>
      </c>
      <c r="AE108" s="17">
        <v>16</v>
      </c>
      <c r="AF108" s="17">
        <v>12125</v>
      </c>
      <c r="AG108" s="17">
        <v>14466</v>
      </c>
      <c r="AH108" s="17">
        <v>13081</v>
      </c>
      <c r="AI108" s="17">
        <v>12332</v>
      </c>
      <c r="AJ108" s="17">
        <v>12150</v>
      </c>
      <c r="AK108" s="17">
        <v>10812</v>
      </c>
      <c r="AL108" s="17">
        <v>10202</v>
      </c>
      <c r="AM108" s="17">
        <v>49</v>
      </c>
      <c r="AN108" s="17">
        <v>16</v>
      </c>
      <c r="AO108" s="18">
        <v>12</v>
      </c>
      <c r="AP108" s="17">
        <v>49</v>
      </c>
      <c r="AQ108" s="17">
        <v>16</v>
      </c>
      <c r="AR108" s="17">
        <v>145857</v>
      </c>
      <c r="AS108" s="17">
        <v>174003</v>
      </c>
      <c r="AT108" s="17">
        <v>156998</v>
      </c>
      <c r="AU108" s="17">
        <v>148000</v>
      </c>
      <c r="AV108" s="17">
        <v>146750</v>
      </c>
      <c r="AW108" s="17">
        <v>130039</v>
      </c>
      <c r="AX108" s="17">
        <v>122335</v>
      </c>
      <c r="AY108" s="17">
        <v>48</v>
      </c>
      <c r="AZ108" s="17">
        <v>15</v>
      </c>
      <c r="BI108" s="17">
        <v>1</v>
      </c>
      <c r="BJ108" s="17">
        <v>152233</v>
      </c>
      <c r="BK108" s="17">
        <v>24</v>
      </c>
      <c r="BL108" s="17">
        <v>5</v>
      </c>
      <c r="BM108" s="17">
        <v>16</v>
      </c>
      <c r="DH108" s="17">
        <v>145505</v>
      </c>
      <c r="DI108" s="17">
        <v>173587</v>
      </c>
      <c r="DJ108" s="17">
        <v>156967</v>
      </c>
      <c r="DK108" s="17">
        <v>147980</v>
      </c>
      <c r="DL108" s="17">
        <v>145800</v>
      </c>
      <c r="DM108" s="17">
        <v>129743</v>
      </c>
      <c r="DN108" s="17">
        <v>122428</v>
      </c>
      <c r="DO108" s="17">
        <v>49</v>
      </c>
      <c r="DP108" s="17">
        <v>16</v>
      </c>
      <c r="DQ108" s="17">
        <v>143929</v>
      </c>
      <c r="DR108" s="17">
        <v>163682</v>
      </c>
      <c r="DS108" s="17">
        <v>154606</v>
      </c>
      <c r="DT108" s="17">
        <v>145528</v>
      </c>
      <c r="DU108" s="17">
        <v>138100</v>
      </c>
      <c r="DV108" s="17">
        <v>129759</v>
      </c>
      <c r="DW108" s="17">
        <v>124799</v>
      </c>
      <c r="DX108" s="17">
        <v>49</v>
      </c>
      <c r="DY108" s="17">
        <v>16</v>
      </c>
      <c r="DZ108" s="17">
        <v>145505</v>
      </c>
      <c r="EA108" s="17">
        <v>173587</v>
      </c>
      <c r="EB108" s="17">
        <v>156967</v>
      </c>
      <c r="EC108" s="17">
        <v>147980</v>
      </c>
      <c r="ED108" s="17">
        <v>145800</v>
      </c>
      <c r="EE108" s="17">
        <v>129743</v>
      </c>
      <c r="EF108" s="17">
        <v>122428</v>
      </c>
      <c r="EG108" s="17">
        <v>49</v>
      </c>
      <c r="EH108" s="17">
        <v>16</v>
      </c>
      <c r="EI108" s="17">
        <v>143929</v>
      </c>
      <c r="EJ108" s="17">
        <v>163682</v>
      </c>
      <c r="EK108" s="17">
        <v>154606</v>
      </c>
      <c r="EL108" s="17">
        <v>145528</v>
      </c>
      <c r="EM108" s="17">
        <v>138100</v>
      </c>
      <c r="EN108" s="17">
        <v>129759</v>
      </c>
      <c r="EO108" s="17">
        <v>124799</v>
      </c>
      <c r="EP108" s="17">
        <v>49</v>
      </c>
      <c r="EQ108" s="17">
        <v>16</v>
      </c>
      <c r="FJ108" s="18">
        <v>98</v>
      </c>
      <c r="FK108" s="17">
        <v>48</v>
      </c>
      <c r="FL108" s="17">
        <v>15</v>
      </c>
      <c r="FM108" s="18">
        <v>87.8</v>
      </c>
      <c r="FN108" s="17">
        <v>43</v>
      </c>
      <c r="FO108" s="17">
        <v>13</v>
      </c>
      <c r="FP108" s="17">
        <v>25857</v>
      </c>
      <c r="FQ108" s="17">
        <v>35532</v>
      </c>
      <c r="FR108" s="17">
        <v>32679</v>
      </c>
      <c r="FS108" s="17">
        <v>31234</v>
      </c>
      <c r="FT108" s="17">
        <v>27960</v>
      </c>
      <c r="FU108" s="17">
        <v>18357</v>
      </c>
      <c r="FV108" s="17">
        <v>14952</v>
      </c>
      <c r="FW108" s="17">
        <v>44</v>
      </c>
      <c r="FX108" s="17">
        <v>13</v>
      </c>
      <c r="FY108" s="18">
        <v>17.399999999999999</v>
      </c>
      <c r="FZ108" s="18">
        <v>22</v>
      </c>
      <c r="GA108" s="18">
        <v>20</v>
      </c>
      <c r="GB108" s="18">
        <v>20</v>
      </c>
      <c r="GC108" s="18">
        <v>19</v>
      </c>
      <c r="GD108" s="18">
        <v>15</v>
      </c>
      <c r="GE108" s="18">
        <v>12</v>
      </c>
      <c r="GF108" s="17">
        <v>44</v>
      </c>
      <c r="GG108" s="17">
        <v>13</v>
      </c>
      <c r="GH108" s="17" t="s">
        <v>606</v>
      </c>
      <c r="GI108" s="17">
        <v>44</v>
      </c>
      <c r="GJ108" s="17">
        <v>13</v>
      </c>
      <c r="GK108" s="17">
        <v>25349</v>
      </c>
      <c r="GL108" s="17">
        <v>40674</v>
      </c>
      <c r="GM108" s="17">
        <v>36796</v>
      </c>
      <c r="GN108" s="17">
        <v>30520</v>
      </c>
      <c r="GO108" s="17">
        <v>20000</v>
      </c>
      <c r="GP108" s="17">
        <v>17103</v>
      </c>
      <c r="GQ108" s="17">
        <v>10422</v>
      </c>
      <c r="GR108" s="17">
        <v>43</v>
      </c>
      <c r="GS108" s="17">
        <v>13</v>
      </c>
      <c r="GT108" s="18">
        <v>17</v>
      </c>
      <c r="GU108" s="18">
        <v>25.1</v>
      </c>
      <c r="GV108" s="18">
        <v>22.9</v>
      </c>
      <c r="GW108" s="18">
        <v>19</v>
      </c>
      <c r="GX108" s="18">
        <v>15.2</v>
      </c>
      <c r="GY108" s="18">
        <v>11.5</v>
      </c>
      <c r="GZ108" s="18">
        <v>7.9</v>
      </c>
      <c r="HA108" s="17">
        <v>43</v>
      </c>
      <c r="HB108" s="17">
        <v>13</v>
      </c>
      <c r="HC108" s="17" t="s">
        <v>607</v>
      </c>
      <c r="HD108" s="17">
        <v>43</v>
      </c>
      <c r="HE108" s="17">
        <v>13</v>
      </c>
      <c r="HH108" s="17">
        <v>1</v>
      </c>
      <c r="HQ108" s="17">
        <v>1</v>
      </c>
      <c r="HZ108" s="17">
        <v>1</v>
      </c>
      <c r="IA108">
        <v>3620</v>
      </c>
    </row>
    <row r="109" spans="1:235">
      <c r="A109">
        <v>11432</v>
      </c>
      <c r="B109" s="15">
        <v>41673</v>
      </c>
      <c r="C109" t="s">
        <v>292</v>
      </c>
      <c r="D109" t="s">
        <v>293</v>
      </c>
      <c r="E109" t="s">
        <v>294</v>
      </c>
      <c r="F109" s="23" t="s">
        <v>330</v>
      </c>
      <c r="G109">
        <v>2</v>
      </c>
      <c r="H109" s="23" t="s">
        <v>296</v>
      </c>
      <c r="I109">
        <v>1642</v>
      </c>
      <c r="J109" s="16" t="s">
        <v>608</v>
      </c>
      <c r="N109" s="17">
        <v>66495</v>
      </c>
      <c r="O109" s="17">
        <v>75272</v>
      </c>
      <c r="P109" s="17">
        <v>69033</v>
      </c>
      <c r="Q109" s="17">
        <v>66900</v>
      </c>
      <c r="R109" s="17">
        <v>66625</v>
      </c>
      <c r="S109" s="17">
        <v>63953</v>
      </c>
      <c r="T109" s="17">
        <v>48000</v>
      </c>
      <c r="U109" s="17">
        <v>27</v>
      </c>
      <c r="V109" s="17">
        <v>9</v>
      </c>
      <c r="W109" s="17">
        <v>66112</v>
      </c>
      <c r="Y109" s="17">
        <v>69667</v>
      </c>
      <c r="Z109" s="17">
        <v>67120</v>
      </c>
      <c r="AA109" s="17">
        <v>66900</v>
      </c>
      <c r="AB109" s="17">
        <v>63860</v>
      </c>
      <c r="AD109" s="17">
        <v>27</v>
      </c>
      <c r="AE109" s="17">
        <v>9</v>
      </c>
      <c r="AF109" s="17">
        <v>5541</v>
      </c>
      <c r="AG109" s="17">
        <v>6273</v>
      </c>
      <c r="AH109" s="17">
        <v>5753</v>
      </c>
      <c r="AI109" s="17">
        <v>5575</v>
      </c>
      <c r="AJ109" s="17">
        <v>5552</v>
      </c>
      <c r="AK109" s="17">
        <v>5329</v>
      </c>
      <c r="AL109" s="17">
        <v>4000</v>
      </c>
      <c r="AM109" s="17">
        <v>27</v>
      </c>
      <c r="AN109" s="17">
        <v>9</v>
      </c>
      <c r="AO109" s="18">
        <v>12</v>
      </c>
      <c r="AP109" s="17">
        <v>27</v>
      </c>
      <c r="AQ109" s="17">
        <v>9</v>
      </c>
      <c r="AR109" s="17">
        <v>66560</v>
      </c>
      <c r="AS109" s="17">
        <v>80986</v>
      </c>
      <c r="AT109" s="17">
        <v>67958</v>
      </c>
      <c r="AU109" s="17">
        <v>66764</v>
      </c>
      <c r="AV109" s="17">
        <v>66421</v>
      </c>
      <c r="AW109" s="17">
        <v>63907</v>
      </c>
      <c r="AX109" s="17">
        <v>53291</v>
      </c>
      <c r="AY109" s="17">
        <v>21</v>
      </c>
      <c r="AZ109" s="17">
        <v>8</v>
      </c>
      <c r="BH109" s="17">
        <v>6</v>
      </c>
      <c r="BI109" s="17">
        <v>2</v>
      </c>
      <c r="BJ109" s="17">
        <v>69563</v>
      </c>
      <c r="BK109" s="17">
        <v>22</v>
      </c>
      <c r="BL109" s="17">
        <v>6</v>
      </c>
      <c r="BM109" s="17">
        <v>9</v>
      </c>
      <c r="DH109" s="17">
        <v>66495</v>
      </c>
      <c r="DI109" s="17">
        <v>75272</v>
      </c>
      <c r="DJ109" s="17">
        <v>69033</v>
      </c>
      <c r="DK109" s="17">
        <v>66900</v>
      </c>
      <c r="DL109" s="17">
        <v>66625</v>
      </c>
      <c r="DM109" s="17">
        <v>63953</v>
      </c>
      <c r="DN109" s="17">
        <v>48000</v>
      </c>
      <c r="DO109" s="17">
        <v>27</v>
      </c>
      <c r="DP109" s="17">
        <v>9</v>
      </c>
      <c r="DQ109" s="17">
        <v>66112</v>
      </c>
      <c r="DS109" s="17">
        <v>69667</v>
      </c>
      <c r="DT109" s="17">
        <v>67120</v>
      </c>
      <c r="DU109" s="17">
        <v>66900</v>
      </c>
      <c r="DV109" s="17">
        <v>63860</v>
      </c>
      <c r="DX109" s="17">
        <v>27</v>
      </c>
      <c r="DY109" s="17">
        <v>9</v>
      </c>
      <c r="DZ109" s="17">
        <v>66495</v>
      </c>
      <c r="EA109" s="17">
        <v>75272</v>
      </c>
      <c r="EB109" s="17">
        <v>69033</v>
      </c>
      <c r="EC109" s="17">
        <v>66900</v>
      </c>
      <c r="ED109" s="17">
        <v>66625</v>
      </c>
      <c r="EE109" s="17">
        <v>63953</v>
      </c>
      <c r="EF109" s="17">
        <v>48000</v>
      </c>
      <c r="EG109" s="17">
        <v>27</v>
      </c>
      <c r="EH109" s="17">
        <v>9</v>
      </c>
      <c r="EI109" s="17">
        <v>66112</v>
      </c>
      <c r="EK109" s="17">
        <v>69667</v>
      </c>
      <c r="EL109" s="17">
        <v>67120</v>
      </c>
      <c r="EM109" s="17">
        <v>66900</v>
      </c>
      <c r="EN109" s="17">
        <v>63860</v>
      </c>
      <c r="EP109" s="17">
        <v>27</v>
      </c>
      <c r="EQ109" s="17">
        <v>9</v>
      </c>
      <c r="FJ109" s="18">
        <v>77.8</v>
      </c>
      <c r="FK109" s="17">
        <v>21</v>
      </c>
      <c r="FL109" s="17">
        <v>8</v>
      </c>
      <c r="FM109" s="18">
        <v>63</v>
      </c>
      <c r="FN109" s="17">
        <v>17</v>
      </c>
      <c r="FO109" s="17">
        <v>7</v>
      </c>
      <c r="FP109" s="17">
        <v>4357</v>
      </c>
      <c r="FQ109" s="17">
        <v>6595</v>
      </c>
      <c r="FR109" s="17">
        <v>6016</v>
      </c>
      <c r="FS109" s="17">
        <v>4596</v>
      </c>
      <c r="FT109" s="17">
        <v>3586</v>
      </c>
      <c r="FU109" s="17">
        <v>3275</v>
      </c>
      <c r="FV109" s="17">
        <v>2389</v>
      </c>
      <c r="FW109" s="17">
        <v>20</v>
      </c>
      <c r="FX109" s="17">
        <v>7</v>
      </c>
      <c r="FY109" s="18">
        <v>6.6</v>
      </c>
      <c r="FZ109" s="18">
        <v>9.6999999999999993</v>
      </c>
      <c r="GA109" s="18">
        <v>8</v>
      </c>
      <c r="GB109" s="18">
        <v>8</v>
      </c>
      <c r="GC109" s="18">
        <v>6.5</v>
      </c>
      <c r="GD109" s="18">
        <v>5</v>
      </c>
      <c r="GE109" s="18">
        <v>3.6</v>
      </c>
      <c r="GF109" s="17">
        <v>20</v>
      </c>
      <c r="GG109" s="17">
        <v>7</v>
      </c>
      <c r="GH109" s="17" t="s">
        <v>609</v>
      </c>
      <c r="GI109" s="17">
        <v>20</v>
      </c>
      <c r="GJ109" s="17">
        <v>7</v>
      </c>
      <c r="GK109" s="17">
        <v>4242</v>
      </c>
      <c r="GL109" s="17">
        <v>5139</v>
      </c>
      <c r="GM109" s="17">
        <v>4759</v>
      </c>
      <c r="GN109" s="17">
        <v>4568</v>
      </c>
      <c r="GO109" s="17">
        <v>4282</v>
      </c>
      <c r="GP109" s="17">
        <v>3596</v>
      </c>
      <c r="GQ109" s="17">
        <v>2758</v>
      </c>
      <c r="GR109" s="17">
        <v>17</v>
      </c>
      <c r="GS109" s="17">
        <v>7</v>
      </c>
      <c r="GT109" s="18">
        <v>6.3</v>
      </c>
      <c r="GU109" s="18">
        <v>7.6</v>
      </c>
      <c r="GV109" s="18">
        <v>7.1</v>
      </c>
      <c r="GW109" s="18">
        <v>6.5</v>
      </c>
      <c r="GX109" s="18">
        <v>6.3</v>
      </c>
      <c r="GY109" s="18">
        <v>5.6</v>
      </c>
      <c r="GZ109" s="18">
        <v>5.4</v>
      </c>
      <c r="HA109" s="17">
        <v>17</v>
      </c>
      <c r="HB109" s="17">
        <v>7</v>
      </c>
      <c r="HC109" s="17" t="s">
        <v>610</v>
      </c>
      <c r="HD109" s="17">
        <v>17</v>
      </c>
      <c r="HE109" s="17">
        <v>7</v>
      </c>
      <c r="IA109">
        <v>3650</v>
      </c>
    </row>
    <row r="110" spans="1:235">
      <c r="A110">
        <v>11432</v>
      </c>
      <c r="B110" s="15">
        <v>41673</v>
      </c>
      <c r="C110" t="s">
        <v>292</v>
      </c>
      <c r="D110" t="s">
        <v>293</v>
      </c>
      <c r="E110" t="s">
        <v>294</v>
      </c>
      <c r="F110" s="23" t="s">
        <v>330</v>
      </c>
      <c r="G110">
        <v>3</v>
      </c>
      <c r="H110" s="23" t="s">
        <v>296</v>
      </c>
      <c r="I110">
        <v>1643</v>
      </c>
      <c r="J110" s="16" t="s">
        <v>611</v>
      </c>
      <c r="N110" s="17">
        <v>74913</v>
      </c>
      <c r="O110" s="17">
        <v>83660</v>
      </c>
      <c r="P110" s="17">
        <v>81475</v>
      </c>
      <c r="Q110" s="17">
        <v>77186</v>
      </c>
      <c r="R110" s="17">
        <v>76640</v>
      </c>
      <c r="S110" s="17">
        <v>66280</v>
      </c>
      <c r="T110" s="17">
        <v>63716</v>
      </c>
      <c r="U110" s="17">
        <v>14</v>
      </c>
      <c r="V110" s="17">
        <v>7</v>
      </c>
      <c r="W110" s="17">
        <v>75294</v>
      </c>
      <c r="Y110" s="17">
        <v>80953</v>
      </c>
      <c r="Z110" s="17">
        <v>78805</v>
      </c>
      <c r="AA110" s="17">
        <v>76780</v>
      </c>
      <c r="AB110" s="17">
        <v>70750</v>
      </c>
      <c r="AD110" s="17">
        <v>14</v>
      </c>
      <c r="AE110" s="17">
        <v>7</v>
      </c>
      <c r="AF110" s="17">
        <v>6243</v>
      </c>
      <c r="AG110" s="17">
        <v>6972</v>
      </c>
      <c r="AH110" s="17">
        <v>6790</v>
      </c>
      <c r="AI110" s="17">
        <v>6432</v>
      </c>
      <c r="AJ110" s="17">
        <v>6387</v>
      </c>
      <c r="AK110" s="17">
        <v>5523</v>
      </c>
      <c r="AL110" s="17">
        <v>5310</v>
      </c>
      <c r="AM110" s="17">
        <v>14</v>
      </c>
      <c r="AN110" s="17">
        <v>7</v>
      </c>
      <c r="AO110" s="18">
        <v>12</v>
      </c>
      <c r="AP110" s="17">
        <v>14</v>
      </c>
      <c r="AQ110" s="17">
        <v>7</v>
      </c>
      <c r="AR110" s="17">
        <v>73865</v>
      </c>
      <c r="AS110" s="17">
        <v>82926</v>
      </c>
      <c r="AT110" s="17">
        <v>80264</v>
      </c>
      <c r="AU110" s="17">
        <v>77051</v>
      </c>
      <c r="AV110" s="17">
        <v>75666</v>
      </c>
      <c r="AW110" s="17">
        <v>64942</v>
      </c>
      <c r="AX110" s="17">
        <v>63582</v>
      </c>
      <c r="AY110" s="17">
        <v>12</v>
      </c>
      <c r="AZ110" s="17">
        <v>6</v>
      </c>
      <c r="BI110" s="17">
        <v>1</v>
      </c>
      <c r="BJ110" s="17">
        <v>83427</v>
      </c>
      <c r="BK110" s="17">
        <v>8</v>
      </c>
      <c r="BL110" s="17">
        <v>5</v>
      </c>
      <c r="BM110" s="17">
        <v>7</v>
      </c>
      <c r="DH110" s="17">
        <v>74913</v>
      </c>
      <c r="DI110" s="17">
        <v>83660</v>
      </c>
      <c r="DJ110" s="17">
        <v>81475</v>
      </c>
      <c r="DK110" s="17">
        <v>77186</v>
      </c>
      <c r="DL110" s="17">
        <v>76640</v>
      </c>
      <c r="DM110" s="17">
        <v>66280</v>
      </c>
      <c r="DN110" s="17">
        <v>63716</v>
      </c>
      <c r="DO110" s="17">
        <v>14</v>
      </c>
      <c r="DP110" s="17">
        <v>7</v>
      </c>
      <c r="DQ110" s="17">
        <v>75294</v>
      </c>
      <c r="DS110" s="17">
        <v>80953</v>
      </c>
      <c r="DT110" s="17">
        <v>78805</v>
      </c>
      <c r="DU110" s="17">
        <v>76780</v>
      </c>
      <c r="DV110" s="17">
        <v>70750</v>
      </c>
      <c r="DX110" s="17">
        <v>14</v>
      </c>
      <c r="DY110" s="17">
        <v>7</v>
      </c>
      <c r="DZ110" s="17">
        <v>74913</v>
      </c>
      <c r="EA110" s="17">
        <v>83660</v>
      </c>
      <c r="EB110" s="17">
        <v>81475</v>
      </c>
      <c r="EC110" s="17">
        <v>77186</v>
      </c>
      <c r="ED110" s="17">
        <v>76640</v>
      </c>
      <c r="EE110" s="17">
        <v>66280</v>
      </c>
      <c r="EF110" s="17">
        <v>63716</v>
      </c>
      <c r="EG110" s="17">
        <v>14</v>
      </c>
      <c r="EH110" s="17">
        <v>7</v>
      </c>
      <c r="EI110" s="17">
        <v>75294</v>
      </c>
      <c r="EK110" s="17">
        <v>80953</v>
      </c>
      <c r="EL110" s="17">
        <v>78805</v>
      </c>
      <c r="EM110" s="17">
        <v>76780</v>
      </c>
      <c r="EN110" s="17">
        <v>70750</v>
      </c>
      <c r="EP110" s="17">
        <v>14</v>
      </c>
      <c r="EQ110" s="17">
        <v>7</v>
      </c>
      <c r="FJ110" s="18">
        <v>85.7</v>
      </c>
      <c r="FK110" s="17">
        <v>12</v>
      </c>
      <c r="FL110" s="17">
        <v>6</v>
      </c>
      <c r="FM110" s="18">
        <v>71.400000000000006</v>
      </c>
      <c r="FN110" s="17">
        <v>10</v>
      </c>
      <c r="FO110" s="17">
        <v>6</v>
      </c>
      <c r="FP110" s="17">
        <v>7168</v>
      </c>
      <c r="FQ110" s="17">
        <v>7857</v>
      </c>
      <c r="FR110" s="17">
        <v>7694</v>
      </c>
      <c r="FS110" s="17">
        <v>7586</v>
      </c>
      <c r="FT110" s="17">
        <v>7479</v>
      </c>
      <c r="FU110" s="17">
        <v>6434</v>
      </c>
      <c r="FV110" s="17">
        <v>5903</v>
      </c>
      <c r="FW110" s="17">
        <v>12</v>
      </c>
      <c r="FX110" s="17">
        <v>6</v>
      </c>
      <c r="FY110" s="18">
        <v>9.8000000000000007</v>
      </c>
      <c r="FZ110" s="18">
        <v>12</v>
      </c>
      <c r="GA110" s="18">
        <v>11.5</v>
      </c>
      <c r="GB110" s="18">
        <v>10</v>
      </c>
      <c r="GC110" s="18">
        <v>9.5</v>
      </c>
      <c r="GD110" s="18">
        <v>8.3000000000000007</v>
      </c>
      <c r="GE110" s="18">
        <v>8</v>
      </c>
      <c r="GF110" s="17">
        <v>12</v>
      </c>
      <c r="GG110" s="17">
        <v>6</v>
      </c>
      <c r="GH110" s="17" t="s">
        <v>612</v>
      </c>
      <c r="GI110" s="17">
        <v>12</v>
      </c>
      <c r="GJ110" s="17">
        <v>6</v>
      </c>
      <c r="GK110" s="17">
        <v>6129</v>
      </c>
      <c r="GL110" s="17">
        <v>7340</v>
      </c>
      <c r="GM110" s="17">
        <v>7068</v>
      </c>
      <c r="GN110" s="17">
        <v>6682</v>
      </c>
      <c r="GO110" s="17">
        <v>6395</v>
      </c>
      <c r="GP110" s="17">
        <v>4974</v>
      </c>
      <c r="GQ110" s="17">
        <v>3979</v>
      </c>
      <c r="GR110" s="17">
        <v>10</v>
      </c>
      <c r="GS110" s="17">
        <v>6</v>
      </c>
      <c r="GT110" s="18">
        <v>8.3000000000000007</v>
      </c>
      <c r="GU110" s="18">
        <v>11.1</v>
      </c>
      <c r="GV110" s="18">
        <v>9.6999999999999993</v>
      </c>
      <c r="GW110" s="18">
        <v>8.5</v>
      </c>
      <c r="GX110" s="18">
        <v>8.1</v>
      </c>
      <c r="GY110" s="18">
        <v>6.6</v>
      </c>
      <c r="GZ110" s="18">
        <v>6</v>
      </c>
      <c r="HA110" s="17">
        <v>10</v>
      </c>
      <c r="HB110" s="17">
        <v>6</v>
      </c>
      <c r="HC110" s="17" t="s">
        <v>613</v>
      </c>
      <c r="HD110" s="17">
        <v>10</v>
      </c>
      <c r="HE110" s="17">
        <v>6</v>
      </c>
      <c r="IA110">
        <v>3660</v>
      </c>
    </row>
    <row r="111" spans="1:235">
      <c r="A111">
        <v>11432</v>
      </c>
      <c r="B111" s="15">
        <v>41673</v>
      </c>
      <c r="C111" t="s">
        <v>292</v>
      </c>
      <c r="D111" t="s">
        <v>293</v>
      </c>
      <c r="E111" t="s">
        <v>294</v>
      </c>
      <c r="F111" s="23" t="s">
        <v>330</v>
      </c>
      <c r="G111">
        <v>4</v>
      </c>
      <c r="H111" s="23" t="s">
        <v>296</v>
      </c>
      <c r="I111">
        <v>1644</v>
      </c>
      <c r="J111" s="16" t="s">
        <v>614</v>
      </c>
      <c r="N111" s="17">
        <v>93449</v>
      </c>
      <c r="O111" s="17">
        <v>108074</v>
      </c>
      <c r="P111" s="17">
        <v>101990</v>
      </c>
      <c r="Q111" s="17">
        <v>99782</v>
      </c>
      <c r="R111" s="17">
        <v>98961</v>
      </c>
      <c r="S111" s="17">
        <v>82575</v>
      </c>
      <c r="T111" s="17">
        <v>78080</v>
      </c>
      <c r="U111" s="17">
        <v>62</v>
      </c>
      <c r="V111" s="17">
        <v>8</v>
      </c>
      <c r="W111" s="17">
        <v>93200</v>
      </c>
      <c r="Y111" s="17">
        <v>102907</v>
      </c>
      <c r="Z111" s="17">
        <v>97379</v>
      </c>
      <c r="AA111" s="17">
        <v>93665</v>
      </c>
      <c r="AB111" s="17">
        <v>86440</v>
      </c>
      <c r="AD111" s="17">
        <v>62</v>
      </c>
      <c r="AE111" s="17">
        <v>8</v>
      </c>
      <c r="AF111" s="17">
        <v>7787</v>
      </c>
      <c r="AG111" s="17">
        <v>9006</v>
      </c>
      <c r="AH111" s="17">
        <v>8499</v>
      </c>
      <c r="AI111" s="17">
        <v>8315</v>
      </c>
      <c r="AJ111" s="17">
        <v>8247</v>
      </c>
      <c r="AK111" s="17">
        <v>6881</v>
      </c>
      <c r="AL111" s="17">
        <v>6507</v>
      </c>
      <c r="AM111" s="17">
        <v>62</v>
      </c>
      <c r="AN111" s="17">
        <v>8</v>
      </c>
      <c r="AO111" s="18">
        <v>12</v>
      </c>
      <c r="AP111" s="17">
        <v>62</v>
      </c>
      <c r="AQ111" s="17">
        <v>8</v>
      </c>
      <c r="AR111" s="17">
        <v>93207</v>
      </c>
      <c r="AS111" s="17">
        <v>108786</v>
      </c>
      <c r="AT111" s="17">
        <v>101435</v>
      </c>
      <c r="AU111" s="17">
        <v>99758</v>
      </c>
      <c r="AV111" s="17">
        <v>98961</v>
      </c>
      <c r="AW111" s="17">
        <v>82525</v>
      </c>
      <c r="AX111" s="17">
        <v>77960</v>
      </c>
      <c r="AY111" s="17">
        <v>60</v>
      </c>
      <c r="AZ111" s="17">
        <v>7</v>
      </c>
      <c r="BI111" s="17">
        <v>1</v>
      </c>
      <c r="BJ111" s="17">
        <v>96174</v>
      </c>
      <c r="BK111" s="17">
        <v>59</v>
      </c>
      <c r="BL111" s="17">
        <v>6</v>
      </c>
      <c r="BM111" s="17">
        <v>8</v>
      </c>
      <c r="DH111" s="17">
        <v>93449</v>
      </c>
      <c r="DI111" s="17">
        <v>108074</v>
      </c>
      <c r="DJ111" s="17">
        <v>101990</v>
      </c>
      <c r="DK111" s="17">
        <v>99782</v>
      </c>
      <c r="DL111" s="17">
        <v>98961</v>
      </c>
      <c r="DM111" s="17">
        <v>82575</v>
      </c>
      <c r="DN111" s="17">
        <v>78080</v>
      </c>
      <c r="DO111" s="17">
        <v>62</v>
      </c>
      <c r="DP111" s="17">
        <v>8</v>
      </c>
      <c r="DQ111" s="17">
        <v>93200</v>
      </c>
      <c r="DS111" s="17">
        <v>102907</v>
      </c>
      <c r="DT111" s="17">
        <v>97379</v>
      </c>
      <c r="DU111" s="17">
        <v>93665</v>
      </c>
      <c r="DV111" s="17">
        <v>86440</v>
      </c>
      <c r="DX111" s="17">
        <v>62</v>
      </c>
      <c r="DY111" s="17">
        <v>8</v>
      </c>
      <c r="DZ111" s="17">
        <v>93449</v>
      </c>
      <c r="EA111" s="17">
        <v>108074</v>
      </c>
      <c r="EB111" s="17">
        <v>101990</v>
      </c>
      <c r="EC111" s="17">
        <v>99782</v>
      </c>
      <c r="ED111" s="17">
        <v>98961</v>
      </c>
      <c r="EE111" s="17">
        <v>82575</v>
      </c>
      <c r="EF111" s="17">
        <v>78080</v>
      </c>
      <c r="EG111" s="17">
        <v>62</v>
      </c>
      <c r="EH111" s="17">
        <v>8</v>
      </c>
      <c r="EI111" s="17">
        <v>93200</v>
      </c>
      <c r="EK111" s="17">
        <v>102907</v>
      </c>
      <c r="EL111" s="17">
        <v>97379</v>
      </c>
      <c r="EM111" s="17">
        <v>93665</v>
      </c>
      <c r="EN111" s="17">
        <v>86440</v>
      </c>
      <c r="EP111" s="17">
        <v>62</v>
      </c>
      <c r="EQ111" s="17">
        <v>8</v>
      </c>
      <c r="FJ111" s="18">
        <v>96.8</v>
      </c>
      <c r="FK111" s="17">
        <v>60</v>
      </c>
      <c r="FL111" s="17">
        <v>7</v>
      </c>
      <c r="FM111" s="18">
        <v>82.3</v>
      </c>
      <c r="FN111" s="17">
        <v>51</v>
      </c>
      <c r="FO111" s="17">
        <v>6</v>
      </c>
      <c r="FP111" s="17">
        <v>8365</v>
      </c>
      <c r="FQ111" s="17">
        <v>15661</v>
      </c>
      <c r="FR111" s="17">
        <v>8882</v>
      </c>
      <c r="FS111" s="17">
        <v>8134</v>
      </c>
      <c r="FT111" s="17">
        <v>8021</v>
      </c>
      <c r="FU111" s="17">
        <v>4185</v>
      </c>
      <c r="FV111" s="17">
        <v>3925</v>
      </c>
      <c r="FW111" s="17">
        <v>59</v>
      </c>
      <c r="FX111" s="17">
        <v>6</v>
      </c>
      <c r="FY111" s="18">
        <v>8.8000000000000007</v>
      </c>
      <c r="FZ111" s="18">
        <v>15</v>
      </c>
      <c r="GA111" s="18">
        <v>12</v>
      </c>
      <c r="GB111" s="18">
        <v>8</v>
      </c>
      <c r="GC111" s="18">
        <v>8</v>
      </c>
      <c r="GD111" s="18">
        <v>5</v>
      </c>
      <c r="GE111" s="18">
        <v>5</v>
      </c>
      <c r="GF111" s="17">
        <v>59</v>
      </c>
      <c r="GG111" s="17">
        <v>6</v>
      </c>
      <c r="GH111" s="17" t="s">
        <v>615</v>
      </c>
      <c r="GI111" s="17">
        <v>59</v>
      </c>
      <c r="GJ111" s="17">
        <v>6</v>
      </c>
      <c r="GK111" s="17">
        <v>9924</v>
      </c>
      <c r="GL111" s="17">
        <v>14443</v>
      </c>
      <c r="GM111" s="17">
        <v>10273</v>
      </c>
      <c r="GN111" s="17">
        <v>9398</v>
      </c>
      <c r="GO111" s="17">
        <v>9302</v>
      </c>
      <c r="GP111" s="17">
        <v>8090</v>
      </c>
      <c r="GQ111" s="17">
        <v>7336</v>
      </c>
      <c r="GR111" s="17">
        <v>51</v>
      </c>
      <c r="GS111" s="17">
        <v>6</v>
      </c>
      <c r="GT111" s="18">
        <v>10.199999999999999</v>
      </c>
      <c r="GU111" s="18">
        <v>13.7</v>
      </c>
      <c r="GV111" s="18">
        <v>10.8</v>
      </c>
      <c r="GW111" s="18">
        <v>10.3</v>
      </c>
      <c r="GX111" s="18">
        <v>9.3000000000000007</v>
      </c>
      <c r="GY111" s="18">
        <v>9</v>
      </c>
      <c r="GZ111" s="18">
        <v>7.4</v>
      </c>
      <c r="HA111" s="17">
        <v>51</v>
      </c>
      <c r="HB111" s="17">
        <v>6</v>
      </c>
      <c r="HC111" s="17" t="s">
        <v>616</v>
      </c>
      <c r="HD111" s="17">
        <v>51</v>
      </c>
      <c r="HE111" s="17">
        <v>6</v>
      </c>
      <c r="IA111">
        <v>3670</v>
      </c>
    </row>
    <row r="112" spans="1:235">
      <c r="A112">
        <v>11432</v>
      </c>
      <c r="B112" s="15">
        <v>41673</v>
      </c>
      <c r="C112" t="s">
        <v>292</v>
      </c>
      <c r="D112" t="s">
        <v>293</v>
      </c>
      <c r="E112" t="s">
        <v>294</v>
      </c>
      <c r="F112" s="23" t="s">
        <v>330</v>
      </c>
      <c r="G112">
        <v>1</v>
      </c>
      <c r="H112" s="23" t="s">
        <v>296</v>
      </c>
      <c r="I112">
        <v>1651</v>
      </c>
      <c r="J112" s="16" t="s">
        <v>617</v>
      </c>
      <c r="N112" s="17">
        <v>90226</v>
      </c>
      <c r="O112" s="17">
        <v>102381</v>
      </c>
      <c r="P112" s="17">
        <v>100227</v>
      </c>
      <c r="Q112" s="17">
        <v>95900</v>
      </c>
      <c r="R112" s="17">
        <v>94238</v>
      </c>
      <c r="S112" s="17">
        <v>84510</v>
      </c>
      <c r="T112" s="17">
        <v>78254</v>
      </c>
      <c r="U112" s="17">
        <v>30</v>
      </c>
      <c r="V112" s="17">
        <v>6</v>
      </c>
      <c r="W112" s="17">
        <v>88719</v>
      </c>
      <c r="Y112" s="17">
        <v>99234</v>
      </c>
      <c r="Z112" s="17">
        <v>94233</v>
      </c>
      <c r="AA112" s="17">
        <v>92119</v>
      </c>
      <c r="AB112" s="17">
        <v>87675</v>
      </c>
      <c r="AD112" s="17">
        <v>30</v>
      </c>
      <c r="AE112" s="17">
        <v>6</v>
      </c>
      <c r="AF112" s="17">
        <v>7519</v>
      </c>
      <c r="AG112" s="17">
        <v>8532</v>
      </c>
      <c r="AH112" s="17">
        <v>8352</v>
      </c>
      <c r="AI112" s="17">
        <v>7992</v>
      </c>
      <c r="AJ112" s="17">
        <v>7853</v>
      </c>
      <c r="AK112" s="17">
        <v>7042</v>
      </c>
      <c r="AL112" s="17">
        <v>6521</v>
      </c>
      <c r="AM112" s="17">
        <v>30</v>
      </c>
      <c r="AN112" s="17">
        <v>6</v>
      </c>
      <c r="AO112" s="18">
        <v>12</v>
      </c>
      <c r="AP112" s="17">
        <v>30</v>
      </c>
      <c r="AQ112" s="17">
        <v>6</v>
      </c>
      <c r="AR112" s="17">
        <v>91652</v>
      </c>
      <c r="AS112" s="17">
        <v>101850</v>
      </c>
      <c r="AT112" s="17">
        <v>100599</v>
      </c>
      <c r="AU112" s="17">
        <v>98633</v>
      </c>
      <c r="AV112" s="17">
        <v>95950</v>
      </c>
      <c r="AW112" s="17">
        <v>91388</v>
      </c>
      <c r="AX112" s="17">
        <v>69833</v>
      </c>
      <c r="AY112" s="17">
        <v>24</v>
      </c>
      <c r="AZ112" s="17">
        <v>5</v>
      </c>
      <c r="BI112" s="17">
        <v>1</v>
      </c>
      <c r="BJ112" s="17">
        <v>90056</v>
      </c>
      <c r="BK112" s="17">
        <v>29</v>
      </c>
      <c r="BL112" s="17">
        <v>5</v>
      </c>
      <c r="BM112" s="17">
        <v>6</v>
      </c>
      <c r="DH112" s="17">
        <v>90226</v>
      </c>
      <c r="DI112" s="17">
        <v>102381</v>
      </c>
      <c r="DJ112" s="17">
        <v>100227</v>
      </c>
      <c r="DK112" s="17">
        <v>95900</v>
      </c>
      <c r="DL112" s="17">
        <v>94238</v>
      </c>
      <c r="DM112" s="17">
        <v>84510</v>
      </c>
      <c r="DN112" s="17">
        <v>78254</v>
      </c>
      <c r="DO112" s="17">
        <v>30</v>
      </c>
      <c r="DP112" s="17">
        <v>6</v>
      </c>
      <c r="DQ112" s="17">
        <v>88719</v>
      </c>
      <c r="DS112" s="17">
        <v>99234</v>
      </c>
      <c r="DT112" s="17">
        <v>94233</v>
      </c>
      <c r="DU112" s="17">
        <v>92119</v>
      </c>
      <c r="DV112" s="17">
        <v>87675</v>
      </c>
      <c r="DX112" s="17">
        <v>30</v>
      </c>
      <c r="DY112" s="17">
        <v>6</v>
      </c>
      <c r="DZ112" s="17">
        <v>90226</v>
      </c>
      <c r="EA112" s="17">
        <v>102381</v>
      </c>
      <c r="EB112" s="17">
        <v>100227</v>
      </c>
      <c r="EC112" s="17">
        <v>95900</v>
      </c>
      <c r="ED112" s="17">
        <v>94238</v>
      </c>
      <c r="EE112" s="17">
        <v>84510</v>
      </c>
      <c r="EF112" s="17">
        <v>78254</v>
      </c>
      <c r="EG112" s="17">
        <v>30</v>
      </c>
      <c r="EH112" s="17">
        <v>6</v>
      </c>
      <c r="EI112" s="17">
        <v>88719</v>
      </c>
      <c r="EK112" s="17">
        <v>99234</v>
      </c>
      <c r="EL112" s="17">
        <v>94233</v>
      </c>
      <c r="EM112" s="17">
        <v>92119</v>
      </c>
      <c r="EN112" s="17">
        <v>87675</v>
      </c>
      <c r="EP112" s="17">
        <v>30</v>
      </c>
      <c r="EQ112" s="17">
        <v>6</v>
      </c>
      <c r="FJ112" s="18">
        <v>80</v>
      </c>
      <c r="FK112" s="17">
        <v>24</v>
      </c>
      <c r="FL112" s="17">
        <v>5</v>
      </c>
      <c r="FM112" s="18">
        <v>56.7</v>
      </c>
      <c r="FN112" s="17">
        <v>17</v>
      </c>
      <c r="FO112" s="17">
        <v>5</v>
      </c>
      <c r="FP112" s="17">
        <v>6653</v>
      </c>
      <c r="FQ112" s="17">
        <v>8260</v>
      </c>
      <c r="FR112" s="17">
        <v>8063</v>
      </c>
      <c r="FS112" s="17">
        <v>7952</v>
      </c>
      <c r="FT112" s="17">
        <v>7626</v>
      </c>
      <c r="FU112" s="17">
        <v>4810</v>
      </c>
      <c r="FV112" s="17">
        <v>2409</v>
      </c>
      <c r="FW112" s="17">
        <v>23</v>
      </c>
      <c r="FX112" s="17">
        <v>5</v>
      </c>
      <c r="FY112" s="18">
        <v>7</v>
      </c>
      <c r="FZ112" s="18">
        <v>8</v>
      </c>
      <c r="GA112" s="18">
        <v>8</v>
      </c>
      <c r="GB112" s="18">
        <v>8</v>
      </c>
      <c r="GC112" s="18">
        <v>8</v>
      </c>
      <c r="GD112" s="18">
        <v>5</v>
      </c>
      <c r="GE112" s="18">
        <v>3.4</v>
      </c>
      <c r="GF112" s="17">
        <v>23</v>
      </c>
      <c r="GG112" s="17">
        <v>5</v>
      </c>
      <c r="GH112" s="17" t="s">
        <v>618</v>
      </c>
      <c r="GI112" s="17">
        <v>23</v>
      </c>
      <c r="GJ112" s="17">
        <v>5</v>
      </c>
      <c r="GK112" s="17">
        <v>6529</v>
      </c>
      <c r="GL112" s="17">
        <v>9371</v>
      </c>
      <c r="GM112" s="17">
        <v>9157</v>
      </c>
      <c r="GN112" s="17">
        <v>8928</v>
      </c>
      <c r="GO112" s="17">
        <v>8706</v>
      </c>
      <c r="GP112" s="17">
        <v>3146</v>
      </c>
      <c r="GQ112" s="17">
        <v>1679</v>
      </c>
      <c r="GR112" s="17">
        <v>17</v>
      </c>
      <c r="GS112" s="17">
        <v>5</v>
      </c>
      <c r="GT112" s="18">
        <v>6.9</v>
      </c>
      <c r="GU112" s="18">
        <v>9.4</v>
      </c>
      <c r="GV112" s="18">
        <v>9.3000000000000007</v>
      </c>
      <c r="GW112" s="18">
        <v>8.9</v>
      </c>
      <c r="GX112" s="18">
        <v>8.6</v>
      </c>
      <c r="GY112" s="18">
        <v>3.8</v>
      </c>
      <c r="GZ112" s="18">
        <v>2.7</v>
      </c>
      <c r="HA112" s="17">
        <v>17</v>
      </c>
      <c r="HB112" s="17">
        <v>5</v>
      </c>
      <c r="HC112" s="17" t="s">
        <v>619</v>
      </c>
      <c r="HD112" s="17">
        <v>17</v>
      </c>
      <c r="HE112" s="17">
        <v>5</v>
      </c>
      <c r="IA112">
        <v>3680</v>
      </c>
    </row>
    <row r="113" spans="1:235">
      <c r="A113">
        <v>11432</v>
      </c>
      <c r="B113" s="15">
        <v>41673</v>
      </c>
      <c r="C113" t="s">
        <v>292</v>
      </c>
      <c r="D113" t="s">
        <v>293</v>
      </c>
      <c r="E113" t="s">
        <v>294</v>
      </c>
      <c r="F113" s="23" t="s">
        <v>330</v>
      </c>
      <c r="G113">
        <v>2</v>
      </c>
      <c r="H113" s="23" t="s">
        <v>296</v>
      </c>
      <c r="I113">
        <v>1652</v>
      </c>
      <c r="J113" s="16" t="s">
        <v>620</v>
      </c>
      <c r="N113" s="17">
        <v>106985</v>
      </c>
      <c r="O113" s="17">
        <v>121023</v>
      </c>
      <c r="P113" s="17">
        <v>117447</v>
      </c>
      <c r="Q113" s="17">
        <v>111856</v>
      </c>
      <c r="R113" s="17">
        <v>109686</v>
      </c>
      <c r="S113" s="17">
        <v>98928</v>
      </c>
      <c r="T113" s="17">
        <v>89539</v>
      </c>
      <c r="U113" s="17">
        <v>45</v>
      </c>
      <c r="V113" s="17">
        <v>12</v>
      </c>
      <c r="W113" s="17">
        <v>106247</v>
      </c>
      <c r="X113" s="17">
        <v>117991</v>
      </c>
      <c r="Y113" s="17">
        <v>115425</v>
      </c>
      <c r="Z113" s="17">
        <v>112222</v>
      </c>
      <c r="AA113" s="17">
        <v>108025</v>
      </c>
      <c r="AB113" s="17">
        <v>101438</v>
      </c>
      <c r="AC113" s="17">
        <v>96376</v>
      </c>
      <c r="AD113" s="17">
        <v>45</v>
      </c>
      <c r="AE113" s="17">
        <v>12</v>
      </c>
      <c r="AF113" s="17">
        <v>8915</v>
      </c>
      <c r="AG113" s="17">
        <v>10085</v>
      </c>
      <c r="AH113" s="17">
        <v>9787</v>
      </c>
      <c r="AI113" s="17">
        <v>9321</v>
      </c>
      <c r="AJ113" s="17">
        <v>9140</v>
      </c>
      <c r="AK113" s="17">
        <v>8244</v>
      </c>
      <c r="AL113" s="17">
        <v>7462</v>
      </c>
      <c r="AM113" s="17">
        <v>45</v>
      </c>
      <c r="AN113" s="17">
        <v>12</v>
      </c>
      <c r="AO113" s="18">
        <v>12</v>
      </c>
      <c r="AP113" s="17">
        <v>45</v>
      </c>
      <c r="AQ113" s="17">
        <v>12</v>
      </c>
      <c r="AR113" s="17">
        <v>107550</v>
      </c>
      <c r="AS113" s="17">
        <v>121208</v>
      </c>
      <c r="AT113" s="17">
        <v>117875</v>
      </c>
      <c r="AU113" s="17">
        <v>112670</v>
      </c>
      <c r="AV113" s="17">
        <v>110923</v>
      </c>
      <c r="AW113" s="17">
        <v>102242</v>
      </c>
      <c r="AX113" s="17">
        <v>88610</v>
      </c>
      <c r="AY113" s="17">
        <v>43</v>
      </c>
      <c r="AZ113" s="17">
        <v>11</v>
      </c>
      <c r="BI113" s="17">
        <v>1</v>
      </c>
      <c r="BJ113" s="17">
        <v>107191</v>
      </c>
      <c r="BK113" s="17">
        <v>36</v>
      </c>
      <c r="BL113" s="17">
        <v>7</v>
      </c>
      <c r="BM113" s="17">
        <v>12</v>
      </c>
      <c r="DH113" s="17">
        <v>106985</v>
      </c>
      <c r="DI113" s="17">
        <v>121023</v>
      </c>
      <c r="DJ113" s="17">
        <v>117447</v>
      </c>
      <c r="DK113" s="17">
        <v>111856</v>
      </c>
      <c r="DL113" s="17">
        <v>109686</v>
      </c>
      <c r="DM113" s="17">
        <v>98928</v>
      </c>
      <c r="DN113" s="17">
        <v>89539</v>
      </c>
      <c r="DO113" s="17">
        <v>45</v>
      </c>
      <c r="DP113" s="17">
        <v>12</v>
      </c>
      <c r="DQ113" s="17">
        <v>106247</v>
      </c>
      <c r="DR113" s="17">
        <v>117991</v>
      </c>
      <c r="DS113" s="17">
        <v>115425</v>
      </c>
      <c r="DT113" s="17">
        <v>112222</v>
      </c>
      <c r="DU113" s="17">
        <v>108025</v>
      </c>
      <c r="DV113" s="17">
        <v>101438</v>
      </c>
      <c r="DW113" s="17">
        <v>96376</v>
      </c>
      <c r="DX113" s="17">
        <v>45</v>
      </c>
      <c r="DY113" s="17">
        <v>12</v>
      </c>
      <c r="DZ113" s="17">
        <v>106985</v>
      </c>
      <c r="EA113" s="17">
        <v>121023</v>
      </c>
      <c r="EB113" s="17">
        <v>117447</v>
      </c>
      <c r="EC113" s="17">
        <v>111856</v>
      </c>
      <c r="ED113" s="17">
        <v>109686</v>
      </c>
      <c r="EE113" s="17">
        <v>98928</v>
      </c>
      <c r="EF113" s="17">
        <v>89539</v>
      </c>
      <c r="EG113" s="17">
        <v>45</v>
      </c>
      <c r="EH113" s="17">
        <v>12</v>
      </c>
      <c r="EI113" s="17">
        <v>106247</v>
      </c>
      <c r="EJ113" s="17">
        <v>117991</v>
      </c>
      <c r="EK113" s="17">
        <v>115425</v>
      </c>
      <c r="EL113" s="17">
        <v>112222</v>
      </c>
      <c r="EM113" s="17">
        <v>108025</v>
      </c>
      <c r="EN113" s="17">
        <v>101438</v>
      </c>
      <c r="EO113" s="17">
        <v>96376</v>
      </c>
      <c r="EP113" s="17">
        <v>45</v>
      </c>
      <c r="EQ113" s="17">
        <v>12</v>
      </c>
      <c r="FJ113" s="18">
        <v>95.6</v>
      </c>
      <c r="FK113" s="17">
        <v>43</v>
      </c>
      <c r="FL113" s="17">
        <v>11</v>
      </c>
      <c r="FM113" s="18">
        <v>88.9</v>
      </c>
      <c r="FN113" s="17">
        <v>40</v>
      </c>
      <c r="FO113" s="17">
        <v>11</v>
      </c>
      <c r="FP113" s="17">
        <v>10571</v>
      </c>
      <c r="FQ113" s="17">
        <v>15078</v>
      </c>
      <c r="FR113" s="17">
        <v>14166</v>
      </c>
      <c r="FS113" s="17">
        <v>13410</v>
      </c>
      <c r="FT113" s="17">
        <v>10574</v>
      </c>
      <c r="FU113" s="17">
        <v>6907</v>
      </c>
      <c r="FV113" s="17">
        <v>5149</v>
      </c>
      <c r="FW113" s="17">
        <v>41</v>
      </c>
      <c r="FX113" s="17">
        <v>10</v>
      </c>
      <c r="FY113" s="18">
        <v>9.6</v>
      </c>
      <c r="FZ113" s="18">
        <v>13.2</v>
      </c>
      <c r="GA113" s="18">
        <v>12</v>
      </c>
      <c r="GB113" s="18">
        <v>12</v>
      </c>
      <c r="GC113" s="18">
        <v>10.5</v>
      </c>
      <c r="GD113" s="18">
        <v>7</v>
      </c>
      <c r="GE113" s="18">
        <v>4.8</v>
      </c>
      <c r="GF113" s="17">
        <v>41</v>
      </c>
      <c r="GG113" s="17">
        <v>10</v>
      </c>
      <c r="GH113" s="17" t="s">
        <v>621</v>
      </c>
      <c r="GI113" s="17">
        <v>41</v>
      </c>
      <c r="GJ113" s="17">
        <v>10</v>
      </c>
      <c r="GK113" s="17">
        <v>12682</v>
      </c>
      <c r="GL113" s="17">
        <v>18547</v>
      </c>
      <c r="GM113" s="17">
        <v>17160</v>
      </c>
      <c r="GN113" s="17">
        <v>13790</v>
      </c>
      <c r="GO113" s="17">
        <v>12441</v>
      </c>
      <c r="GP113" s="17">
        <v>5605</v>
      </c>
      <c r="GQ113" s="17">
        <v>5012</v>
      </c>
      <c r="GR113" s="17">
        <v>38</v>
      </c>
      <c r="GS113" s="17">
        <v>10</v>
      </c>
      <c r="GT113" s="18">
        <v>11.5</v>
      </c>
      <c r="GU113" s="18">
        <v>15.2</v>
      </c>
      <c r="GV113" s="18">
        <v>14.9</v>
      </c>
      <c r="GW113" s="18">
        <v>13.1</v>
      </c>
      <c r="GX113" s="18">
        <v>11.3</v>
      </c>
      <c r="GY113" s="18">
        <v>7.3</v>
      </c>
      <c r="GZ113" s="18">
        <v>4.5</v>
      </c>
      <c r="HA113" s="17">
        <v>38</v>
      </c>
      <c r="HB113" s="17">
        <v>10</v>
      </c>
      <c r="HC113" s="17" t="s">
        <v>622</v>
      </c>
      <c r="HD113" s="17">
        <v>38</v>
      </c>
      <c r="HE113" s="17">
        <v>10</v>
      </c>
      <c r="HH113" s="17">
        <v>1</v>
      </c>
      <c r="HQ113" s="17">
        <v>1</v>
      </c>
      <c r="HZ113" s="17">
        <v>1</v>
      </c>
      <c r="IA113">
        <v>3690</v>
      </c>
    </row>
    <row r="114" spans="1:235">
      <c r="A114">
        <v>11432</v>
      </c>
      <c r="B114" s="15">
        <v>41673</v>
      </c>
      <c r="C114" t="s">
        <v>292</v>
      </c>
      <c r="D114" t="s">
        <v>293</v>
      </c>
      <c r="E114" t="s">
        <v>294</v>
      </c>
      <c r="F114" s="23" t="s">
        <v>330</v>
      </c>
      <c r="G114">
        <v>3</v>
      </c>
      <c r="H114" s="23" t="s">
        <v>296</v>
      </c>
      <c r="I114">
        <v>1653</v>
      </c>
      <c r="J114" s="16" t="s">
        <v>623</v>
      </c>
      <c r="N114" s="17">
        <v>123613</v>
      </c>
      <c r="O114" s="17">
        <v>136952</v>
      </c>
      <c r="P114" s="17">
        <v>133419</v>
      </c>
      <c r="Q114" s="17">
        <v>129156</v>
      </c>
      <c r="R114" s="17">
        <v>125000</v>
      </c>
      <c r="S114" s="17">
        <v>117830</v>
      </c>
      <c r="T114" s="17">
        <v>99403</v>
      </c>
      <c r="U114" s="17">
        <v>34</v>
      </c>
      <c r="V114" s="17">
        <v>11</v>
      </c>
      <c r="W114" s="17">
        <v>127419</v>
      </c>
      <c r="X114" s="17">
        <v>150131</v>
      </c>
      <c r="Y114" s="17">
        <v>133253</v>
      </c>
      <c r="Z114" s="17">
        <v>129032</v>
      </c>
      <c r="AA114" s="17">
        <v>128433</v>
      </c>
      <c r="AB114" s="17">
        <v>113870</v>
      </c>
      <c r="AC114" s="17">
        <v>108723</v>
      </c>
      <c r="AD114" s="17">
        <v>34</v>
      </c>
      <c r="AE114" s="17">
        <v>11</v>
      </c>
      <c r="AF114" s="17">
        <v>10301</v>
      </c>
      <c r="AG114" s="17">
        <v>11413</v>
      </c>
      <c r="AH114" s="17">
        <v>11118</v>
      </c>
      <c r="AI114" s="17">
        <v>10763</v>
      </c>
      <c r="AJ114" s="17">
        <v>10417</v>
      </c>
      <c r="AK114" s="17">
        <v>9819</v>
      </c>
      <c r="AL114" s="17">
        <v>8284</v>
      </c>
      <c r="AM114" s="17">
        <v>34</v>
      </c>
      <c r="AN114" s="17">
        <v>11</v>
      </c>
      <c r="AO114" s="18">
        <v>12</v>
      </c>
      <c r="AP114" s="17">
        <v>34</v>
      </c>
      <c r="AQ114" s="17">
        <v>11</v>
      </c>
      <c r="AR114" s="17">
        <v>122593</v>
      </c>
      <c r="AS114" s="17">
        <v>136600</v>
      </c>
      <c r="AT114" s="17">
        <v>132571</v>
      </c>
      <c r="AU114" s="17">
        <v>129032</v>
      </c>
      <c r="AV114" s="17">
        <v>124250</v>
      </c>
      <c r="AW114" s="17">
        <v>117535</v>
      </c>
      <c r="AX114" s="17">
        <v>99179</v>
      </c>
      <c r="AY114" s="17">
        <v>33</v>
      </c>
      <c r="AZ114" s="17">
        <v>10</v>
      </c>
      <c r="BI114" s="17">
        <v>1</v>
      </c>
      <c r="BJ114" s="17">
        <v>125070</v>
      </c>
      <c r="BK114" s="17">
        <v>27</v>
      </c>
      <c r="BL114" s="17">
        <v>6</v>
      </c>
      <c r="BM114" s="17">
        <v>11</v>
      </c>
      <c r="DH114" s="17">
        <v>123613</v>
      </c>
      <c r="DI114" s="17">
        <v>136952</v>
      </c>
      <c r="DJ114" s="17">
        <v>133419</v>
      </c>
      <c r="DK114" s="17">
        <v>129156</v>
      </c>
      <c r="DL114" s="17">
        <v>125000</v>
      </c>
      <c r="DM114" s="17">
        <v>117830</v>
      </c>
      <c r="DN114" s="17">
        <v>99403</v>
      </c>
      <c r="DO114" s="17">
        <v>34</v>
      </c>
      <c r="DP114" s="17">
        <v>11</v>
      </c>
      <c r="DQ114" s="17">
        <v>127419</v>
      </c>
      <c r="DR114" s="17">
        <v>150131</v>
      </c>
      <c r="DS114" s="17">
        <v>133253</v>
      </c>
      <c r="DT114" s="17">
        <v>129032</v>
      </c>
      <c r="DU114" s="17">
        <v>128433</v>
      </c>
      <c r="DV114" s="17">
        <v>113870</v>
      </c>
      <c r="DW114" s="17">
        <v>108723</v>
      </c>
      <c r="DX114" s="17">
        <v>34</v>
      </c>
      <c r="DY114" s="17">
        <v>11</v>
      </c>
      <c r="DZ114" s="17">
        <v>123613</v>
      </c>
      <c r="EA114" s="17">
        <v>136952</v>
      </c>
      <c r="EB114" s="17">
        <v>133419</v>
      </c>
      <c r="EC114" s="17">
        <v>129156</v>
      </c>
      <c r="ED114" s="17">
        <v>125000</v>
      </c>
      <c r="EE114" s="17">
        <v>117830</v>
      </c>
      <c r="EF114" s="17">
        <v>99403</v>
      </c>
      <c r="EG114" s="17">
        <v>34</v>
      </c>
      <c r="EH114" s="17">
        <v>11</v>
      </c>
      <c r="EI114" s="17">
        <v>127419</v>
      </c>
      <c r="EJ114" s="17">
        <v>150131</v>
      </c>
      <c r="EK114" s="17">
        <v>133253</v>
      </c>
      <c r="EL114" s="17">
        <v>129032</v>
      </c>
      <c r="EM114" s="17">
        <v>128433</v>
      </c>
      <c r="EN114" s="17">
        <v>113870</v>
      </c>
      <c r="EO114" s="17">
        <v>108723</v>
      </c>
      <c r="EP114" s="17">
        <v>34</v>
      </c>
      <c r="EQ114" s="17">
        <v>11</v>
      </c>
      <c r="FJ114" s="18">
        <v>97.1</v>
      </c>
      <c r="FK114" s="17">
        <v>33</v>
      </c>
      <c r="FL114" s="17">
        <v>10</v>
      </c>
      <c r="FM114" s="18">
        <v>85.3</v>
      </c>
      <c r="FN114" s="17">
        <v>29</v>
      </c>
      <c r="FO114" s="17">
        <v>8</v>
      </c>
      <c r="FP114" s="17">
        <v>14658</v>
      </c>
      <c r="FQ114" s="17">
        <v>20382</v>
      </c>
      <c r="FR114" s="17">
        <v>19800</v>
      </c>
      <c r="FS114" s="17">
        <v>17495</v>
      </c>
      <c r="FT114" s="17">
        <v>15048</v>
      </c>
      <c r="FU114" s="17">
        <v>9870</v>
      </c>
      <c r="FV114" s="17">
        <v>6761</v>
      </c>
      <c r="FW114" s="17">
        <v>32</v>
      </c>
      <c r="FX114" s="17">
        <v>9</v>
      </c>
      <c r="FY114" s="18">
        <v>11.8</v>
      </c>
      <c r="FZ114" s="18">
        <v>15</v>
      </c>
      <c r="GA114" s="18">
        <v>15</v>
      </c>
      <c r="GB114" s="18">
        <v>14.4</v>
      </c>
      <c r="GC114" s="18">
        <v>11</v>
      </c>
      <c r="GD114" s="18">
        <v>8</v>
      </c>
      <c r="GE114" s="18">
        <v>6.2</v>
      </c>
      <c r="GF114" s="17">
        <v>32</v>
      </c>
      <c r="GG114" s="17">
        <v>9</v>
      </c>
      <c r="GH114" s="17" t="s">
        <v>624</v>
      </c>
      <c r="GI114" s="17">
        <v>32</v>
      </c>
      <c r="GJ114" s="17">
        <v>9</v>
      </c>
      <c r="GK114" s="17">
        <v>15094</v>
      </c>
      <c r="GL114" s="17">
        <v>24960</v>
      </c>
      <c r="GM114" s="17">
        <v>22907</v>
      </c>
      <c r="GN114" s="17">
        <v>15000</v>
      </c>
      <c r="GO114" s="17">
        <v>12945</v>
      </c>
      <c r="GP114" s="17">
        <v>8984</v>
      </c>
      <c r="GQ114" s="17">
        <v>4788</v>
      </c>
      <c r="GR114" s="17">
        <v>28</v>
      </c>
      <c r="GS114" s="17">
        <v>8</v>
      </c>
      <c r="GT114" s="18">
        <v>12.1</v>
      </c>
      <c r="GU114" s="18">
        <v>18.600000000000001</v>
      </c>
      <c r="GV114" s="18">
        <v>17.7</v>
      </c>
      <c r="GW114" s="18">
        <v>14</v>
      </c>
      <c r="GX114" s="18">
        <v>10.9</v>
      </c>
      <c r="GY114" s="18">
        <v>7.6</v>
      </c>
      <c r="GZ114" s="18">
        <v>4.8</v>
      </c>
      <c r="HA114" s="17">
        <v>28</v>
      </c>
      <c r="HB114" s="17">
        <v>8</v>
      </c>
      <c r="HC114" s="17" t="s">
        <v>625</v>
      </c>
      <c r="HD114" s="17">
        <v>28</v>
      </c>
      <c r="HE114" s="17">
        <v>8</v>
      </c>
      <c r="HH114" s="17">
        <v>1</v>
      </c>
      <c r="HQ114" s="17">
        <v>1</v>
      </c>
      <c r="HZ114" s="17">
        <v>1</v>
      </c>
      <c r="IA114">
        <v>3700</v>
      </c>
    </row>
    <row r="115" spans="1:235">
      <c r="A115">
        <v>11432</v>
      </c>
      <c r="B115" s="15">
        <v>41673</v>
      </c>
      <c r="C115" t="s">
        <v>292</v>
      </c>
      <c r="D115" t="s">
        <v>293</v>
      </c>
      <c r="E115" t="s">
        <v>294</v>
      </c>
      <c r="F115" s="23" t="s">
        <v>330</v>
      </c>
      <c r="G115">
        <v>2</v>
      </c>
      <c r="H115" s="23" t="s">
        <v>296</v>
      </c>
      <c r="I115">
        <v>1812</v>
      </c>
      <c r="J115" s="16" t="s">
        <v>626</v>
      </c>
      <c r="N115" s="17">
        <v>114741</v>
      </c>
      <c r="O115" s="17">
        <v>131600</v>
      </c>
      <c r="P115" s="17">
        <v>121850</v>
      </c>
      <c r="Q115" s="17">
        <v>116900</v>
      </c>
      <c r="R115" s="17">
        <v>114604</v>
      </c>
      <c r="S115" s="17">
        <v>104409</v>
      </c>
      <c r="T115" s="17">
        <v>100742</v>
      </c>
      <c r="U115" s="17">
        <v>12</v>
      </c>
      <c r="V115" s="17">
        <v>5</v>
      </c>
      <c r="W115" s="17">
        <v>113109</v>
      </c>
      <c r="Y115" s="17">
        <v>120000</v>
      </c>
      <c r="Z115" s="17">
        <v>116762</v>
      </c>
      <c r="AA115" s="17">
        <v>114604</v>
      </c>
      <c r="AB115" s="17">
        <v>102751</v>
      </c>
      <c r="AD115" s="17">
        <v>12</v>
      </c>
      <c r="AE115" s="17">
        <v>5</v>
      </c>
      <c r="AF115" s="17">
        <v>9562</v>
      </c>
      <c r="AG115" s="17">
        <v>10967</v>
      </c>
      <c r="AH115" s="17">
        <v>10154</v>
      </c>
      <c r="AI115" s="17">
        <v>9742</v>
      </c>
      <c r="AJ115" s="17">
        <v>9550</v>
      </c>
      <c r="AK115" s="17">
        <v>8701</v>
      </c>
      <c r="AL115" s="17">
        <v>8395</v>
      </c>
      <c r="AM115" s="17">
        <v>12</v>
      </c>
      <c r="AN115" s="17">
        <v>5</v>
      </c>
      <c r="AO115" s="18">
        <v>12</v>
      </c>
      <c r="AP115" s="17">
        <v>12</v>
      </c>
      <c r="AQ115" s="17">
        <v>5</v>
      </c>
      <c r="AR115" s="17">
        <v>111656</v>
      </c>
      <c r="AS115" s="17">
        <v>124490</v>
      </c>
      <c r="AT115" s="17">
        <v>119225</v>
      </c>
      <c r="AU115" s="17">
        <v>115522</v>
      </c>
      <c r="AV115" s="17">
        <v>111058</v>
      </c>
      <c r="AW115" s="17">
        <v>103580</v>
      </c>
      <c r="AX115" s="17">
        <v>99936</v>
      </c>
      <c r="AY115" s="17">
        <v>11</v>
      </c>
      <c r="AZ115" s="17">
        <v>5</v>
      </c>
      <c r="BI115" s="17">
        <v>1</v>
      </c>
      <c r="BJ115" s="17">
        <v>117107</v>
      </c>
      <c r="BK115" s="17">
        <v>7</v>
      </c>
      <c r="BL115" s="17">
        <v>3</v>
      </c>
      <c r="BM115" s="17">
        <v>5</v>
      </c>
      <c r="DH115" s="17">
        <v>114741</v>
      </c>
      <c r="DI115" s="17">
        <v>131600</v>
      </c>
      <c r="DJ115" s="17">
        <v>121850</v>
      </c>
      <c r="DK115" s="17">
        <v>116900</v>
      </c>
      <c r="DL115" s="17">
        <v>114604</v>
      </c>
      <c r="DM115" s="17">
        <v>104409</v>
      </c>
      <c r="DN115" s="17">
        <v>100742</v>
      </c>
      <c r="DO115" s="17">
        <v>12</v>
      </c>
      <c r="DP115" s="17">
        <v>5</v>
      </c>
      <c r="DQ115" s="17">
        <v>113109</v>
      </c>
      <c r="DS115" s="17">
        <v>120000</v>
      </c>
      <c r="DT115" s="17">
        <v>116762</v>
      </c>
      <c r="DU115" s="17">
        <v>114604</v>
      </c>
      <c r="DV115" s="17">
        <v>102751</v>
      </c>
      <c r="DX115" s="17">
        <v>12</v>
      </c>
      <c r="DY115" s="17">
        <v>5</v>
      </c>
      <c r="DZ115" s="17">
        <v>114741</v>
      </c>
      <c r="EA115" s="17">
        <v>131600</v>
      </c>
      <c r="EB115" s="17">
        <v>121850</v>
      </c>
      <c r="EC115" s="17">
        <v>116900</v>
      </c>
      <c r="ED115" s="17">
        <v>114604</v>
      </c>
      <c r="EE115" s="17">
        <v>104409</v>
      </c>
      <c r="EF115" s="17">
        <v>100742</v>
      </c>
      <c r="EG115" s="17">
        <v>12</v>
      </c>
      <c r="EH115" s="17">
        <v>5</v>
      </c>
      <c r="EI115" s="17">
        <v>113109</v>
      </c>
      <c r="EK115" s="17">
        <v>120000</v>
      </c>
      <c r="EL115" s="17">
        <v>116762</v>
      </c>
      <c r="EM115" s="17">
        <v>114604</v>
      </c>
      <c r="EN115" s="17">
        <v>102751</v>
      </c>
      <c r="EP115" s="17">
        <v>12</v>
      </c>
      <c r="EQ115" s="17">
        <v>5</v>
      </c>
      <c r="FJ115" s="18">
        <v>91.7</v>
      </c>
      <c r="FK115" s="17">
        <v>11</v>
      </c>
      <c r="FL115" s="17">
        <v>5</v>
      </c>
      <c r="FM115" s="18">
        <v>50</v>
      </c>
      <c r="FN115" s="17">
        <v>6</v>
      </c>
      <c r="FO115" s="17">
        <v>3</v>
      </c>
      <c r="FP115" s="17">
        <v>14169</v>
      </c>
      <c r="FR115" s="17">
        <v>14849</v>
      </c>
      <c r="FS115" s="17">
        <v>14461</v>
      </c>
      <c r="FT115" s="17">
        <v>14400</v>
      </c>
      <c r="FU115" s="17">
        <v>13607</v>
      </c>
      <c r="FW115" s="17">
        <v>10</v>
      </c>
      <c r="FX115" s="17">
        <v>5</v>
      </c>
      <c r="FY115" s="18">
        <v>12.8</v>
      </c>
      <c r="GA115" s="18">
        <v>14</v>
      </c>
      <c r="GB115" s="18">
        <v>14</v>
      </c>
      <c r="GC115" s="18">
        <v>14</v>
      </c>
      <c r="GD115" s="18">
        <v>11</v>
      </c>
      <c r="GF115" s="17">
        <v>10</v>
      </c>
      <c r="GG115" s="17">
        <v>5</v>
      </c>
      <c r="GH115" s="17" t="s">
        <v>627</v>
      </c>
      <c r="GI115" s="17">
        <v>10</v>
      </c>
      <c r="GJ115" s="17">
        <v>5</v>
      </c>
      <c r="GK115" s="17">
        <v>17548</v>
      </c>
      <c r="GM115" s="17">
        <v>19504</v>
      </c>
      <c r="GN115" s="17">
        <v>11327</v>
      </c>
      <c r="GO115" s="17">
        <v>11043</v>
      </c>
      <c r="GP115" s="17">
        <v>10336</v>
      </c>
      <c r="GR115" s="17">
        <v>6</v>
      </c>
      <c r="GS115" s="17">
        <v>3</v>
      </c>
      <c r="GT115" s="18">
        <v>16</v>
      </c>
      <c r="GV115" s="18">
        <v>17.3</v>
      </c>
      <c r="GW115" s="18">
        <v>11</v>
      </c>
      <c r="GX115" s="18">
        <v>10.8</v>
      </c>
      <c r="GY115" s="18">
        <v>10.7</v>
      </c>
      <c r="HA115" s="17">
        <v>6</v>
      </c>
      <c r="HB115" s="17">
        <v>3</v>
      </c>
      <c r="HC115" s="17" t="s">
        <v>628</v>
      </c>
      <c r="HD115" s="17">
        <v>6</v>
      </c>
      <c r="HE115" s="17">
        <v>3</v>
      </c>
      <c r="IA115">
        <v>3780</v>
      </c>
    </row>
    <row r="116" spans="1:235">
      <c r="A116">
        <v>11432</v>
      </c>
      <c r="B116" s="15">
        <v>41673</v>
      </c>
      <c r="C116" t="s">
        <v>292</v>
      </c>
      <c r="D116" t="s">
        <v>293</v>
      </c>
      <c r="E116" t="s">
        <v>294</v>
      </c>
      <c r="F116" s="23" t="s">
        <v>330</v>
      </c>
      <c r="G116">
        <v>3</v>
      </c>
      <c r="H116" s="23" t="s">
        <v>296</v>
      </c>
      <c r="I116">
        <v>1813</v>
      </c>
      <c r="J116" s="16" t="s">
        <v>629</v>
      </c>
      <c r="N116" s="17">
        <v>135303</v>
      </c>
      <c r="O116" s="17">
        <v>155168</v>
      </c>
      <c r="P116" s="17">
        <v>141379</v>
      </c>
      <c r="Q116" s="17">
        <v>135372</v>
      </c>
      <c r="R116" s="17">
        <v>135098</v>
      </c>
      <c r="S116" s="17">
        <v>126583</v>
      </c>
      <c r="T116" s="17">
        <v>121402</v>
      </c>
      <c r="U116" s="17">
        <v>15</v>
      </c>
      <c r="V116" s="17">
        <v>8</v>
      </c>
      <c r="W116" s="17">
        <v>135502</v>
      </c>
      <c r="Y116" s="17">
        <v>143280</v>
      </c>
      <c r="Z116" s="17">
        <v>137471</v>
      </c>
      <c r="AA116" s="17">
        <v>135691</v>
      </c>
      <c r="AB116" s="17">
        <v>130708</v>
      </c>
      <c r="AD116" s="17">
        <v>15</v>
      </c>
      <c r="AE116" s="17">
        <v>8</v>
      </c>
      <c r="AF116" s="17">
        <v>11275</v>
      </c>
      <c r="AG116" s="17">
        <v>12931</v>
      </c>
      <c r="AH116" s="17">
        <v>11782</v>
      </c>
      <c r="AI116" s="17">
        <v>11281</v>
      </c>
      <c r="AJ116" s="17">
        <v>11258</v>
      </c>
      <c r="AK116" s="17">
        <v>10549</v>
      </c>
      <c r="AL116" s="17">
        <v>10117</v>
      </c>
      <c r="AM116" s="17">
        <v>15</v>
      </c>
      <c r="AN116" s="17">
        <v>8</v>
      </c>
      <c r="AO116" s="18">
        <v>12</v>
      </c>
      <c r="AP116" s="17">
        <v>15</v>
      </c>
      <c r="AQ116" s="17">
        <v>8</v>
      </c>
      <c r="AR116" s="17">
        <v>135303</v>
      </c>
      <c r="AS116" s="17">
        <v>155168</v>
      </c>
      <c r="AT116" s="17">
        <v>141379</v>
      </c>
      <c r="AU116" s="17">
        <v>135372</v>
      </c>
      <c r="AV116" s="17">
        <v>135098</v>
      </c>
      <c r="AW116" s="17">
        <v>126583</v>
      </c>
      <c r="AX116" s="17">
        <v>121402</v>
      </c>
      <c r="AY116" s="17">
        <v>15</v>
      </c>
      <c r="AZ116" s="17">
        <v>8</v>
      </c>
      <c r="BJ116" s="17">
        <v>132103</v>
      </c>
      <c r="BK116" s="17">
        <v>8</v>
      </c>
      <c r="BL116" s="17">
        <v>4</v>
      </c>
      <c r="BM116" s="17">
        <v>8</v>
      </c>
      <c r="DH116" s="17">
        <v>135303</v>
      </c>
      <c r="DI116" s="17">
        <v>155168</v>
      </c>
      <c r="DJ116" s="17">
        <v>141379</v>
      </c>
      <c r="DK116" s="17">
        <v>135372</v>
      </c>
      <c r="DL116" s="17">
        <v>135098</v>
      </c>
      <c r="DM116" s="17">
        <v>126583</v>
      </c>
      <c r="DN116" s="17">
        <v>121402</v>
      </c>
      <c r="DO116" s="17">
        <v>15</v>
      </c>
      <c r="DP116" s="17">
        <v>8</v>
      </c>
      <c r="DQ116" s="17">
        <v>135502</v>
      </c>
      <c r="DS116" s="17">
        <v>143280</v>
      </c>
      <c r="DT116" s="17">
        <v>137471</v>
      </c>
      <c r="DU116" s="17">
        <v>135691</v>
      </c>
      <c r="DV116" s="17">
        <v>130708</v>
      </c>
      <c r="DX116" s="17">
        <v>15</v>
      </c>
      <c r="DY116" s="17">
        <v>8</v>
      </c>
      <c r="DZ116" s="17">
        <v>135303</v>
      </c>
      <c r="EA116" s="17">
        <v>155168</v>
      </c>
      <c r="EB116" s="17">
        <v>141379</v>
      </c>
      <c r="EC116" s="17">
        <v>135372</v>
      </c>
      <c r="ED116" s="17">
        <v>135098</v>
      </c>
      <c r="EE116" s="17">
        <v>126583</v>
      </c>
      <c r="EF116" s="17">
        <v>121402</v>
      </c>
      <c r="EG116" s="17">
        <v>15</v>
      </c>
      <c r="EH116" s="17">
        <v>8</v>
      </c>
      <c r="EI116" s="17">
        <v>135502</v>
      </c>
      <c r="EK116" s="17">
        <v>143280</v>
      </c>
      <c r="EL116" s="17">
        <v>137471</v>
      </c>
      <c r="EM116" s="17">
        <v>135691</v>
      </c>
      <c r="EN116" s="17">
        <v>130708</v>
      </c>
      <c r="EP116" s="17">
        <v>15</v>
      </c>
      <c r="EQ116" s="17">
        <v>8</v>
      </c>
      <c r="FJ116" s="18">
        <v>100</v>
      </c>
      <c r="FK116" s="17">
        <v>15</v>
      </c>
      <c r="FL116" s="17">
        <v>8</v>
      </c>
      <c r="FM116" s="18">
        <v>73.3</v>
      </c>
      <c r="FN116" s="17">
        <v>11</v>
      </c>
      <c r="FO116" s="17">
        <v>7</v>
      </c>
      <c r="FP116" s="17">
        <v>19578</v>
      </c>
      <c r="FQ116" s="17">
        <v>27879</v>
      </c>
      <c r="FR116" s="17">
        <v>23424</v>
      </c>
      <c r="FS116" s="17">
        <v>20882</v>
      </c>
      <c r="FT116" s="17">
        <v>20317</v>
      </c>
      <c r="FU116" s="17">
        <v>15836</v>
      </c>
      <c r="FV116" s="17">
        <v>9926</v>
      </c>
      <c r="FW116" s="17">
        <v>14</v>
      </c>
      <c r="FX116" s="17">
        <v>8</v>
      </c>
      <c r="FY116" s="18">
        <v>14.4</v>
      </c>
      <c r="FZ116" s="18">
        <v>20</v>
      </c>
      <c r="GA116" s="18">
        <v>16</v>
      </c>
      <c r="GB116" s="18">
        <v>16</v>
      </c>
      <c r="GC116" s="18">
        <v>15.5</v>
      </c>
      <c r="GD116" s="18">
        <v>12</v>
      </c>
      <c r="GE116" s="18">
        <v>7.9</v>
      </c>
      <c r="GF116" s="17">
        <v>14</v>
      </c>
      <c r="GG116" s="17">
        <v>8</v>
      </c>
      <c r="GH116" s="17" t="s">
        <v>630</v>
      </c>
      <c r="GI116" s="17">
        <v>14</v>
      </c>
      <c r="GJ116" s="17">
        <v>8</v>
      </c>
      <c r="GK116" s="17">
        <v>17644</v>
      </c>
      <c r="GL116" s="17">
        <v>28554</v>
      </c>
      <c r="GM116" s="17">
        <v>24888</v>
      </c>
      <c r="GN116" s="17">
        <v>21197</v>
      </c>
      <c r="GO116" s="17">
        <v>14332</v>
      </c>
      <c r="GP116" s="17">
        <v>13238</v>
      </c>
      <c r="GQ116" s="17">
        <v>6100</v>
      </c>
      <c r="GR116" s="17">
        <v>11</v>
      </c>
      <c r="GS116" s="17">
        <v>7</v>
      </c>
      <c r="GT116" s="18">
        <v>12.9</v>
      </c>
      <c r="GU116" s="18">
        <v>20.7</v>
      </c>
      <c r="GV116" s="18">
        <v>17.600000000000001</v>
      </c>
      <c r="GW116" s="18">
        <v>14.5</v>
      </c>
      <c r="GX116" s="18">
        <v>11.7</v>
      </c>
      <c r="GY116" s="18">
        <v>10.1</v>
      </c>
      <c r="GZ116" s="18">
        <v>3.9</v>
      </c>
      <c r="HA116" s="17">
        <v>11</v>
      </c>
      <c r="HB116" s="17">
        <v>7</v>
      </c>
      <c r="HC116" s="17" t="s">
        <v>531</v>
      </c>
      <c r="HD116" s="17">
        <v>11</v>
      </c>
      <c r="HE116" s="17">
        <v>7</v>
      </c>
      <c r="IA116">
        <v>3790</v>
      </c>
    </row>
    <row r="117" spans="1:235">
      <c r="A117">
        <v>11432</v>
      </c>
      <c r="B117" s="15">
        <v>41673</v>
      </c>
      <c r="C117" t="s">
        <v>292</v>
      </c>
      <c r="D117" t="s">
        <v>293</v>
      </c>
      <c r="E117" t="s">
        <v>294</v>
      </c>
      <c r="F117" s="23" t="s">
        <v>330</v>
      </c>
      <c r="G117">
        <v>4</v>
      </c>
      <c r="H117" s="23" t="s">
        <v>296</v>
      </c>
      <c r="I117">
        <v>1814</v>
      </c>
      <c r="J117" s="16" t="s">
        <v>631</v>
      </c>
      <c r="N117" s="17">
        <v>159668</v>
      </c>
      <c r="O117" s="17">
        <v>176870</v>
      </c>
      <c r="P117" s="17">
        <v>166498</v>
      </c>
      <c r="Q117" s="17">
        <v>163471</v>
      </c>
      <c r="R117" s="17">
        <v>160100</v>
      </c>
      <c r="S117" s="17">
        <v>151670</v>
      </c>
      <c r="T117" s="17">
        <v>139278</v>
      </c>
      <c r="U117" s="17">
        <v>13</v>
      </c>
      <c r="V117" s="17">
        <v>8</v>
      </c>
      <c r="W117" s="17">
        <v>155345</v>
      </c>
      <c r="Y117" s="17">
        <v>161528</v>
      </c>
      <c r="Z117" s="17">
        <v>159680</v>
      </c>
      <c r="AA117" s="17">
        <v>156800</v>
      </c>
      <c r="AB117" s="17">
        <v>149850</v>
      </c>
      <c r="AD117" s="17">
        <v>13</v>
      </c>
      <c r="AE117" s="17">
        <v>8</v>
      </c>
      <c r="AF117" s="17">
        <v>13306</v>
      </c>
      <c r="AG117" s="17">
        <v>14739</v>
      </c>
      <c r="AH117" s="17">
        <v>13875</v>
      </c>
      <c r="AI117" s="17">
        <v>13623</v>
      </c>
      <c r="AJ117" s="17">
        <v>13342</v>
      </c>
      <c r="AK117" s="17">
        <v>12639</v>
      </c>
      <c r="AL117" s="17">
        <v>11607</v>
      </c>
      <c r="AM117" s="17">
        <v>13</v>
      </c>
      <c r="AN117" s="17">
        <v>8</v>
      </c>
      <c r="AO117" s="18">
        <v>12</v>
      </c>
      <c r="AP117" s="17">
        <v>13</v>
      </c>
      <c r="AQ117" s="17">
        <v>8</v>
      </c>
      <c r="AR117" s="17">
        <v>159668</v>
      </c>
      <c r="AS117" s="17">
        <v>176870</v>
      </c>
      <c r="AT117" s="17">
        <v>166498</v>
      </c>
      <c r="AU117" s="17">
        <v>163471</v>
      </c>
      <c r="AV117" s="17">
        <v>160100</v>
      </c>
      <c r="AW117" s="17">
        <v>151670</v>
      </c>
      <c r="AX117" s="17">
        <v>139278</v>
      </c>
      <c r="AY117" s="17">
        <v>13</v>
      </c>
      <c r="AZ117" s="17">
        <v>8</v>
      </c>
      <c r="BJ117" s="17">
        <v>143081</v>
      </c>
      <c r="BK117" s="17">
        <v>5</v>
      </c>
      <c r="BL117" s="17">
        <v>4</v>
      </c>
      <c r="BM117" s="17">
        <v>8</v>
      </c>
      <c r="DH117" s="17">
        <v>159668</v>
      </c>
      <c r="DI117" s="17">
        <v>176870</v>
      </c>
      <c r="DJ117" s="17">
        <v>166498</v>
      </c>
      <c r="DK117" s="17">
        <v>163471</v>
      </c>
      <c r="DL117" s="17">
        <v>160100</v>
      </c>
      <c r="DM117" s="17">
        <v>151670</v>
      </c>
      <c r="DN117" s="17">
        <v>139278</v>
      </c>
      <c r="DO117" s="17">
        <v>13</v>
      </c>
      <c r="DP117" s="17">
        <v>8</v>
      </c>
      <c r="DQ117" s="17">
        <v>155345</v>
      </c>
      <c r="DS117" s="17">
        <v>161528</v>
      </c>
      <c r="DT117" s="17">
        <v>159680</v>
      </c>
      <c r="DU117" s="17">
        <v>156800</v>
      </c>
      <c r="DV117" s="17">
        <v>149850</v>
      </c>
      <c r="DX117" s="17">
        <v>13</v>
      </c>
      <c r="DY117" s="17">
        <v>8</v>
      </c>
      <c r="DZ117" s="17">
        <v>159668</v>
      </c>
      <c r="EA117" s="17">
        <v>176870</v>
      </c>
      <c r="EB117" s="17">
        <v>166498</v>
      </c>
      <c r="EC117" s="17">
        <v>163471</v>
      </c>
      <c r="ED117" s="17">
        <v>160100</v>
      </c>
      <c r="EE117" s="17">
        <v>151670</v>
      </c>
      <c r="EF117" s="17">
        <v>139278</v>
      </c>
      <c r="EG117" s="17">
        <v>13</v>
      </c>
      <c r="EH117" s="17">
        <v>8</v>
      </c>
      <c r="EI117" s="17">
        <v>155345</v>
      </c>
      <c r="EK117" s="17">
        <v>161528</v>
      </c>
      <c r="EL117" s="17">
        <v>159680</v>
      </c>
      <c r="EM117" s="17">
        <v>156800</v>
      </c>
      <c r="EN117" s="17">
        <v>149850</v>
      </c>
      <c r="EP117" s="17">
        <v>13</v>
      </c>
      <c r="EQ117" s="17">
        <v>8</v>
      </c>
      <c r="FJ117" s="18">
        <v>100</v>
      </c>
      <c r="FK117" s="17">
        <v>13</v>
      </c>
      <c r="FL117" s="17">
        <v>8</v>
      </c>
      <c r="FM117" s="18">
        <v>84.6</v>
      </c>
      <c r="FN117" s="17">
        <v>11</v>
      </c>
      <c r="FO117" s="17">
        <v>7</v>
      </c>
      <c r="FP117" s="17">
        <v>27612</v>
      </c>
      <c r="FQ117" s="17">
        <v>33898</v>
      </c>
      <c r="FR117" s="17">
        <v>32083</v>
      </c>
      <c r="FS117" s="17">
        <v>31820</v>
      </c>
      <c r="FT117" s="17">
        <v>30360</v>
      </c>
      <c r="FU117" s="17">
        <v>22205</v>
      </c>
      <c r="FV117" s="17">
        <v>19558</v>
      </c>
      <c r="FW117" s="17">
        <v>11</v>
      </c>
      <c r="FX117" s="17">
        <v>7</v>
      </c>
      <c r="FY117" s="18">
        <v>17.399999999999999</v>
      </c>
      <c r="FZ117" s="18">
        <v>22</v>
      </c>
      <c r="GA117" s="18">
        <v>20</v>
      </c>
      <c r="GB117" s="18">
        <v>18</v>
      </c>
      <c r="GC117" s="18">
        <v>18</v>
      </c>
      <c r="GD117" s="18">
        <v>15</v>
      </c>
      <c r="GE117" s="18">
        <v>15</v>
      </c>
      <c r="GF117" s="17">
        <v>11</v>
      </c>
      <c r="GG117" s="17">
        <v>7</v>
      </c>
      <c r="GH117" s="17" t="s">
        <v>606</v>
      </c>
      <c r="GI117" s="17">
        <v>11</v>
      </c>
      <c r="GJ117" s="17">
        <v>7</v>
      </c>
      <c r="GK117" s="17">
        <v>21775</v>
      </c>
      <c r="GL117" s="17">
        <v>33716</v>
      </c>
      <c r="GM117" s="17">
        <v>27793</v>
      </c>
      <c r="GN117" s="17">
        <v>25295</v>
      </c>
      <c r="GO117" s="17">
        <v>19337</v>
      </c>
      <c r="GP117" s="17">
        <v>13550</v>
      </c>
      <c r="GQ117" s="17">
        <v>12919</v>
      </c>
      <c r="GR117" s="17">
        <v>10</v>
      </c>
      <c r="GS117" s="17">
        <v>6</v>
      </c>
      <c r="GT117" s="18">
        <v>13.6</v>
      </c>
      <c r="GU117" s="18">
        <v>23.3</v>
      </c>
      <c r="GV117" s="18">
        <v>15</v>
      </c>
      <c r="GW117" s="18">
        <v>15</v>
      </c>
      <c r="GX117" s="18">
        <v>12.7</v>
      </c>
      <c r="GY117" s="18">
        <v>8.5</v>
      </c>
      <c r="GZ117" s="18">
        <v>7.9</v>
      </c>
      <c r="HA117" s="17">
        <v>10</v>
      </c>
      <c r="HB117" s="17">
        <v>6</v>
      </c>
      <c r="HC117" s="17" t="s">
        <v>426</v>
      </c>
      <c r="HD117" s="17">
        <v>10</v>
      </c>
      <c r="HE117" s="17">
        <v>6</v>
      </c>
      <c r="IA117">
        <v>3800</v>
      </c>
    </row>
    <row r="118" spans="1:235">
      <c r="A118">
        <v>11432</v>
      </c>
      <c r="B118" s="15">
        <v>41673</v>
      </c>
      <c r="C118" t="s">
        <v>292</v>
      </c>
      <c r="D118" t="s">
        <v>293</v>
      </c>
      <c r="E118" t="s">
        <v>294</v>
      </c>
      <c r="F118" s="23" t="s">
        <v>330</v>
      </c>
      <c r="G118">
        <v>4</v>
      </c>
      <c r="H118" s="23" t="s">
        <v>296</v>
      </c>
      <c r="I118">
        <v>1834</v>
      </c>
      <c r="J118" s="16" t="s">
        <v>632</v>
      </c>
      <c r="N118" s="17">
        <v>171564</v>
      </c>
      <c r="O118" s="17">
        <v>190300</v>
      </c>
      <c r="P118" s="17">
        <v>188436</v>
      </c>
      <c r="Q118" s="17">
        <v>180308</v>
      </c>
      <c r="R118" s="17">
        <v>173996</v>
      </c>
      <c r="S118" s="17">
        <v>156018</v>
      </c>
      <c r="T118" s="17">
        <v>147933</v>
      </c>
      <c r="U118" s="17">
        <v>13</v>
      </c>
      <c r="V118" s="17">
        <v>5</v>
      </c>
      <c r="W118" s="17">
        <v>170294</v>
      </c>
      <c r="Y118" s="17">
        <v>189140</v>
      </c>
      <c r="Z118" s="17">
        <v>178684</v>
      </c>
      <c r="AA118" s="17">
        <v>171713</v>
      </c>
      <c r="AB118" s="17">
        <v>155873</v>
      </c>
      <c r="AD118" s="17">
        <v>13</v>
      </c>
      <c r="AE118" s="17">
        <v>5</v>
      </c>
      <c r="AF118" s="17">
        <v>14297</v>
      </c>
      <c r="AG118" s="17">
        <v>15858</v>
      </c>
      <c r="AH118" s="17">
        <v>15703</v>
      </c>
      <c r="AI118" s="17">
        <v>15026</v>
      </c>
      <c r="AJ118" s="17">
        <v>14500</v>
      </c>
      <c r="AK118" s="17">
        <v>13002</v>
      </c>
      <c r="AL118" s="17">
        <v>12328</v>
      </c>
      <c r="AM118" s="17">
        <v>13</v>
      </c>
      <c r="AN118" s="17">
        <v>5</v>
      </c>
      <c r="AO118" s="18">
        <v>12</v>
      </c>
      <c r="AP118" s="17">
        <v>13</v>
      </c>
      <c r="AQ118" s="17">
        <v>5</v>
      </c>
      <c r="AR118" s="17">
        <v>171564</v>
      </c>
      <c r="AS118" s="17">
        <v>190300</v>
      </c>
      <c r="AT118" s="17">
        <v>188436</v>
      </c>
      <c r="AU118" s="17">
        <v>180308</v>
      </c>
      <c r="AV118" s="17">
        <v>173996</v>
      </c>
      <c r="AW118" s="17">
        <v>156018</v>
      </c>
      <c r="AX118" s="17">
        <v>147933</v>
      </c>
      <c r="AY118" s="17">
        <v>13</v>
      </c>
      <c r="AZ118" s="17">
        <v>5</v>
      </c>
      <c r="BJ118" s="17">
        <v>148708</v>
      </c>
      <c r="BK118" s="17">
        <v>10</v>
      </c>
      <c r="BL118" s="17">
        <v>4</v>
      </c>
      <c r="BM118" s="17">
        <v>5</v>
      </c>
      <c r="DH118" s="17">
        <v>171564</v>
      </c>
      <c r="DI118" s="17">
        <v>190300</v>
      </c>
      <c r="DJ118" s="17">
        <v>188436</v>
      </c>
      <c r="DK118" s="17">
        <v>180308</v>
      </c>
      <c r="DL118" s="17">
        <v>173996</v>
      </c>
      <c r="DM118" s="17">
        <v>156018</v>
      </c>
      <c r="DN118" s="17">
        <v>147933</v>
      </c>
      <c r="DO118" s="17">
        <v>13</v>
      </c>
      <c r="DP118" s="17">
        <v>5</v>
      </c>
      <c r="DQ118" s="17">
        <v>170294</v>
      </c>
      <c r="DS118" s="17">
        <v>189140</v>
      </c>
      <c r="DT118" s="17">
        <v>178684</v>
      </c>
      <c r="DU118" s="17">
        <v>171713</v>
      </c>
      <c r="DV118" s="17">
        <v>155873</v>
      </c>
      <c r="DX118" s="17">
        <v>13</v>
      </c>
      <c r="DY118" s="17">
        <v>5</v>
      </c>
      <c r="DZ118" s="17">
        <v>171564</v>
      </c>
      <c r="EA118" s="17">
        <v>190300</v>
      </c>
      <c r="EB118" s="17">
        <v>188436</v>
      </c>
      <c r="EC118" s="17">
        <v>180308</v>
      </c>
      <c r="ED118" s="17">
        <v>173996</v>
      </c>
      <c r="EE118" s="17">
        <v>156018</v>
      </c>
      <c r="EF118" s="17">
        <v>147933</v>
      </c>
      <c r="EG118" s="17">
        <v>13</v>
      </c>
      <c r="EH118" s="17">
        <v>5</v>
      </c>
      <c r="EI118" s="17">
        <v>170294</v>
      </c>
      <c r="EK118" s="17">
        <v>189140</v>
      </c>
      <c r="EL118" s="17">
        <v>178684</v>
      </c>
      <c r="EM118" s="17">
        <v>171713</v>
      </c>
      <c r="EN118" s="17">
        <v>155873</v>
      </c>
      <c r="EP118" s="17">
        <v>13</v>
      </c>
      <c r="EQ118" s="17">
        <v>5</v>
      </c>
      <c r="FJ118" s="18">
        <v>100</v>
      </c>
      <c r="FK118" s="17">
        <v>13</v>
      </c>
      <c r="FL118" s="17">
        <v>5</v>
      </c>
      <c r="FM118" s="18">
        <v>61.5</v>
      </c>
      <c r="FN118" s="17">
        <v>8</v>
      </c>
      <c r="FO118" s="17">
        <v>4</v>
      </c>
      <c r="FP118" s="17">
        <v>32885</v>
      </c>
      <c r="FQ118" s="17">
        <v>38060</v>
      </c>
      <c r="FR118" s="17">
        <v>37687</v>
      </c>
      <c r="FS118" s="17">
        <v>34799</v>
      </c>
      <c r="FT118" s="17">
        <v>33697</v>
      </c>
      <c r="FU118" s="17">
        <v>32356</v>
      </c>
      <c r="FV118" s="17">
        <v>21806</v>
      </c>
      <c r="FW118" s="17">
        <v>13</v>
      </c>
      <c r="FX118" s="17">
        <v>5</v>
      </c>
      <c r="FY118" s="18">
        <v>19.2</v>
      </c>
      <c r="FZ118" s="18">
        <v>22</v>
      </c>
      <c r="GA118" s="18">
        <v>20</v>
      </c>
      <c r="GB118" s="18">
        <v>20</v>
      </c>
      <c r="GC118" s="18">
        <v>20</v>
      </c>
      <c r="GD118" s="18">
        <v>20</v>
      </c>
      <c r="GE118" s="18">
        <v>15</v>
      </c>
      <c r="GF118" s="17">
        <v>13</v>
      </c>
      <c r="GG118" s="17">
        <v>5</v>
      </c>
      <c r="GH118" s="17" t="s">
        <v>633</v>
      </c>
      <c r="GI118" s="17">
        <v>13</v>
      </c>
      <c r="GJ118" s="17">
        <v>5</v>
      </c>
      <c r="GK118" s="17">
        <v>26759</v>
      </c>
      <c r="GM118" s="17">
        <v>35158</v>
      </c>
      <c r="GN118" s="17">
        <v>25461</v>
      </c>
      <c r="GO118" s="17">
        <v>22881</v>
      </c>
      <c r="GP118" s="17">
        <v>19411</v>
      </c>
      <c r="GR118" s="17">
        <v>8</v>
      </c>
      <c r="GS118" s="17">
        <v>4</v>
      </c>
      <c r="GT118" s="18">
        <v>16.3</v>
      </c>
      <c r="GV118" s="18">
        <v>22.5</v>
      </c>
      <c r="GW118" s="18">
        <v>17.100000000000001</v>
      </c>
      <c r="GX118" s="18">
        <v>15</v>
      </c>
      <c r="GY118" s="18">
        <v>12.6</v>
      </c>
      <c r="HA118" s="17">
        <v>8</v>
      </c>
      <c r="HB118" s="17">
        <v>4</v>
      </c>
      <c r="HC118" s="17" t="s">
        <v>634</v>
      </c>
      <c r="HD118" s="17">
        <v>8</v>
      </c>
      <c r="HE118" s="17">
        <v>4</v>
      </c>
      <c r="IA118">
        <v>3890</v>
      </c>
    </row>
    <row r="119" spans="1:235">
      <c r="A119">
        <v>11432</v>
      </c>
      <c r="B119" s="15">
        <v>41673</v>
      </c>
      <c r="C119" t="s">
        <v>292</v>
      </c>
      <c r="D119" t="s">
        <v>293</v>
      </c>
      <c r="E119" t="s">
        <v>294</v>
      </c>
      <c r="F119" s="23" t="s">
        <v>320</v>
      </c>
      <c r="G119">
        <v>4</v>
      </c>
      <c r="H119" s="23" t="s">
        <v>296</v>
      </c>
      <c r="I119">
        <v>1864</v>
      </c>
      <c r="J119" s="16" t="s">
        <v>635</v>
      </c>
      <c r="N119" s="17">
        <v>183747</v>
      </c>
      <c r="O119" s="17">
        <v>203193</v>
      </c>
      <c r="P119" s="17">
        <v>194773</v>
      </c>
      <c r="Q119" s="17">
        <v>186043</v>
      </c>
      <c r="R119" s="17">
        <v>184563</v>
      </c>
      <c r="S119" s="17">
        <v>175351</v>
      </c>
      <c r="T119" s="17">
        <v>161561</v>
      </c>
      <c r="U119" s="17">
        <v>14</v>
      </c>
      <c r="V119" s="17">
        <v>8</v>
      </c>
      <c r="W119" s="17">
        <v>179956</v>
      </c>
      <c r="Y119" s="17">
        <v>187862</v>
      </c>
      <c r="Z119" s="17">
        <v>185098</v>
      </c>
      <c r="AA119" s="17">
        <v>183638</v>
      </c>
      <c r="AB119" s="17">
        <v>169245</v>
      </c>
      <c r="AD119" s="17">
        <v>14</v>
      </c>
      <c r="AE119" s="17">
        <v>8</v>
      </c>
      <c r="AF119" s="17">
        <v>15312</v>
      </c>
      <c r="AG119" s="17">
        <v>16933</v>
      </c>
      <c r="AH119" s="17">
        <v>16231</v>
      </c>
      <c r="AI119" s="17">
        <v>15504</v>
      </c>
      <c r="AJ119" s="17">
        <v>15380</v>
      </c>
      <c r="AK119" s="17">
        <v>14613</v>
      </c>
      <c r="AL119" s="17">
        <v>13463</v>
      </c>
      <c r="AM119" s="17">
        <v>14</v>
      </c>
      <c r="AN119" s="17">
        <v>8</v>
      </c>
      <c r="AO119" s="18">
        <v>12</v>
      </c>
      <c r="AP119" s="17">
        <v>14</v>
      </c>
      <c r="AQ119" s="17">
        <v>8</v>
      </c>
      <c r="AR119" s="17">
        <v>183747</v>
      </c>
      <c r="AS119" s="17">
        <v>203193</v>
      </c>
      <c r="AT119" s="17">
        <v>194773</v>
      </c>
      <c r="AU119" s="17">
        <v>186043</v>
      </c>
      <c r="AV119" s="17">
        <v>184563</v>
      </c>
      <c r="AW119" s="17">
        <v>175351</v>
      </c>
      <c r="AX119" s="17">
        <v>161561</v>
      </c>
      <c r="AY119" s="17">
        <v>14</v>
      </c>
      <c r="AZ119" s="17">
        <v>8</v>
      </c>
      <c r="BJ119" s="17">
        <v>180403</v>
      </c>
      <c r="BK119" s="17">
        <v>7</v>
      </c>
      <c r="BL119" s="17">
        <v>5</v>
      </c>
      <c r="BM119" s="17">
        <v>8</v>
      </c>
      <c r="DH119" s="17">
        <v>183747</v>
      </c>
      <c r="DI119" s="17">
        <v>203193</v>
      </c>
      <c r="DJ119" s="17">
        <v>194773</v>
      </c>
      <c r="DK119" s="17">
        <v>186043</v>
      </c>
      <c r="DL119" s="17">
        <v>184563</v>
      </c>
      <c r="DM119" s="17">
        <v>175351</v>
      </c>
      <c r="DN119" s="17">
        <v>161561</v>
      </c>
      <c r="DO119" s="17">
        <v>14</v>
      </c>
      <c r="DP119" s="17">
        <v>8</v>
      </c>
      <c r="DQ119" s="17">
        <v>179956</v>
      </c>
      <c r="DS119" s="17">
        <v>187862</v>
      </c>
      <c r="DT119" s="17">
        <v>185098</v>
      </c>
      <c r="DU119" s="17">
        <v>183638</v>
      </c>
      <c r="DV119" s="17">
        <v>169245</v>
      </c>
      <c r="DX119" s="17">
        <v>14</v>
      </c>
      <c r="DY119" s="17">
        <v>8</v>
      </c>
      <c r="DZ119" s="17">
        <v>183747</v>
      </c>
      <c r="EA119" s="17">
        <v>203193</v>
      </c>
      <c r="EB119" s="17">
        <v>194773</v>
      </c>
      <c r="EC119" s="17">
        <v>186043</v>
      </c>
      <c r="ED119" s="17">
        <v>184563</v>
      </c>
      <c r="EE119" s="17">
        <v>175351</v>
      </c>
      <c r="EF119" s="17">
        <v>161561</v>
      </c>
      <c r="EG119" s="17">
        <v>14</v>
      </c>
      <c r="EH119" s="17">
        <v>8</v>
      </c>
      <c r="EI119" s="17">
        <v>179956</v>
      </c>
      <c r="EK119" s="17">
        <v>187862</v>
      </c>
      <c r="EL119" s="17">
        <v>185098</v>
      </c>
      <c r="EM119" s="17">
        <v>183638</v>
      </c>
      <c r="EN119" s="17">
        <v>169245</v>
      </c>
      <c r="EP119" s="17">
        <v>14</v>
      </c>
      <c r="EQ119" s="17">
        <v>8</v>
      </c>
      <c r="FJ119" s="18">
        <v>100</v>
      </c>
      <c r="FK119" s="17">
        <v>14</v>
      </c>
      <c r="FL119" s="17">
        <v>8</v>
      </c>
      <c r="FM119" s="18">
        <v>85.7</v>
      </c>
      <c r="FN119" s="17">
        <v>12</v>
      </c>
      <c r="FO119" s="17">
        <v>7</v>
      </c>
      <c r="FP119" s="17">
        <v>36495</v>
      </c>
      <c r="FQ119" s="17">
        <v>41115</v>
      </c>
      <c r="FR119" s="17">
        <v>40823</v>
      </c>
      <c r="FS119" s="17">
        <v>39094</v>
      </c>
      <c r="FT119" s="17">
        <v>37878</v>
      </c>
      <c r="FU119" s="17">
        <v>35070</v>
      </c>
      <c r="FV119" s="17">
        <v>25095</v>
      </c>
      <c r="FW119" s="17">
        <v>14</v>
      </c>
      <c r="FX119" s="17">
        <v>8</v>
      </c>
      <c r="FY119" s="18">
        <v>19.8</v>
      </c>
      <c r="FZ119" s="18">
        <v>21.8</v>
      </c>
      <c r="GA119" s="18">
        <v>20</v>
      </c>
      <c r="GB119" s="18">
        <v>20</v>
      </c>
      <c r="GC119" s="18">
        <v>20</v>
      </c>
      <c r="GD119" s="18">
        <v>20</v>
      </c>
      <c r="GE119" s="18">
        <v>15.5</v>
      </c>
      <c r="GF119" s="17">
        <v>14</v>
      </c>
      <c r="GG119" s="17">
        <v>8</v>
      </c>
      <c r="GH119" s="17" t="s">
        <v>636</v>
      </c>
      <c r="GI119" s="17">
        <v>14</v>
      </c>
      <c r="GJ119" s="17">
        <v>8</v>
      </c>
      <c r="GK119" s="17">
        <v>29994</v>
      </c>
      <c r="GL119" s="17">
        <v>38188</v>
      </c>
      <c r="GM119" s="17">
        <v>37297</v>
      </c>
      <c r="GN119" s="17">
        <v>35393</v>
      </c>
      <c r="GO119" s="17">
        <v>31857</v>
      </c>
      <c r="GP119" s="17">
        <v>25459</v>
      </c>
      <c r="GQ119" s="17">
        <v>22170</v>
      </c>
      <c r="GR119" s="17">
        <v>12</v>
      </c>
      <c r="GS119" s="17">
        <v>7</v>
      </c>
      <c r="GT119" s="18">
        <v>16</v>
      </c>
      <c r="GU119" s="18">
        <v>20.8</v>
      </c>
      <c r="GV119" s="18">
        <v>19.2</v>
      </c>
      <c r="GW119" s="18">
        <v>18.600000000000001</v>
      </c>
      <c r="GX119" s="18">
        <v>16.899999999999999</v>
      </c>
      <c r="GY119" s="18">
        <v>14.7</v>
      </c>
      <c r="GZ119" s="18">
        <v>12.6</v>
      </c>
      <c r="HA119" s="17">
        <v>12</v>
      </c>
      <c r="HB119" s="17">
        <v>7</v>
      </c>
      <c r="HC119" s="17" t="s">
        <v>637</v>
      </c>
      <c r="HD119" s="17">
        <v>12</v>
      </c>
      <c r="HE119" s="17">
        <v>7</v>
      </c>
      <c r="HF119" s="18">
        <v>40</v>
      </c>
      <c r="HG119" s="17">
        <v>2</v>
      </c>
      <c r="HH119" s="17">
        <v>2</v>
      </c>
      <c r="HP119" s="17">
        <v>2</v>
      </c>
      <c r="HQ119" s="17">
        <v>2</v>
      </c>
      <c r="HY119" s="17">
        <v>2</v>
      </c>
      <c r="HZ119" s="17">
        <v>2</v>
      </c>
      <c r="IA119">
        <v>3940</v>
      </c>
    </row>
    <row r="120" spans="1:235">
      <c r="A120">
        <v>11432</v>
      </c>
      <c r="B120" s="15">
        <v>41673</v>
      </c>
      <c r="C120" t="s">
        <v>292</v>
      </c>
      <c r="D120" t="s">
        <v>293</v>
      </c>
      <c r="E120" t="s">
        <v>294</v>
      </c>
      <c r="F120" s="23" t="s">
        <v>320</v>
      </c>
      <c r="G120">
        <v>5</v>
      </c>
      <c r="H120" s="23" t="s">
        <v>296</v>
      </c>
      <c r="I120">
        <v>1865</v>
      </c>
      <c r="J120" s="16" t="s">
        <v>638</v>
      </c>
      <c r="N120" s="17">
        <v>227590</v>
      </c>
      <c r="P120" s="17">
        <v>231916</v>
      </c>
      <c r="Q120" s="17">
        <v>226200</v>
      </c>
      <c r="R120" s="17">
        <v>222600</v>
      </c>
      <c r="S120" s="17">
        <v>212894</v>
      </c>
      <c r="U120" s="17">
        <v>8</v>
      </c>
      <c r="V120" s="17">
        <v>6</v>
      </c>
      <c r="W120" s="17">
        <v>220987</v>
      </c>
      <c r="Y120" s="17">
        <v>241497</v>
      </c>
      <c r="Z120" s="17">
        <v>226000</v>
      </c>
      <c r="AA120" s="17">
        <v>220679</v>
      </c>
      <c r="AB120" s="17">
        <v>207965</v>
      </c>
      <c r="AD120" s="17">
        <v>8</v>
      </c>
      <c r="AE120" s="17">
        <v>6</v>
      </c>
      <c r="AF120" s="17">
        <v>18966</v>
      </c>
      <c r="AH120" s="17">
        <v>19326</v>
      </c>
      <c r="AI120" s="17">
        <v>18850</v>
      </c>
      <c r="AJ120" s="17">
        <v>18550</v>
      </c>
      <c r="AK120" s="17">
        <v>17741</v>
      </c>
      <c r="AM120" s="17">
        <v>8</v>
      </c>
      <c r="AN120" s="17">
        <v>6</v>
      </c>
      <c r="AO120" s="18">
        <v>12</v>
      </c>
      <c r="AP120" s="17">
        <v>8</v>
      </c>
      <c r="AQ120" s="17">
        <v>6</v>
      </c>
      <c r="AR120" s="17">
        <v>227590</v>
      </c>
      <c r="AT120" s="17">
        <v>231916</v>
      </c>
      <c r="AU120" s="17">
        <v>226200</v>
      </c>
      <c r="AV120" s="17">
        <v>222600</v>
      </c>
      <c r="AW120" s="17">
        <v>212894</v>
      </c>
      <c r="AY120" s="17">
        <v>8</v>
      </c>
      <c r="AZ120" s="17">
        <v>6</v>
      </c>
      <c r="BJ120" s="17">
        <v>223072</v>
      </c>
      <c r="BK120" s="17">
        <v>6</v>
      </c>
      <c r="BL120" s="17">
        <v>4</v>
      </c>
      <c r="BM120" s="17">
        <v>6</v>
      </c>
      <c r="DH120" s="17">
        <v>227590</v>
      </c>
      <c r="DJ120" s="17">
        <v>231916</v>
      </c>
      <c r="DK120" s="17">
        <v>226200</v>
      </c>
      <c r="DL120" s="17">
        <v>222600</v>
      </c>
      <c r="DM120" s="17">
        <v>212894</v>
      </c>
      <c r="DO120" s="17">
        <v>8</v>
      </c>
      <c r="DP120" s="17">
        <v>6</v>
      </c>
      <c r="DQ120" s="17">
        <v>220987</v>
      </c>
      <c r="DS120" s="17">
        <v>241497</v>
      </c>
      <c r="DT120" s="17">
        <v>226000</v>
      </c>
      <c r="DU120" s="17">
        <v>220679</v>
      </c>
      <c r="DV120" s="17">
        <v>207965</v>
      </c>
      <c r="DX120" s="17">
        <v>8</v>
      </c>
      <c r="DY120" s="17">
        <v>6</v>
      </c>
      <c r="DZ120" s="17">
        <v>227590</v>
      </c>
      <c r="EB120" s="17">
        <v>231916</v>
      </c>
      <c r="EC120" s="17">
        <v>226200</v>
      </c>
      <c r="ED120" s="17">
        <v>222600</v>
      </c>
      <c r="EE120" s="17">
        <v>212894</v>
      </c>
      <c r="EG120" s="17">
        <v>8</v>
      </c>
      <c r="EH120" s="17">
        <v>6</v>
      </c>
      <c r="EI120" s="17">
        <v>220987</v>
      </c>
      <c r="EK120" s="17">
        <v>241497</v>
      </c>
      <c r="EL120" s="17">
        <v>226000</v>
      </c>
      <c r="EM120" s="17">
        <v>220679</v>
      </c>
      <c r="EN120" s="17">
        <v>207965</v>
      </c>
      <c r="EP120" s="17">
        <v>8</v>
      </c>
      <c r="EQ120" s="17">
        <v>6</v>
      </c>
      <c r="FJ120" s="18">
        <v>100</v>
      </c>
      <c r="FK120" s="17">
        <v>8</v>
      </c>
      <c r="FL120" s="17">
        <v>6</v>
      </c>
      <c r="FM120" s="18">
        <v>50</v>
      </c>
      <c r="FN120" s="17">
        <v>4</v>
      </c>
      <c r="FO120" s="17">
        <v>4</v>
      </c>
      <c r="FP120" s="17">
        <v>49462</v>
      </c>
      <c r="FR120" s="17">
        <v>53532</v>
      </c>
      <c r="FS120" s="17">
        <v>52454</v>
      </c>
      <c r="FT120" s="17">
        <v>51313</v>
      </c>
      <c r="FU120" s="17">
        <v>43150</v>
      </c>
      <c r="FW120" s="17">
        <v>8</v>
      </c>
      <c r="FX120" s="17">
        <v>6</v>
      </c>
      <c r="FY120" s="18">
        <v>21.8</v>
      </c>
      <c r="GA120" s="18">
        <v>25</v>
      </c>
      <c r="GB120" s="18">
        <v>23.4</v>
      </c>
      <c r="GC120" s="18">
        <v>23</v>
      </c>
      <c r="GD120" s="18">
        <v>20</v>
      </c>
      <c r="GF120" s="17">
        <v>8</v>
      </c>
      <c r="GG120" s="17">
        <v>6</v>
      </c>
      <c r="GH120" s="17" t="s">
        <v>639</v>
      </c>
      <c r="GI120" s="17">
        <v>8</v>
      </c>
      <c r="GJ120" s="17">
        <v>6</v>
      </c>
      <c r="GK120" s="17">
        <v>42364</v>
      </c>
      <c r="GO120" s="17">
        <v>48608</v>
      </c>
      <c r="GR120" s="17">
        <v>4</v>
      </c>
      <c r="GS120" s="17">
        <v>4</v>
      </c>
      <c r="GT120" s="18">
        <v>19.399999999999999</v>
      </c>
      <c r="GX120" s="18">
        <v>23.1</v>
      </c>
      <c r="HA120" s="17">
        <v>4</v>
      </c>
      <c r="HB120" s="17">
        <v>4</v>
      </c>
      <c r="HC120" s="17" t="s">
        <v>357</v>
      </c>
      <c r="HD120" s="17">
        <v>4</v>
      </c>
      <c r="HE120" s="17">
        <v>4</v>
      </c>
      <c r="HH120" s="17">
        <v>1</v>
      </c>
      <c r="HQ120" s="17">
        <v>1</v>
      </c>
      <c r="HZ120" s="17">
        <v>1</v>
      </c>
      <c r="IA120">
        <v>3950</v>
      </c>
    </row>
    <row r="121" spans="1:235">
      <c r="A121">
        <v>11432</v>
      </c>
      <c r="B121" s="15">
        <v>41673</v>
      </c>
      <c r="C121" t="s">
        <v>292</v>
      </c>
      <c r="D121" t="s">
        <v>293</v>
      </c>
      <c r="E121" t="s">
        <v>294</v>
      </c>
      <c r="F121" s="23" t="s">
        <v>330</v>
      </c>
      <c r="G121">
        <v>1</v>
      </c>
      <c r="H121" s="23" t="s">
        <v>296</v>
      </c>
      <c r="I121">
        <v>1881</v>
      </c>
      <c r="J121" s="16" t="s">
        <v>640</v>
      </c>
      <c r="N121" s="17">
        <v>60435</v>
      </c>
      <c r="P121" s="17">
        <v>61164</v>
      </c>
      <c r="Q121" s="17">
        <v>60347</v>
      </c>
      <c r="R121" s="17">
        <v>59850</v>
      </c>
      <c r="S121" s="17">
        <v>56600</v>
      </c>
      <c r="U121" s="17">
        <v>11</v>
      </c>
      <c r="V121" s="17">
        <v>5</v>
      </c>
      <c r="W121" s="17">
        <v>60979</v>
      </c>
      <c r="Y121" s="17">
        <v>60525</v>
      </c>
      <c r="Z121" s="17">
        <v>59782</v>
      </c>
      <c r="AA121" s="17">
        <v>59287</v>
      </c>
      <c r="AB121" s="17">
        <v>56300</v>
      </c>
      <c r="AD121" s="17">
        <v>11</v>
      </c>
      <c r="AE121" s="17">
        <v>5</v>
      </c>
      <c r="AF121" s="17">
        <v>5036</v>
      </c>
      <c r="AH121" s="17">
        <v>5097</v>
      </c>
      <c r="AI121" s="17">
        <v>5029</v>
      </c>
      <c r="AJ121" s="17">
        <v>4988</v>
      </c>
      <c r="AK121" s="17">
        <v>4717</v>
      </c>
      <c r="AM121" s="17">
        <v>11</v>
      </c>
      <c r="AN121" s="17">
        <v>5</v>
      </c>
      <c r="AO121" s="18">
        <v>12</v>
      </c>
      <c r="AP121" s="17">
        <v>11</v>
      </c>
      <c r="AQ121" s="17">
        <v>5</v>
      </c>
      <c r="AR121" s="17">
        <v>60435</v>
      </c>
      <c r="AT121" s="17">
        <v>61164</v>
      </c>
      <c r="AU121" s="17">
        <v>60347</v>
      </c>
      <c r="AV121" s="17">
        <v>59850</v>
      </c>
      <c r="AW121" s="17">
        <v>56600</v>
      </c>
      <c r="AY121" s="17">
        <v>11</v>
      </c>
      <c r="AZ121" s="17">
        <v>5</v>
      </c>
      <c r="BL121" s="17">
        <v>1</v>
      </c>
      <c r="BM121" s="17">
        <v>5</v>
      </c>
      <c r="DH121" s="17">
        <v>60435</v>
      </c>
      <c r="DJ121" s="17">
        <v>61164</v>
      </c>
      <c r="DK121" s="17">
        <v>60347</v>
      </c>
      <c r="DL121" s="17">
        <v>59850</v>
      </c>
      <c r="DM121" s="17">
        <v>56600</v>
      </c>
      <c r="DO121" s="17">
        <v>11</v>
      </c>
      <c r="DP121" s="17">
        <v>5</v>
      </c>
      <c r="DQ121" s="17">
        <v>60979</v>
      </c>
      <c r="DS121" s="17">
        <v>60525</v>
      </c>
      <c r="DT121" s="17">
        <v>59782</v>
      </c>
      <c r="DU121" s="17">
        <v>59287</v>
      </c>
      <c r="DV121" s="17">
        <v>56300</v>
      </c>
      <c r="DX121" s="17">
        <v>11</v>
      </c>
      <c r="DY121" s="17">
        <v>5</v>
      </c>
      <c r="DZ121" s="17">
        <v>60435</v>
      </c>
      <c r="EB121" s="17">
        <v>61164</v>
      </c>
      <c r="EC121" s="17">
        <v>60347</v>
      </c>
      <c r="ED121" s="17">
        <v>59850</v>
      </c>
      <c r="EE121" s="17">
        <v>56600</v>
      </c>
      <c r="EG121" s="17">
        <v>11</v>
      </c>
      <c r="EH121" s="17">
        <v>5</v>
      </c>
      <c r="EI121" s="17">
        <v>60979</v>
      </c>
      <c r="EK121" s="17">
        <v>60525</v>
      </c>
      <c r="EL121" s="17">
        <v>59782</v>
      </c>
      <c r="EM121" s="17">
        <v>59287</v>
      </c>
      <c r="EN121" s="17">
        <v>56300</v>
      </c>
      <c r="EP121" s="17">
        <v>11</v>
      </c>
      <c r="EQ121" s="17">
        <v>5</v>
      </c>
      <c r="FJ121" s="18">
        <v>100</v>
      </c>
      <c r="FK121" s="17">
        <v>11</v>
      </c>
      <c r="FL121" s="17">
        <v>5</v>
      </c>
      <c r="FM121" s="18">
        <v>90.9</v>
      </c>
      <c r="FN121" s="17">
        <v>10</v>
      </c>
      <c r="FO121" s="17">
        <v>5</v>
      </c>
      <c r="FP121" s="17">
        <v>5250</v>
      </c>
      <c r="FR121" s="17">
        <v>5900</v>
      </c>
      <c r="FS121" s="17">
        <v>5083</v>
      </c>
      <c r="FT121" s="17">
        <v>5040</v>
      </c>
      <c r="FU121" s="17">
        <v>4838</v>
      </c>
      <c r="FW121" s="17">
        <v>11</v>
      </c>
      <c r="FX121" s="17">
        <v>5</v>
      </c>
      <c r="FY121" s="18">
        <v>8.6</v>
      </c>
      <c r="GA121" s="18">
        <v>10</v>
      </c>
      <c r="GB121" s="18">
        <v>9</v>
      </c>
      <c r="GC121" s="18">
        <v>9</v>
      </c>
      <c r="GD121" s="18">
        <v>8</v>
      </c>
      <c r="GF121" s="17">
        <v>11</v>
      </c>
      <c r="GG121" s="17">
        <v>5</v>
      </c>
      <c r="GH121" s="17" t="s">
        <v>641</v>
      </c>
      <c r="GI121" s="17">
        <v>11</v>
      </c>
      <c r="GJ121" s="17">
        <v>5</v>
      </c>
      <c r="GK121" s="17">
        <v>4271</v>
      </c>
      <c r="GM121" s="17">
        <v>4965</v>
      </c>
      <c r="GN121" s="17">
        <v>3821</v>
      </c>
      <c r="GO121" s="17">
        <v>3436</v>
      </c>
      <c r="GP121" s="17">
        <v>3073</v>
      </c>
      <c r="GR121" s="17">
        <v>10</v>
      </c>
      <c r="GS121" s="17">
        <v>5</v>
      </c>
      <c r="GT121" s="18">
        <v>6.8</v>
      </c>
      <c r="GV121" s="18">
        <v>8.5</v>
      </c>
      <c r="GW121" s="18">
        <v>6.5</v>
      </c>
      <c r="GX121" s="18">
        <v>5.7</v>
      </c>
      <c r="GY121" s="18">
        <v>5.2</v>
      </c>
      <c r="HA121" s="17">
        <v>10</v>
      </c>
      <c r="HB121" s="17">
        <v>5</v>
      </c>
      <c r="HC121" s="17" t="s">
        <v>437</v>
      </c>
      <c r="HD121" s="17">
        <v>10</v>
      </c>
      <c r="HE121" s="17">
        <v>5</v>
      </c>
      <c r="IA121">
        <v>4010</v>
      </c>
    </row>
    <row r="122" spans="1:235">
      <c r="A122">
        <v>11432</v>
      </c>
      <c r="B122" s="15">
        <v>41673</v>
      </c>
      <c r="C122" t="s">
        <v>292</v>
      </c>
      <c r="D122" t="s">
        <v>293</v>
      </c>
      <c r="E122" t="s">
        <v>294</v>
      </c>
      <c r="F122" s="23" t="s">
        <v>330</v>
      </c>
      <c r="G122">
        <v>2</v>
      </c>
      <c r="H122" s="23" t="s">
        <v>296</v>
      </c>
      <c r="I122">
        <v>1882</v>
      </c>
      <c r="J122" s="16" t="s">
        <v>642</v>
      </c>
      <c r="N122" s="17">
        <v>74313</v>
      </c>
      <c r="O122" s="17">
        <v>81647</v>
      </c>
      <c r="P122" s="17">
        <v>76010</v>
      </c>
      <c r="Q122" s="17">
        <v>75150</v>
      </c>
      <c r="R122" s="17">
        <v>74111</v>
      </c>
      <c r="S122" s="17">
        <v>70335</v>
      </c>
      <c r="T122" s="17">
        <v>61380</v>
      </c>
      <c r="U122" s="17">
        <v>22</v>
      </c>
      <c r="V122" s="17">
        <v>6</v>
      </c>
      <c r="W122" s="17">
        <v>74912</v>
      </c>
      <c r="Y122" s="17">
        <v>77457</v>
      </c>
      <c r="Z122" s="17">
        <v>74610</v>
      </c>
      <c r="AA122" s="17">
        <v>74361</v>
      </c>
      <c r="AB122" s="17">
        <v>66520</v>
      </c>
      <c r="AD122" s="17">
        <v>22</v>
      </c>
      <c r="AE122" s="17">
        <v>6</v>
      </c>
      <c r="AF122" s="17">
        <v>6193</v>
      </c>
      <c r="AG122" s="17">
        <v>6804</v>
      </c>
      <c r="AH122" s="17">
        <v>6334</v>
      </c>
      <c r="AI122" s="17">
        <v>6263</v>
      </c>
      <c r="AJ122" s="17">
        <v>6176</v>
      </c>
      <c r="AK122" s="17">
        <v>5861</v>
      </c>
      <c r="AL122" s="17">
        <v>5115</v>
      </c>
      <c r="AM122" s="17">
        <v>22</v>
      </c>
      <c r="AN122" s="17">
        <v>6</v>
      </c>
      <c r="AO122" s="18">
        <v>12</v>
      </c>
      <c r="AP122" s="17">
        <v>22</v>
      </c>
      <c r="AQ122" s="17">
        <v>6</v>
      </c>
      <c r="AR122" s="17">
        <v>74313</v>
      </c>
      <c r="AS122" s="17">
        <v>81647</v>
      </c>
      <c r="AT122" s="17">
        <v>76010</v>
      </c>
      <c r="AU122" s="17">
        <v>75150</v>
      </c>
      <c r="AV122" s="17">
        <v>74111</v>
      </c>
      <c r="AW122" s="17">
        <v>70335</v>
      </c>
      <c r="AX122" s="17">
        <v>61380</v>
      </c>
      <c r="AY122" s="17">
        <v>22</v>
      </c>
      <c r="AZ122" s="17">
        <v>6</v>
      </c>
      <c r="BJ122" s="17">
        <v>81152</v>
      </c>
      <c r="BK122" s="17">
        <v>6</v>
      </c>
      <c r="BL122" s="17">
        <v>4</v>
      </c>
      <c r="BM122" s="17">
        <v>6</v>
      </c>
      <c r="DH122" s="17">
        <v>74313</v>
      </c>
      <c r="DI122" s="17">
        <v>81647</v>
      </c>
      <c r="DJ122" s="17">
        <v>76010</v>
      </c>
      <c r="DK122" s="17">
        <v>75150</v>
      </c>
      <c r="DL122" s="17">
        <v>74111</v>
      </c>
      <c r="DM122" s="17">
        <v>70335</v>
      </c>
      <c r="DN122" s="17">
        <v>61380</v>
      </c>
      <c r="DO122" s="17">
        <v>22</v>
      </c>
      <c r="DP122" s="17">
        <v>6</v>
      </c>
      <c r="DQ122" s="17">
        <v>74912</v>
      </c>
      <c r="DS122" s="17">
        <v>77457</v>
      </c>
      <c r="DT122" s="17">
        <v>74610</v>
      </c>
      <c r="DU122" s="17">
        <v>74361</v>
      </c>
      <c r="DV122" s="17">
        <v>66520</v>
      </c>
      <c r="DX122" s="17">
        <v>22</v>
      </c>
      <c r="DY122" s="17">
        <v>6</v>
      </c>
      <c r="DZ122" s="17">
        <v>74313</v>
      </c>
      <c r="EA122" s="17">
        <v>81647</v>
      </c>
      <c r="EB122" s="17">
        <v>76010</v>
      </c>
      <c r="EC122" s="17">
        <v>75150</v>
      </c>
      <c r="ED122" s="17">
        <v>74111</v>
      </c>
      <c r="EE122" s="17">
        <v>70335</v>
      </c>
      <c r="EF122" s="17">
        <v>61380</v>
      </c>
      <c r="EG122" s="17">
        <v>22</v>
      </c>
      <c r="EH122" s="17">
        <v>6</v>
      </c>
      <c r="EI122" s="17">
        <v>74912</v>
      </c>
      <c r="EK122" s="17">
        <v>77457</v>
      </c>
      <c r="EL122" s="17">
        <v>74610</v>
      </c>
      <c r="EM122" s="17">
        <v>74361</v>
      </c>
      <c r="EN122" s="17">
        <v>66520</v>
      </c>
      <c r="EP122" s="17">
        <v>22</v>
      </c>
      <c r="EQ122" s="17">
        <v>6</v>
      </c>
      <c r="FJ122" s="18">
        <v>100</v>
      </c>
      <c r="FK122" s="17">
        <v>22</v>
      </c>
      <c r="FL122" s="17">
        <v>6</v>
      </c>
      <c r="FM122" s="18">
        <v>95.5</v>
      </c>
      <c r="FN122" s="17">
        <v>21</v>
      </c>
      <c r="FO122" s="17">
        <v>6</v>
      </c>
      <c r="FP122" s="17">
        <v>6511</v>
      </c>
      <c r="FQ122" s="17">
        <v>7646</v>
      </c>
      <c r="FR122" s="17">
        <v>7536</v>
      </c>
      <c r="FS122" s="17">
        <v>7407</v>
      </c>
      <c r="FT122" s="17">
        <v>7125</v>
      </c>
      <c r="FU122" s="17">
        <v>5929</v>
      </c>
      <c r="FV122" s="17">
        <v>5524</v>
      </c>
      <c r="FW122" s="17">
        <v>22</v>
      </c>
      <c r="FX122" s="17">
        <v>6</v>
      </c>
      <c r="FY122" s="18">
        <v>8.6999999999999993</v>
      </c>
      <c r="FZ122" s="18">
        <v>10</v>
      </c>
      <c r="GA122" s="18">
        <v>10</v>
      </c>
      <c r="GB122" s="18">
        <v>10</v>
      </c>
      <c r="GC122" s="18">
        <v>9</v>
      </c>
      <c r="GD122" s="18">
        <v>8</v>
      </c>
      <c r="GE122" s="18">
        <v>7</v>
      </c>
      <c r="GF122" s="17">
        <v>22</v>
      </c>
      <c r="GG122" s="17">
        <v>6</v>
      </c>
      <c r="GH122" s="17" t="s">
        <v>643</v>
      </c>
      <c r="GI122" s="17">
        <v>22</v>
      </c>
      <c r="GJ122" s="17">
        <v>6</v>
      </c>
      <c r="GK122" s="17">
        <v>5660</v>
      </c>
      <c r="GL122" s="17">
        <v>8451</v>
      </c>
      <c r="GM122" s="17">
        <v>6754</v>
      </c>
      <c r="GN122" s="17">
        <v>6196</v>
      </c>
      <c r="GO122" s="17">
        <v>5759</v>
      </c>
      <c r="GP122" s="17">
        <v>5230</v>
      </c>
      <c r="GQ122" s="17">
        <v>1904</v>
      </c>
      <c r="GR122" s="17">
        <v>21</v>
      </c>
      <c r="GS122" s="17">
        <v>6</v>
      </c>
      <c r="GT122" s="18">
        <v>7.6</v>
      </c>
      <c r="GU122" s="18">
        <v>11.4</v>
      </c>
      <c r="GV122" s="18">
        <v>8.5</v>
      </c>
      <c r="GW122" s="18">
        <v>8.3000000000000007</v>
      </c>
      <c r="GX122" s="18">
        <v>8</v>
      </c>
      <c r="GY122" s="18">
        <v>6.9</v>
      </c>
      <c r="GZ122" s="18">
        <v>3.4</v>
      </c>
      <c r="HA122" s="17">
        <v>21</v>
      </c>
      <c r="HB122" s="17">
        <v>6</v>
      </c>
      <c r="HC122" s="17" t="s">
        <v>644</v>
      </c>
      <c r="HD122" s="17">
        <v>21</v>
      </c>
      <c r="HE122" s="17">
        <v>6</v>
      </c>
      <c r="HH122" s="17">
        <v>1</v>
      </c>
      <c r="HQ122" s="17">
        <v>1</v>
      </c>
      <c r="HZ122" s="17">
        <v>1</v>
      </c>
      <c r="IA122">
        <v>4020</v>
      </c>
    </row>
    <row r="123" spans="1:235">
      <c r="A123">
        <v>11432</v>
      </c>
      <c r="B123" s="15">
        <v>41673</v>
      </c>
      <c r="C123" t="s">
        <v>292</v>
      </c>
      <c r="D123" t="s">
        <v>293</v>
      </c>
      <c r="E123" t="s">
        <v>294</v>
      </c>
      <c r="F123" s="23" t="s">
        <v>330</v>
      </c>
      <c r="G123">
        <v>3</v>
      </c>
      <c r="H123" s="23" t="s">
        <v>296</v>
      </c>
      <c r="I123">
        <v>1883</v>
      </c>
      <c r="J123" s="16" t="s">
        <v>645</v>
      </c>
      <c r="N123" s="17">
        <v>82682</v>
      </c>
      <c r="O123" s="17">
        <v>99998</v>
      </c>
      <c r="P123" s="17">
        <v>91344</v>
      </c>
      <c r="Q123" s="17">
        <v>82624</v>
      </c>
      <c r="R123" s="17">
        <v>79877</v>
      </c>
      <c r="S123" s="17">
        <v>74653</v>
      </c>
      <c r="T123" s="17">
        <v>70690</v>
      </c>
      <c r="U123" s="17">
        <v>17</v>
      </c>
      <c r="V123" s="17">
        <v>8</v>
      </c>
      <c r="W123" s="17">
        <v>77638</v>
      </c>
      <c r="Y123" s="17">
        <v>80366</v>
      </c>
      <c r="Z123" s="17">
        <v>79972</v>
      </c>
      <c r="AA123" s="17">
        <v>78205</v>
      </c>
      <c r="AB123" s="17">
        <v>71295</v>
      </c>
      <c r="AD123" s="17">
        <v>17</v>
      </c>
      <c r="AE123" s="17">
        <v>8</v>
      </c>
      <c r="AF123" s="17">
        <v>6890</v>
      </c>
      <c r="AG123" s="17">
        <v>8333</v>
      </c>
      <c r="AH123" s="17">
        <v>7612</v>
      </c>
      <c r="AI123" s="17">
        <v>6885</v>
      </c>
      <c r="AJ123" s="17">
        <v>6656</v>
      </c>
      <c r="AK123" s="17">
        <v>6221</v>
      </c>
      <c r="AL123" s="17">
        <v>5891</v>
      </c>
      <c r="AM123" s="17">
        <v>17</v>
      </c>
      <c r="AN123" s="17">
        <v>8</v>
      </c>
      <c r="AO123" s="18">
        <v>12</v>
      </c>
      <c r="AP123" s="17">
        <v>17</v>
      </c>
      <c r="AQ123" s="17">
        <v>8</v>
      </c>
      <c r="AR123" s="17">
        <v>82682</v>
      </c>
      <c r="AS123" s="17">
        <v>99998</v>
      </c>
      <c r="AT123" s="17">
        <v>91344</v>
      </c>
      <c r="AU123" s="17">
        <v>82624</v>
      </c>
      <c r="AV123" s="17">
        <v>79877</v>
      </c>
      <c r="AW123" s="17">
        <v>74653</v>
      </c>
      <c r="AX123" s="17">
        <v>70690</v>
      </c>
      <c r="AY123" s="17">
        <v>17</v>
      </c>
      <c r="AZ123" s="17">
        <v>8</v>
      </c>
      <c r="BJ123" s="17">
        <v>76226</v>
      </c>
      <c r="BK123" s="17">
        <v>6</v>
      </c>
      <c r="BL123" s="17">
        <v>3</v>
      </c>
      <c r="BM123" s="17">
        <v>8</v>
      </c>
      <c r="DH123" s="17">
        <v>82682</v>
      </c>
      <c r="DI123" s="17">
        <v>99998</v>
      </c>
      <c r="DJ123" s="17">
        <v>91344</v>
      </c>
      <c r="DK123" s="17">
        <v>82624</v>
      </c>
      <c r="DL123" s="17">
        <v>79877</v>
      </c>
      <c r="DM123" s="17">
        <v>74653</v>
      </c>
      <c r="DN123" s="17">
        <v>70690</v>
      </c>
      <c r="DO123" s="17">
        <v>17</v>
      </c>
      <c r="DP123" s="17">
        <v>8</v>
      </c>
      <c r="DQ123" s="17">
        <v>77638</v>
      </c>
      <c r="DS123" s="17">
        <v>80366</v>
      </c>
      <c r="DT123" s="17">
        <v>79972</v>
      </c>
      <c r="DU123" s="17">
        <v>78205</v>
      </c>
      <c r="DV123" s="17">
        <v>71295</v>
      </c>
      <c r="DX123" s="17">
        <v>17</v>
      </c>
      <c r="DY123" s="17">
        <v>8</v>
      </c>
      <c r="DZ123" s="17">
        <v>82682</v>
      </c>
      <c r="EA123" s="17">
        <v>99998</v>
      </c>
      <c r="EB123" s="17">
        <v>91344</v>
      </c>
      <c r="EC123" s="17">
        <v>82624</v>
      </c>
      <c r="ED123" s="17">
        <v>79877</v>
      </c>
      <c r="EE123" s="17">
        <v>74653</v>
      </c>
      <c r="EF123" s="17">
        <v>70690</v>
      </c>
      <c r="EG123" s="17">
        <v>17</v>
      </c>
      <c r="EH123" s="17">
        <v>8</v>
      </c>
      <c r="EI123" s="17">
        <v>77638</v>
      </c>
      <c r="EK123" s="17">
        <v>80366</v>
      </c>
      <c r="EL123" s="17">
        <v>79972</v>
      </c>
      <c r="EM123" s="17">
        <v>78205</v>
      </c>
      <c r="EN123" s="17">
        <v>71295</v>
      </c>
      <c r="EP123" s="17">
        <v>17</v>
      </c>
      <c r="EQ123" s="17">
        <v>8</v>
      </c>
      <c r="FJ123" s="18">
        <v>100</v>
      </c>
      <c r="FK123" s="17">
        <v>17</v>
      </c>
      <c r="FL123" s="17">
        <v>8</v>
      </c>
      <c r="FM123" s="18">
        <v>100</v>
      </c>
      <c r="FN123" s="17">
        <v>17</v>
      </c>
      <c r="FO123" s="17">
        <v>8</v>
      </c>
      <c r="FP123" s="17">
        <v>7082</v>
      </c>
      <c r="FQ123" s="17">
        <v>12000</v>
      </c>
      <c r="FR123" s="17">
        <v>10655</v>
      </c>
      <c r="FS123" s="17">
        <v>7440</v>
      </c>
      <c r="FT123" s="17">
        <v>5710</v>
      </c>
      <c r="FU123" s="17">
        <v>4166</v>
      </c>
      <c r="FV123" s="17">
        <v>3738</v>
      </c>
      <c r="FW123" s="17">
        <v>16</v>
      </c>
      <c r="FX123" s="17">
        <v>7</v>
      </c>
      <c r="FY123" s="18">
        <v>8.3000000000000007</v>
      </c>
      <c r="FZ123" s="18">
        <v>12</v>
      </c>
      <c r="GA123" s="18">
        <v>11.5</v>
      </c>
      <c r="GB123" s="18">
        <v>10</v>
      </c>
      <c r="GC123" s="18">
        <v>8.5</v>
      </c>
      <c r="GD123" s="18">
        <v>5</v>
      </c>
      <c r="GE123" s="18">
        <v>5</v>
      </c>
      <c r="GF123" s="17">
        <v>16</v>
      </c>
      <c r="GG123" s="17">
        <v>7</v>
      </c>
      <c r="GH123" s="17" t="s">
        <v>565</v>
      </c>
      <c r="GI123" s="17">
        <v>16</v>
      </c>
      <c r="GJ123" s="17">
        <v>7</v>
      </c>
      <c r="GK123" s="17">
        <v>7951</v>
      </c>
      <c r="GL123" s="17">
        <v>13692</v>
      </c>
      <c r="GM123" s="17">
        <v>11647</v>
      </c>
      <c r="GN123" s="17">
        <v>7346</v>
      </c>
      <c r="GO123" s="17">
        <v>5280</v>
      </c>
      <c r="GP123" s="17">
        <v>4851</v>
      </c>
      <c r="GQ123" s="17">
        <v>4174</v>
      </c>
      <c r="GR123" s="17">
        <v>16</v>
      </c>
      <c r="GS123" s="17">
        <v>7</v>
      </c>
      <c r="GT123" s="18">
        <v>9.1</v>
      </c>
      <c r="GU123" s="18">
        <v>13.7</v>
      </c>
      <c r="GV123" s="18">
        <v>12.6</v>
      </c>
      <c r="GW123" s="18">
        <v>9.6999999999999993</v>
      </c>
      <c r="GX123" s="18">
        <v>7.3</v>
      </c>
      <c r="GY123" s="18">
        <v>6</v>
      </c>
      <c r="GZ123" s="18">
        <v>5.4</v>
      </c>
      <c r="HA123" s="17">
        <v>16</v>
      </c>
      <c r="HB123" s="17">
        <v>7</v>
      </c>
      <c r="HC123" s="17" t="s">
        <v>646</v>
      </c>
      <c r="HD123" s="17">
        <v>16</v>
      </c>
      <c r="HE123" s="17">
        <v>7</v>
      </c>
      <c r="IA123">
        <v>4030</v>
      </c>
    </row>
    <row r="124" spans="1:235">
      <c r="A124">
        <v>11432</v>
      </c>
      <c r="B124" s="15">
        <v>41673</v>
      </c>
      <c r="C124" t="s">
        <v>292</v>
      </c>
      <c r="D124" t="s">
        <v>293</v>
      </c>
      <c r="E124" t="s">
        <v>294</v>
      </c>
      <c r="F124" s="23" t="s">
        <v>330</v>
      </c>
      <c r="G124">
        <v>4</v>
      </c>
      <c r="H124" s="23" t="s">
        <v>296</v>
      </c>
      <c r="I124">
        <v>1884</v>
      </c>
      <c r="J124" s="16" t="s">
        <v>647</v>
      </c>
      <c r="N124" s="17">
        <v>90420</v>
      </c>
      <c r="O124" s="17">
        <v>99900</v>
      </c>
      <c r="P124" s="17">
        <v>95150</v>
      </c>
      <c r="Q124" s="17">
        <v>92900</v>
      </c>
      <c r="R124" s="17">
        <v>92700</v>
      </c>
      <c r="S124" s="17">
        <v>81985</v>
      </c>
      <c r="T124" s="17">
        <v>80436</v>
      </c>
      <c r="U124" s="17">
        <v>12</v>
      </c>
      <c r="V124" s="17">
        <v>6</v>
      </c>
      <c r="W124" s="17">
        <v>90249</v>
      </c>
      <c r="Y124" s="17">
        <v>96290</v>
      </c>
      <c r="Z124" s="17">
        <v>91759</v>
      </c>
      <c r="AA124" s="17">
        <v>88330</v>
      </c>
      <c r="AB124" s="17">
        <v>82714</v>
      </c>
      <c r="AD124" s="17">
        <v>12</v>
      </c>
      <c r="AE124" s="17">
        <v>6</v>
      </c>
      <c r="AF124" s="17">
        <v>7535</v>
      </c>
      <c r="AG124" s="17">
        <v>8325</v>
      </c>
      <c r="AH124" s="17">
        <v>7929</v>
      </c>
      <c r="AI124" s="17">
        <v>7742</v>
      </c>
      <c r="AJ124" s="17">
        <v>7725</v>
      </c>
      <c r="AK124" s="17">
        <v>6832</v>
      </c>
      <c r="AL124" s="17">
        <v>6703</v>
      </c>
      <c r="AM124" s="17">
        <v>12</v>
      </c>
      <c r="AN124" s="17">
        <v>6</v>
      </c>
      <c r="AO124" s="18">
        <v>12</v>
      </c>
      <c r="AP124" s="17">
        <v>12</v>
      </c>
      <c r="AQ124" s="17">
        <v>6</v>
      </c>
      <c r="AR124" s="17">
        <v>90420</v>
      </c>
      <c r="AS124" s="17">
        <v>99900</v>
      </c>
      <c r="AT124" s="17">
        <v>95150</v>
      </c>
      <c r="AU124" s="17">
        <v>92900</v>
      </c>
      <c r="AV124" s="17">
        <v>92700</v>
      </c>
      <c r="AW124" s="17">
        <v>81985</v>
      </c>
      <c r="AX124" s="17">
        <v>80436</v>
      </c>
      <c r="AY124" s="17">
        <v>12</v>
      </c>
      <c r="AZ124" s="17">
        <v>6</v>
      </c>
      <c r="BL124" s="17">
        <v>1</v>
      </c>
      <c r="BM124" s="17">
        <v>6</v>
      </c>
      <c r="DH124" s="17">
        <v>90420</v>
      </c>
      <c r="DI124" s="17">
        <v>99900</v>
      </c>
      <c r="DJ124" s="17">
        <v>95150</v>
      </c>
      <c r="DK124" s="17">
        <v>92900</v>
      </c>
      <c r="DL124" s="17">
        <v>92700</v>
      </c>
      <c r="DM124" s="17">
        <v>81985</v>
      </c>
      <c r="DN124" s="17">
        <v>80436</v>
      </c>
      <c r="DO124" s="17">
        <v>12</v>
      </c>
      <c r="DP124" s="17">
        <v>6</v>
      </c>
      <c r="DQ124" s="17">
        <v>90249</v>
      </c>
      <c r="DS124" s="17">
        <v>96290</v>
      </c>
      <c r="DT124" s="17">
        <v>91759</v>
      </c>
      <c r="DU124" s="17">
        <v>88330</v>
      </c>
      <c r="DV124" s="17">
        <v>82714</v>
      </c>
      <c r="DX124" s="17">
        <v>12</v>
      </c>
      <c r="DY124" s="17">
        <v>6</v>
      </c>
      <c r="DZ124" s="17">
        <v>90420</v>
      </c>
      <c r="EA124" s="17">
        <v>99900</v>
      </c>
      <c r="EB124" s="17">
        <v>95150</v>
      </c>
      <c r="EC124" s="17">
        <v>92900</v>
      </c>
      <c r="ED124" s="17">
        <v>92700</v>
      </c>
      <c r="EE124" s="17">
        <v>81985</v>
      </c>
      <c r="EF124" s="17">
        <v>80436</v>
      </c>
      <c r="EG124" s="17">
        <v>12</v>
      </c>
      <c r="EH124" s="17">
        <v>6</v>
      </c>
      <c r="EI124" s="17">
        <v>90249</v>
      </c>
      <c r="EK124" s="17">
        <v>96290</v>
      </c>
      <c r="EL124" s="17">
        <v>91759</v>
      </c>
      <c r="EM124" s="17">
        <v>88330</v>
      </c>
      <c r="EN124" s="17">
        <v>82714</v>
      </c>
      <c r="EP124" s="17">
        <v>12</v>
      </c>
      <c r="EQ124" s="17">
        <v>6</v>
      </c>
      <c r="FJ124" s="18">
        <v>100</v>
      </c>
      <c r="FK124" s="17">
        <v>12</v>
      </c>
      <c r="FL124" s="17">
        <v>6</v>
      </c>
      <c r="FM124" s="18">
        <v>91.7</v>
      </c>
      <c r="FN124" s="17">
        <v>11</v>
      </c>
      <c r="FO124" s="17">
        <v>6</v>
      </c>
      <c r="FP124" s="17">
        <v>7674</v>
      </c>
      <c r="FR124" s="17">
        <v>9570</v>
      </c>
      <c r="FS124" s="17">
        <v>8483</v>
      </c>
      <c r="FT124" s="17">
        <v>8361</v>
      </c>
      <c r="FU124" s="17">
        <v>5631</v>
      </c>
      <c r="FW124" s="17">
        <v>10</v>
      </c>
      <c r="FX124" s="17">
        <v>5</v>
      </c>
      <c r="FY124" s="18">
        <v>8.1999999999999993</v>
      </c>
      <c r="GA124" s="18">
        <v>10</v>
      </c>
      <c r="GB124" s="18">
        <v>9</v>
      </c>
      <c r="GC124" s="18">
        <v>9</v>
      </c>
      <c r="GD124" s="18">
        <v>7</v>
      </c>
      <c r="GF124" s="17">
        <v>10</v>
      </c>
      <c r="GG124" s="17">
        <v>5</v>
      </c>
      <c r="GH124" s="17" t="s">
        <v>648</v>
      </c>
      <c r="GI124" s="17">
        <v>10</v>
      </c>
      <c r="GJ124" s="17">
        <v>5</v>
      </c>
      <c r="GK124" s="17">
        <v>7138</v>
      </c>
      <c r="GL124" s="17">
        <v>10803</v>
      </c>
      <c r="GM124" s="17">
        <v>9260</v>
      </c>
      <c r="GN124" s="17">
        <v>7557</v>
      </c>
      <c r="GO124" s="17">
        <v>7253</v>
      </c>
      <c r="GP124" s="17">
        <v>4836</v>
      </c>
      <c r="GQ124" s="17">
        <v>3912</v>
      </c>
      <c r="GR124" s="17">
        <v>11</v>
      </c>
      <c r="GS124" s="17">
        <v>6</v>
      </c>
      <c r="GT124" s="18">
        <v>7.7</v>
      </c>
      <c r="GU124" s="18">
        <v>10.5</v>
      </c>
      <c r="GV124" s="18">
        <v>9.8000000000000007</v>
      </c>
      <c r="GW124" s="18">
        <v>8.1999999999999993</v>
      </c>
      <c r="GX124" s="18">
        <v>7.7</v>
      </c>
      <c r="GY124" s="18">
        <v>6</v>
      </c>
      <c r="GZ124" s="18">
        <v>4.8</v>
      </c>
      <c r="HA124" s="17">
        <v>11</v>
      </c>
      <c r="HB124" s="17">
        <v>6</v>
      </c>
      <c r="HC124" s="17" t="s">
        <v>649</v>
      </c>
      <c r="HD124" s="17">
        <v>11</v>
      </c>
      <c r="HE124" s="17">
        <v>6</v>
      </c>
      <c r="IA124">
        <v>4040</v>
      </c>
    </row>
    <row r="125" spans="1:235">
      <c r="A125">
        <v>11432</v>
      </c>
      <c r="B125" s="15">
        <v>41673</v>
      </c>
      <c r="C125" t="s">
        <v>292</v>
      </c>
      <c r="D125" t="s">
        <v>293</v>
      </c>
      <c r="E125" t="s">
        <v>294</v>
      </c>
      <c r="F125" s="23" t="s">
        <v>330</v>
      </c>
      <c r="G125">
        <v>1</v>
      </c>
      <c r="H125" s="23" t="s">
        <v>296</v>
      </c>
      <c r="I125">
        <v>1891</v>
      </c>
      <c r="J125" s="16" t="s">
        <v>650</v>
      </c>
      <c r="N125" s="17">
        <v>101711</v>
      </c>
      <c r="O125" s="17">
        <v>111490</v>
      </c>
      <c r="P125" s="17">
        <v>106045</v>
      </c>
      <c r="Q125" s="17">
        <v>102140</v>
      </c>
      <c r="R125" s="17">
        <v>99946</v>
      </c>
      <c r="S125" s="17">
        <v>97652</v>
      </c>
      <c r="T125" s="17">
        <v>91780</v>
      </c>
      <c r="U125" s="17">
        <v>36</v>
      </c>
      <c r="V125" s="17">
        <v>8</v>
      </c>
      <c r="W125" s="17">
        <v>100839</v>
      </c>
      <c r="Y125" s="17">
        <v>107376</v>
      </c>
      <c r="Z125" s="17">
        <v>101562</v>
      </c>
      <c r="AA125" s="17">
        <v>98976</v>
      </c>
      <c r="AB125" s="17">
        <v>96884</v>
      </c>
      <c r="AD125" s="17">
        <v>36</v>
      </c>
      <c r="AE125" s="17">
        <v>8</v>
      </c>
      <c r="AF125" s="17">
        <v>8476</v>
      </c>
      <c r="AG125" s="17">
        <v>9291</v>
      </c>
      <c r="AH125" s="17">
        <v>8837</v>
      </c>
      <c r="AI125" s="17">
        <v>8512</v>
      </c>
      <c r="AJ125" s="17">
        <v>8329</v>
      </c>
      <c r="AK125" s="17">
        <v>8138</v>
      </c>
      <c r="AL125" s="17">
        <v>7648</v>
      </c>
      <c r="AM125" s="17">
        <v>36</v>
      </c>
      <c r="AN125" s="17">
        <v>8</v>
      </c>
      <c r="AO125" s="18">
        <v>12</v>
      </c>
      <c r="AP125" s="17">
        <v>36</v>
      </c>
      <c r="AQ125" s="17">
        <v>8</v>
      </c>
      <c r="AR125" s="17">
        <v>101711</v>
      </c>
      <c r="AS125" s="17">
        <v>111490</v>
      </c>
      <c r="AT125" s="17">
        <v>106045</v>
      </c>
      <c r="AU125" s="17">
        <v>102140</v>
      </c>
      <c r="AV125" s="17">
        <v>99946</v>
      </c>
      <c r="AW125" s="17">
        <v>97652</v>
      </c>
      <c r="AX125" s="17">
        <v>91780</v>
      </c>
      <c r="AY125" s="17">
        <v>36</v>
      </c>
      <c r="AZ125" s="17">
        <v>8</v>
      </c>
      <c r="BJ125" s="17">
        <v>97800</v>
      </c>
      <c r="BK125" s="17">
        <v>11</v>
      </c>
      <c r="BL125" s="17">
        <v>4</v>
      </c>
      <c r="BM125" s="17">
        <v>8</v>
      </c>
      <c r="DH125" s="17">
        <v>101711</v>
      </c>
      <c r="DI125" s="17">
        <v>111490</v>
      </c>
      <c r="DJ125" s="17">
        <v>106045</v>
      </c>
      <c r="DK125" s="17">
        <v>102140</v>
      </c>
      <c r="DL125" s="17">
        <v>99946</v>
      </c>
      <c r="DM125" s="17">
        <v>97652</v>
      </c>
      <c r="DN125" s="17">
        <v>91780</v>
      </c>
      <c r="DO125" s="17">
        <v>36</v>
      </c>
      <c r="DP125" s="17">
        <v>8</v>
      </c>
      <c r="DQ125" s="17">
        <v>100839</v>
      </c>
      <c r="DS125" s="17">
        <v>107376</v>
      </c>
      <c r="DT125" s="17">
        <v>101562</v>
      </c>
      <c r="DU125" s="17">
        <v>98976</v>
      </c>
      <c r="DV125" s="17">
        <v>96884</v>
      </c>
      <c r="DX125" s="17">
        <v>36</v>
      </c>
      <c r="DY125" s="17">
        <v>8</v>
      </c>
      <c r="DZ125" s="17">
        <v>101711</v>
      </c>
      <c r="EA125" s="17">
        <v>111490</v>
      </c>
      <c r="EB125" s="17">
        <v>106045</v>
      </c>
      <c r="EC125" s="17">
        <v>102140</v>
      </c>
      <c r="ED125" s="17">
        <v>99946</v>
      </c>
      <c r="EE125" s="17">
        <v>97652</v>
      </c>
      <c r="EF125" s="17">
        <v>91780</v>
      </c>
      <c r="EG125" s="17">
        <v>36</v>
      </c>
      <c r="EH125" s="17">
        <v>8</v>
      </c>
      <c r="EI125" s="17">
        <v>100839</v>
      </c>
      <c r="EK125" s="17">
        <v>107376</v>
      </c>
      <c r="EL125" s="17">
        <v>101562</v>
      </c>
      <c r="EM125" s="17">
        <v>98976</v>
      </c>
      <c r="EN125" s="17">
        <v>96884</v>
      </c>
      <c r="EP125" s="17">
        <v>36</v>
      </c>
      <c r="EQ125" s="17">
        <v>8</v>
      </c>
      <c r="FJ125" s="18">
        <v>100</v>
      </c>
      <c r="FK125" s="17">
        <v>36</v>
      </c>
      <c r="FL125" s="17">
        <v>8</v>
      </c>
      <c r="FM125" s="18">
        <v>88.9</v>
      </c>
      <c r="FN125" s="17">
        <v>32</v>
      </c>
      <c r="FO125" s="17">
        <v>8</v>
      </c>
      <c r="FP125" s="17">
        <v>11380</v>
      </c>
      <c r="FQ125" s="17">
        <v>16001</v>
      </c>
      <c r="FR125" s="17">
        <v>12392</v>
      </c>
      <c r="FS125" s="17">
        <v>11895</v>
      </c>
      <c r="FT125" s="17">
        <v>11792</v>
      </c>
      <c r="FU125" s="17">
        <v>8893</v>
      </c>
      <c r="FV125" s="17">
        <v>5561</v>
      </c>
      <c r="FW125" s="17">
        <v>35</v>
      </c>
      <c r="FX125" s="17">
        <v>8</v>
      </c>
      <c r="FY125" s="18">
        <v>11.2</v>
      </c>
      <c r="FZ125" s="18">
        <v>15</v>
      </c>
      <c r="GA125" s="18">
        <v>13</v>
      </c>
      <c r="GB125" s="18">
        <v>12</v>
      </c>
      <c r="GC125" s="18">
        <v>12</v>
      </c>
      <c r="GD125" s="18">
        <v>8</v>
      </c>
      <c r="GE125" s="18">
        <v>5</v>
      </c>
      <c r="GF125" s="17">
        <v>35</v>
      </c>
      <c r="GG125" s="17">
        <v>8</v>
      </c>
      <c r="GH125" s="17" t="s">
        <v>651</v>
      </c>
      <c r="GI125" s="17">
        <v>35</v>
      </c>
      <c r="GJ125" s="17">
        <v>8</v>
      </c>
      <c r="GK125" s="17">
        <v>11569</v>
      </c>
      <c r="GL125" s="17">
        <v>18509</v>
      </c>
      <c r="GM125" s="17">
        <v>15268</v>
      </c>
      <c r="GN125" s="17">
        <v>10341</v>
      </c>
      <c r="GO125" s="17">
        <v>8647</v>
      </c>
      <c r="GP125" s="17">
        <v>7963</v>
      </c>
      <c r="GQ125" s="17">
        <v>6322</v>
      </c>
      <c r="GR125" s="17">
        <v>30</v>
      </c>
      <c r="GS125" s="17">
        <v>8</v>
      </c>
      <c r="GT125" s="18">
        <v>11.3</v>
      </c>
      <c r="GU125" s="18">
        <v>17.100000000000001</v>
      </c>
      <c r="GV125" s="18">
        <v>14.8</v>
      </c>
      <c r="GW125" s="18">
        <v>10.9</v>
      </c>
      <c r="GX125" s="18">
        <v>8.8000000000000007</v>
      </c>
      <c r="GY125" s="18">
        <v>7.8</v>
      </c>
      <c r="GZ125" s="18">
        <v>6.3</v>
      </c>
      <c r="HA125" s="17">
        <v>30</v>
      </c>
      <c r="HB125" s="17">
        <v>8</v>
      </c>
      <c r="HC125" s="17" t="s">
        <v>652</v>
      </c>
      <c r="HD125" s="17">
        <v>30</v>
      </c>
      <c r="HE125" s="17">
        <v>8</v>
      </c>
      <c r="IA125">
        <v>4050</v>
      </c>
    </row>
    <row r="126" spans="1:235">
      <c r="A126">
        <v>11432</v>
      </c>
      <c r="B126" s="15">
        <v>41673</v>
      </c>
      <c r="C126" t="s">
        <v>292</v>
      </c>
      <c r="D126" t="s">
        <v>293</v>
      </c>
      <c r="E126" t="s">
        <v>294</v>
      </c>
      <c r="F126" s="23" t="s">
        <v>330</v>
      </c>
      <c r="G126">
        <v>2</v>
      </c>
      <c r="H126" s="23" t="s">
        <v>296</v>
      </c>
      <c r="I126">
        <v>1892</v>
      </c>
      <c r="J126" s="16" t="s">
        <v>653</v>
      </c>
      <c r="N126" s="17">
        <v>118543</v>
      </c>
      <c r="O126" s="17">
        <v>135110</v>
      </c>
      <c r="P126" s="17">
        <v>124205</v>
      </c>
      <c r="Q126" s="17">
        <v>119282</v>
      </c>
      <c r="R126" s="17">
        <v>114808</v>
      </c>
      <c r="S126" s="17">
        <v>110329</v>
      </c>
      <c r="T126" s="17">
        <v>106460</v>
      </c>
      <c r="U126" s="17">
        <v>53</v>
      </c>
      <c r="V126" s="17">
        <v>12</v>
      </c>
      <c r="W126" s="17">
        <v>117330</v>
      </c>
      <c r="X126" s="17">
        <v>128466</v>
      </c>
      <c r="Y126" s="17">
        <v>122655</v>
      </c>
      <c r="Z126" s="17">
        <v>119917</v>
      </c>
      <c r="AA126" s="17">
        <v>116811</v>
      </c>
      <c r="AB126" s="17">
        <v>109771</v>
      </c>
      <c r="AC126" s="17">
        <v>105410</v>
      </c>
      <c r="AD126" s="17">
        <v>53</v>
      </c>
      <c r="AE126" s="17">
        <v>12</v>
      </c>
      <c r="AF126" s="17">
        <v>9879</v>
      </c>
      <c r="AG126" s="17">
        <v>11259</v>
      </c>
      <c r="AH126" s="17">
        <v>10350</v>
      </c>
      <c r="AI126" s="17">
        <v>9940</v>
      </c>
      <c r="AJ126" s="17">
        <v>9567</v>
      </c>
      <c r="AK126" s="17">
        <v>9194</v>
      </c>
      <c r="AL126" s="17">
        <v>8872</v>
      </c>
      <c r="AM126" s="17">
        <v>53</v>
      </c>
      <c r="AN126" s="17">
        <v>12</v>
      </c>
      <c r="AO126" s="18">
        <v>12</v>
      </c>
      <c r="AP126" s="17">
        <v>53</v>
      </c>
      <c r="AQ126" s="17">
        <v>12</v>
      </c>
      <c r="AR126" s="17">
        <v>117604</v>
      </c>
      <c r="AS126" s="17">
        <v>133325</v>
      </c>
      <c r="AT126" s="17">
        <v>122808</v>
      </c>
      <c r="AU126" s="17">
        <v>117481</v>
      </c>
      <c r="AV126" s="17">
        <v>114137</v>
      </c>
      <c r="AW126" s="17">
        <v>110203</v>
      </c>
      <c r="AX126" s="17">
        <v>106355</v>
      </c>
      <c r="AY126" s="17">
        <v>51</v>
      </c>
      <c r="AZ126" s="17">
        <v>12</v>
      </c>
      <c r="BI126" s="17">
        <v>1</v>
      </c>
      <c r="BJ126" s="17">
        <v>122959</v>
      </c>
      <c r="BK126" s="17">
        <v>12</v>
      </c>
      <c r="BL126" s="17">
        <v>4</v>
      </c>
      <c r="BM126" s="17">
        <v>12</v>
      </c>
      <c r="DH126" s="17">
        <v>118543</v>
      </c>
      <c r="DI126" s="17">
        <v>135110</v>
      </c>
      <c r="DJ126" s="17">
        <v>124205</v>
      </c>
      <c r="DK126" s="17">
        <v>119282</v>
      </c>
      <c r="DL126" s="17">
        <v>114808</v>
      </c>
      <c r="DM126" s="17">
        <v>110329</v>
      </c>
      <c r="DN126" s="17">
        <v>106460</v>
      </c>
      <c r="DO126" s="17">
        <v>53</v>
      </c>
      <c r="DP126" s="17">
        <v>12</v>
      </c>
      <c r="DQ126" s="17">
        <v>117330</v>
      </c>
      <c r="DR126" s="17">
        <v>128466</v>
      </c>
      <c r="DS126" s="17">
        <v>122655</v>
      </c>
      <c r="DT126" s="17">
        <v>119917</v>
      </c>
      <c r="DU126" s="17">
        <v>116811</v>
      </c>
      <c r="DV126" s="17">
        <v>109771</v>
      </c>
      <c r="DW126" s="17">
        <v>105410</v>
      </c>
      <c r="DX126" s="17">
        <v>53</v>
      </c>
      <c r="DY126" s="17">
        <v>12</v>
      </c>
      <c r="DZ126" s="17">
        <v>118543</v>
      </c>
      <c r="EA126" s="17">
        <v>135110</v>
      </c>
      <c r="EB126" s="17">
        <v>124205</v>
      </c>
      <c r="EC126" s="17">
        <v>119282</v>
      </c>
      <c r="ED126" s="17">
        <v>114808</v>
      </c>
      <c r="EE126" s="17">
        <v>110329</v>
      </c>
      <c r="EF126" s="17">
        <v>106460</v>
      </c>
      <c r="EG126" s="17">
        <v>53</v>
      </c>
      <c r="EH126" s="17">
        <v>12</v>
      </c>
      <c r="EI126" s="17">
        <v>117330</v>
      </c>
      <c r="EJ126" s="17">
        <v>128466</v>
      </c>
      <c r="EK126" s="17">
        <v>122655</v>
      </c>
      <c r="EL126" s="17">
        <v>119917</v>
      </c>
      <c r="EM126" s="17">
        <v>116811</v>
      </c>
      <c r="EN126" s="17">
        <v>109771</v>
      </c>
      <c r="EO126" s="17">
        <v>105410</v>
      </c>
      <c r="EP126" s="17">
        <v>53</v>
      </c>
      <c r="EQ126" s="17">
        <v>12</v>
      </c>
      <c r="FJ126" s="18">
        <v>96.2</v>
      </c>
      <c r="FK126" s="17">
        <v>51</v>
      </c>
      <c r="FL126" s="17">
        <v>12</v>
      </c>
      <c r="FM126" s="18">
        <v>94.3</v>
      </c>
      <c r="FN126" s="17">
        <v>50</v>
      </c>
      <c r="FO126" s="17">
        <v>11</v>
      </c>
      <c r="FP126" s="17">
        <v>15478</v>
      </c>
      <c r="FQ126" s="17">
        <v>24649</v>
      </c>
      <c r="FR126" s="17">
        <v>15618</v>
      </c>
      <c r="FS126" s="17">
        <v>15462</v>
      </c>
      <c r="FT126" s="17">
        <v>15332</v>
      </c>
      <c r="FU126" s="17">
        <v>12501</v>
      </c>
      <c r="FV126" s="17">
        <v>9244</v>
      </c>
      <c r="FW126" s="17">
        <v>47</v>
      </c>
      <c r="FX126" s="17">
        <v>11</v>
      </c>
      <c r="FY126" s="18">
        <v>13.3</v>
      </c>
      <c r="FZ126" s="18">
        <v>20</v>
      </c>
      <c r="GA126" s="18">
        <v>14</v>
      </c>
      <c r="GB126" s="18">
        <v>14</v>
      </c>
      <c r="GC126" s="18">
        <v>14</v>
      </c>
      <c r="GD126" s="18">
        <v>10</v>
      </c>
      <c r="GE126" s="18">
        <v>8.1999999999999993</v>
      </c>
      <c r="GF126" s="17">
        <v>47</v>
      </c>
      <c r="GG126" s="17">
        <v>11</v>
      </c>
      <c r="GH126" s="17" t="s">
        <v>654</v>
      </c>
      <c r="GI126" s="17">
        <v>47</v>
      </c>
      <c r="GJ126" s="17">
        <v>11</v>
      </c>
      <c r="GK126" s="17">
        <v>14442</v>
      </c>
      <c r="GL126" s="17">
        <v>30021</v>
      </c>
      <c r="GM126" s="17">
        <v>14764</v>
      </c>
      <c r="GN126" s="17">
        <v>12753</v>
      </c>
      <c r="GO126" s="17">
        <v>11837</v>
      </c>
      <c r="GP126" s="17">
        <v>10056</v>
      </c>
      <c r="GQ126" s="17">
        <v>5947</v>
      </c>
      <c r="GR126" s="17">
        <v>50</v>
      </c>
      <c r="GS126" s="17">
        <v>11</v>
      </c>
      <c r="GT126" s="18">
        <v>12.2</v>
      </c>
      <c r="GU126" s="18">
        <v>24.2</v>
      </c>
      <c r="GV126" s="18">
        <v>12.6</v>
      </c>
      <c r="GW126" s="18">
        <v>11.2</v>
      </c>
      <c r="GX126" s="18">
        <v>10.7</v>
      </c>
      <c r="GY126" s="18">
        <v>8.5</v>
      </c>
      <c r="GZ126" s="18">
        <v>5.6</v>
      </c>
      <c r="HA126" s="17">
        <v>50</v>
      </c>
      <c r="HB126" s="17">
        <v>11</v>
      </c>
      <c r="HC126" s="17" t="s">
        <v>395</v>
      </c>
      <c r="HD126" s="17">
        <v>50</v>
      </c>
      <c r="HE126" s="17">
        <v>11</v>
      </c>
      <c r="IA126">
        <v>4060</v>
      </c>
    </row>
    <row r="127" spans="1:235">
      <c r="A127">
        <v>11432</v>
      </c>
      <c r="B127" s="15">
        <v>41673</v>
      </c>
      <c r="C127" t="s">
        <v>292</v>
      </c>
      <c r="D127" t="s">
        <v>293</v>
      </c>
      <c r="E127" t="s">
        <v>294</v>
      </c>
      <c r="F127" s="23" t="s">
        <v>330</v>
      </c>
      <c r="G127">
        <v>3</v>
      </c>
      <c r="H127" s="23" t="s">
        <v>296</v>
      </c>
      <c r="I127">
        <v>1893</v>
      </c>
      <c r="J127" s="16" t="s">
        <v>655</v>
      </c>
      <c r="N127" s="17">
        <v>134906</v>
      </c>
      <c r="O127" s="17">
        <v>153420</v>
      </c>
      <c r="P127" s="17">
        <v>141402</v>
      </c>
      <c r="Q127" s="17">
        <v>133477</v>
      </c>
      <c r="R127" s="17">
        <v>131485</v>
      </c>
      <c r="S127" s="17">
        <v>126972</v>
      </c>
      <c r="T127" s="17">
        <v>121757</v>
      </c>
      <c r="U127" s="17">
        <v>41</v>
      </c>
      <c r="V127" s="17">
        <v>11</v>
      </c>
      <c r="W127" s="17">
        <v>131293</v>
      </c>
      <c r="X127" s="17">
        <v>137356</v>
      </c>
      <c r="Y127" s="17">
        <v>136753</v>
      </c>
      <c r="Z127" s="17">
        <v>135050</v>
      </c>
      <c r="AA127" s="17">
        <v>133693</v>
      </c>
      <c r="AB127" s="17">
        <v>127218</v>
      </c>
      <c r="AC127" s="17">
        <v>115000</v>
      </c>
      <c r="AD127" s="17">
        <v>41</v>
      </c>
      <c r="AE127" s="17">
        <v>11</v>
      </c>
      <c r="AF127" s="17">
        <v>11242</v>
      </c>
      <c r="AG127" s="17">
        <v>12785</v>
      </c>
      <c r="AH127" s="17">
        <v>11784</v>
      </c>
      <c r="AI127" s="17">
        <v>11123</v>
      </c>
      <c r="AJ127" s="17">
        <v>10957</v>
      </c>
      <c r="AK127" s="17">
        <v>10581</v>
      </c>
      <c r="AL127" s="17">
        <v>10146</v>
      </c>
      <c r="AM127" s="17">
        <v>41</v>
      </c>
      <c r="AN127" s="17">
        <v>11</v>
      </c>
      <c r="AO127" s="18">
        <v>12</v>
      </c>
      <c r="AP127" s="17">
        <v>41</v>
      </c>
      <c r="AQ127" s="17">
        <v>11</v>
      </c>
      <c r="AR127" s="17">
        <v>133271</v>
      </c>
      <c r="AS127" s="17">
        <v>149620</v>
      </c>
      <c r="AT127" s="17">
        <v>137071</v>
      </c>
      <c r="AU127" s="17">
        <v>133112</v>
      </c>
      <c r="AV127" s="17">
        <v>131159</v>
      </c>
      <c r="AW127" s="17">
        <v>126909</v>
      </c>
      <c r="AX127" s="17">
        <v>121513</v>
      </c>
      <c r="AY127" s="17">
        <v>39</v>
      </c>
      <c r="AZ127" s="17">
        <v>11</v>
      </c>
      <c r="BI127" s="17">
        <v>1</v>
      </c>
      <c r="BJ127" s="17">
        <v>135484</v>
      </c>
      <c r="BK127" s="17">
        <v>20</v>
      </c>
      <c r="BL127" s="17">
        <v>5</v>
      </c>
      <c r="BM127" s="17">
        <v>11</v>
      </c>
      <c r="DH127" s="17">
        <v>134906</v>
      </c>
      <c r="DI127" s="17">
        <v>153420</v>
      </c>
      <c r="DJ127" s="17">
        <v>141402</v>
      </c>
      <c r="DK127" s="17">
        <v>133477</v>
      </c>
      <c r="DL127" s="17">
        <v>131485</v>
      </c>
      <c r="DM127" s="17">
        <v>126972</v>
      </c>
      <c r="DN127" s="17">
        <v>121757</v>
      </c>
      <c r="DO127" s="17">
        <v>41</v>
      </c>
      <c r="DP127" s="17">
        <v>11</v>
      </c>
      <c r="DQ127" s="17">
        <v>131293</v>
      </c>
      <c r="DR127" s="17">
        <v>137356</v>
      </c>
      <c r="DS127" s="17">
        <v>136753</v>
      </c>
      <c r="DT127" s="17">
        <v>135050</v>
      </c>
      <c r="DU127" s="17">
        <v>133693</v>
      </c>
      <c r="DV127" s="17">
        <v>127218</v>
      </c>
      <c r="DW127" s="17">
        <v>115000</v>
      </c>
      <c r="DX127" s="17">
        <v>41</v>
      </c>
      <c r="DY127" s="17">
        <v>11</v>
      </c>
      <c r="DZ127" s="17">
        <v>134906</v>
      </c>
      <c r="EA127" s="17">
        <v>153420</v>
      </c>
      <c r="EB127" s="17">
        <v>141402</v>
      </c>
      <c r="EC127" s="17">
        <v>133477</v>
      </c>
      <c r="ED127" s="17">
        <v>131485</v>
      </c>
      <c r="EE127" s="17">
        <v>126972</v>
      </c>
      <c r="EF127" s="17">
        <v>121757</v>
      </c>
      <c r="EG127" s="17">
        <v>41</v>
      </c>
      <c r="EH127" s="17">
        <v>11</v>
      </c>
      <c r="EI127" s="17">
        <v>131293</v>
      </c>
      <c r="EJ127" s="17">
        <v>137356</v>
      </c>
      <c r="EK127" s="17">
        <v>136753</v>
      </c>
      <c r="EL127" s="17">
        <v>135050</v>
      </c>
      <c r="EM127" s="17">
        <v>133693</v>
      </c>
      <c r="EN127" s="17">
        <v>127218</v>
      </c>
      <c r="EO127" s="17">
        <v>115000</v>
      </c>
      <c r="EP127" s="17">
        <v>41</v>
      </c>
      <c r="EQ127" s="17">
        <v>11</v>
      </c>
      <c r="FJ127" s="18">
        <v>95.1</v>
      </c>
      <c r="FK127" s="17">
        <v>39</v>
      </c>
      <c r="FL127" s="17">
        <v>11</v>
      </c>
      <c r="FM127" s="18">
        <v>95.1</v>
      </c>
      <c r="FN127" s="17">
        <v>39</v>
      </c>
      <c r="FO127" s="17">
        <v>11</v>
      </c>
      <c r="FP127" s="17">
        <v>20238</v>
      </c>
      <c r="FQ127" s="17">
        <v>27580</v>
      </c>
      <c r="FR127" s="17">
        <v>25590</v>
      </c>
      <c r="FS127" s="17">
        <v>20956</v>
      </c>
      <c r="FT127" s="17">
        <v>20358</v>
      </c>
      <c r="FU127" s="17">
        <v>18108</v>
      </c>
      <c r="FV127" s="17">
        <v>12270</v>
      </c>
      <c r="FW127" s="17">
        <v>34</v>
      </c>
      <c r="FX127" s="17">
        <v>11</v>
      </c>
      <c r="FY127" s="18">
        <v>15.5</v>
      </c>
      <c r="FZ127" s="18">
        <v>20</v>
      </c>
      <c r="GA127" s="18">
        <v>19.3</v>
      </c>
      <c r="GB127" s="18">
        <v>16</v>
      </c>
      <c r="GC127" s="18">
        <v>16</v>
      </c>
      <c r="GD127" s="18">
        <v>15</v>
      </c>
      <c r="GE127" s="18">
        <v>8.1999999999999993</v>
      </c>
      <c r="GF127" s="17">
        <v>34</v>
      </c>
      <c r="GG127" s="17">
        <v>11</v>
      </c>
      <c r="GH127" s="17" t="s">
        <v>656</v>
      </c>
      <c r="GI127" s="17">
        <v>34</v>
      </c>
      <c r="GJ127" s="17">
        <v>11</v>
      </c>
      <c r="GK127" s="17">
        <v>19660</v>
      </c>
      <c r="GL127" s="17">
        <v>31583</v>
      </c>
      <c r="GM127" s="17">
        <v>26725</v>
      </c>
      <c r="GN127" s="17">
        <v>19742</v>
      </c>
      <c r="GO127" s="17">
        <v>16604</v>
      </c>
      <c r="GP127" s="17">
        <v>12058</v>
      </c>
      <c r="GQ127" s="17">
        <v>6957</v>
      </c>
      <c r="GR127" s="17">
        <v>38</v>
      </c>
      <c r="GS127" s="17">
        <v>11</v>
      </c>
      <c r="GT127" s="18">
        <v>14.5</v>
      </c>
      <c r="GU127" s="18">
        <v>22.5</v>
      </c>
      <c r="GV127" s="18">
        <v>19.399999999999999</v>
      </c>
      <c r="GW127" s="18">
        <v>15.1</v>
      </c>
      <c r="GX127" s="18">
        <v>12.3</v>
      </c>
      <c r="GY127" s="18">
        <v>9.9</v>
      </c>
      <c r="GZ127" s="18">
        <v>5.5</v>
      </c>
      <c r="HA127" s="17">
        <v>38</v>
      </c>
      <c r="HB127" s="17">
        <v>11</v>
      </c>
      <c r="HC127" s="17" t="s">
        <v>546</v>
      </c>
      <c r="HD127" s="17">
        <v>38</v>
      </c>
      <c r="HE127" s="17">
        <v>11</v>
      </c>
      <c r="HH127" s="17">
        <v>1</v>
      </c>
      <c r="HQ127" s="17">
        <v>1</v>
      </c>
      <c r="HZ127" s="17">
        <v>1</v>
      </c>
      <c r="IA127">
        <v>4070</v>
      </c>
    </row>
    <row r="128" spans="1:235">
      <c r="A128">
        <v>11432</v>
      </c>
      <c r="B128" s="15">
        <v>41673</v>
      </c>
      <c r="C128" t="s">
        <v>292</v>
      </c>
      <c r="D128" t="s">
        <v>293</v>
      </c>
      <c r="E128" t="s">
        <v>294</v>
      </c>
      <c r="F128" s="23" t="s">
        <v>330</v>
      </c>
      <c r="G128">
        <v>4</v>
      </c>
      <c r="H128" s="23" t="s">
        <v>296</v>
      </c>
      <c r="I128">
        <v>1894</v>
      </c>
      <c r="J128" s="16" t="s">
        <v>657</v>
      </c>
      <c r="N128" s="17">
        <v>154745</v>
      </c>
      <c r="O128" s="17">
        <v>172400</v>
      </c>
      <c r="P128" s="17">
        <v>159105</v>
      </c>
      <c r="Q128" s="17">
        <v>154938</v>
      </c>
      <c r="R128" s="17">
        <v>154302</v>
      </c>
      <c r="S128" s="17">
        <v>147411</v>
      </c>
      <c r="T128" s="17">
        <v>145549</v>
      </c>
      <c r="U128" s="17">
        <v>31</v>
      </c>
      <c r="V128" s="17">
        <v>8</v>
      </c>
      <c r="W128" s="17">
        <v>153844</v>
      </c>
      <c r="Y128" s="17">
        <v>156882</v>
      </c>
      <c r="Z128" s="17">
        <v>153793</v>
      </c>
      <c r="AA128" s="17">
        <v>153516</v>
      </c>
      <c r="AB128" s="17">
        <v>149993</v>
      </c>
      <c r="AD128" s="17">
        <v>31</v>
      </c>
      <c r="AE128" s="17">
        <v>8</v>
      </c>
      <c r="AF128" s="17">
        <v>12895</v>
      </c>
      <c r="AG128" s="17">
        <v>14367</v>
      </c>
      <c r="AH128" s="17">
        <v>13259</v>
      </c>
      <c r="AI128" s="17">
        <v>12912</v>
      </c>
      <c r="AJ128" s="17">
        <v>12859</v>
      </c>
      <c r="AK128" s="17">
        <v>12284</v>
      </c>
      <c r="AL128" s="17">
        <v>12129</v>
      </c>
      <c r="AM128" s="17">
        <v>31</v>
      </c>
      <c r="AN128" s="17">
        <v>8</v>
      </c>
      <c r="AO128" s="18">
        <v>12</v>
      </c>
      <c r="AP128" s="17">
        <v>31</v>
      </c>
      <c r="AQ128" s="17">
        <v>8</v>
      </c>
      <c r="AR128" s="17">
        <v>154745</v>
      </c>
      <c r="AS128" s="17">
        <v>172400</v>
      </c>
      <c r="AT128" s="17">
        <v>159105</v>
      </c>
      <c r="AU128" s="17">
        <v>154938</v>
      </c>
      <c r="AV128" s="17">
        <v>154302</v>
      </c>
      <c r="AW128" s="17">
        <v>147411</v>
      </c>
      <c r="AX128" s="17">
        <v>145549</v>
      </c>
      <c r="AY128" s="17">
        <v>31</v>
      </c>
      <c r="AZ128" s="17">
        <v>8</v>
      </c>
      <c r="BJ128" s="17">
        <v>153417</v>
      </c>
      <c r="BK128" s="17">
        <v>14</v>
      </c>
      <c r="BL128" s="17">
        <v>5</v>
      </c>
      <c r="BM128" s="17">
        <v>8</v>
      </c>
      <c r="DH128" s="17">
        <v>154745</v>
      </c>
      <c r="DI128" s="17">
        <v>172400</v>
      </c>
      <c r="DJ128" s="17">
        <v>159105</v>
      </c>
      <c r="DK128" s="17">
        <v>154938</v>
      </c>
      <c r="DL128" s="17">
        <v>154302</v>
      </c>
      <c r="DM128" s="17">
        <v>147411</v>
      </c>
      <c r="DN128" s="17">
        <v>145549</v>
      </c>
      <c r="DO128" s="17">
        <v>31</v>
      </c>
      <c r="DP128" s="17">
        <v>8</v>
      </c>
      <c r="DQ128" s="17">
        <v>153844</v>
      </c>
      <c r="DS128" s="17">
        <v>156882</v>
      </c>
      <c r="DT128" s="17">
        <v>153793</v>
      </c>
      <c r="DU128" s="17">
        <v>153516</v>
      </c>
      <c r="DV128" s="17">
        <v>149993</v>
      </c>
      <c r="DX128" s="17">
        <v>31</v>
      </c>
      <c r="DY128" s="17">
        <v>8</v>
      </c>
      <c r="DZ128" s="17">
        <v>154745</v>
      </c>
      <c r="EA128" s="17">
        <v>172400</v>
      </c>
      <c r="EB128" s="17">
        <v>159105</v>
      </c>
      <c r="EC128" s="17">
        <v>154938</v>
      </c>
      <c r="ED128" s="17">
        <v>154302</v>
      </c>
      <c r="EE128" s="17">
        <v>147411</v>
      </c>
      <c r="EF128" s="17">
        <v>145549</v>
      </c>
      <c r="EG128" s="17">
        <v>31</v>
      </c>
      <c r="EH128" s="17">
        <v>8</v>
      </c>
      <c r="EI128" s="17">
        <v>153844</v>
      </c>
      <c r="EK128" s="17">
        <v>156882</v>
      </c>
      <c r="EL128" s="17">
        <v>153793</v>
      </c>
      <c r="EM128" s="17">
        <v>153516</v>
      </c>
      <c r="EN128" s="17">
        <v>149993</v>
      </c>
      <c r="EP128" s="17">
        <v>31</v>
      </c>
      <c r="EQ128" s="17">
        <v>8</v>
      </c>
      <c r="FJ128" s="18">
        <v>100</v>
      </c>
      <c r="FK128" s="17">
        <v>31</v>
      </c>
      <c r="FL128" s="17">
        <v>8</v>
      </c>
      <c r="FM128" s="18">
        <v>83.9</v>
      </c>
      <c r="FN128" s="17">
        <v>26</v>
      </c>
      <c r="FO128" s="17">
        <v>7</v>
      </c>
      <c r="FP128" s="17">
        <v>29205</v>
      </c>
      <c r="FQ128" s="17">
        <v>34992</v>
      </c>
      <c r="FR128" s="17">
        <v>32300</v>
      </c>
      <c r="FS128" s="17">
        <v>31638</v>
      </c>
      <c r="FT128" s="17">
        <v>30276</v>
      </c>
      <c r="FU128" s="17">
        <v>26588</v>
      </c>
      <c r="FV128" s="17">
        <v>20116</v>
      </c>
      <c r="FW128" s="17">
        <v>31</v>
      </c>
      <c r="FX128" s="17">
        <v>8</v>
      </c>
      <c r="FY128" s="18">
        <v>18.8</v>
      </c>
      <c r="FZ128" s="18">
        <v>22</v>
      </c>
      <c r="GA128" s="18">
        <v>20</v>
      </c>
      <c r="GB128" s="18">
        <v>20</v>
      </c>
      <c r="GC128" s="18">
        <v>20</v>
      </c>
      <c r="GD128" s="18">
        <v>18</v>
      </c>
      <c r="GE128" s="18">
        <v>14.6</v>
      </c>
      <c r="GF128" s="17">
        <v>31</v>
      </c>
      <c r="GG128" s="17">
        <v>8</v>
      </c>
      <c r="GH128" s="17" t="s">
        <v>658</v>
      </c>
      <c r="GI128" s="17">
        <v>31</v>
      </c>
      <c r="GJ128" s="17">
        <v>8</v>
      </c>
      <c r="GK128" s="17">
        <v>26487</v>
      </c>
      <c r="GL128" s="17">
        <v>41755</v>
      </c>
      <c r="GM128" s="17">
        <v>35612</v>
      </c>
      <c r="GN128" s="17">
        <v>31694</v>
      </c>
      <c r="GO128" s="17">
        <v>24224</v>
      </c>
      <c r="GP128" s="17">
        <v>20974</v>
      </c>
      <c r="GQ128" s="17">
        <v>13311</v>
      </c>
      <c r="GR128" s="17">
        <v>25</v>
      </c>
      <c r="GS128" s="17">
        <v>7</v>
      </c>
      <c r="GT128" s="18">
        <v>17.3</v>
      </c>
      <c r="GU128" s="18">
        <v>26.6</v>
      </c>
      <c r="GV128" s="18">
        <v>23.4</v>
      </c>
      <c r="GW128" s="18">
        <v>19.600000000000001</v>
      </c>
      <c r="GX128" s="18">
        <v>15.7</v>
      </c>
      <c r="GY128" s="18">
        <v>13.5</v>
      </c>
      <c r="GZ128" s="18">
        <v>10.199999999999999</v>
      </c>
      <c r="HA128" s="17">
        <v>25</v>
      </c>
      <c r="HB128" s="17">
        <v>7</v>
      </c>
      <c r="HC128" s="17" t="s">
        <v>454</v>
      </c>
      <c r="HD128" s="17">
        <v>25</v>
      </c>
      <c r="HE128" s="17">
        <v>7</v>
      </c>
      <c r="IA128">
        <v>4080</v>
      </c>
    </row>
    <row r="129" spans="1:235">
      <c r="A129">
        <v>11432</v>
      </c>
      <c r="B129" s="15">
        <v>41673</v>
      </c>
      <c r="C129" t="s">
        <v>292</v>
      </c>
      <c r="D129" t="s">
        <v>293</v>
      </c>
      <c r="E129" t="s">
        <v>294</v>
      </c>
      <c r="F129" s="23" t="s">
        <v>330</v>
      </c>
      <c r="G129">
        <v>5</v>
      </c>
      <c r="H129" s="23" t="s">
        <v>296</v>
      </c>
      <c r="I129">
        <v>1895</v>
      </c>
      <c r="J129" s="16" t="s">
        <v>659</v>
      </c>
      <c r="N129" s="17">
        <v>183027</v>
      </c>
      <c r="O129" s="17">
        <v>217220</v>
      </c>
      <c r="P129" s="17">
        <v>192271</v>
      </c>
      <c r="Q129" s="17">
        <v>183000</v>
      </c>
      <c r="R129" s="17">
        <v>178500</v>
      </c>
      <c r="S129" s="17">
        <v>164956</v>
      </c>
      <c r="T129" s="17">
        <v>163657</v>
      </c>
      <c r="U129" s="17">
        <v>11</v>
      </c>
      <c r="V129" s="17">
        <v>6</v>
      </c>
      <c r="W129" s="17">
        <v>175796</v>
      </c>
      <c r="Y129" s="17">
        <v>189646</v>
      </c>
      <c r="Z129" s="17">
        <v>174000</v>
      </c>
      <c r="AA129" s="17">
        <v>169471</v>
      </c>
      <c r="AB129" s="17">
        <v>164835</v>
      </c>
      <c r="AD129" s="17">
        <v>11</v>
      </c>
      <c r="AE129" s="17">
        <v>6</v>
      </c>
      <c r="AF129" s="17">
        <v>15252</v>
      </c>
      <c r="AG129" s="17">
        <v>18102</v>
      </c>
      <c r="AH129" s="17">
        <v>16023</v>
      </c>
      <c r="AI129" s="17">
        <v>15250</v>
      </c>
      <c r="AJ129" s="17">
        <v>14875</v>
      </c>
      <c r="AK129" s="17">
        <v>13746</v>
      </c>
      <c r="AL129" s="17">
        <v>13638</v>
      </c>
      <c r="AM129" s="17">
        <v>11</v>
      </c>
      <c r="AN129" s="17">
        <v>6</v>
      </c>
      <c r="AO129" s="18">
        <v>12</v>
      </c>
      <c r="AP129" s="17">
        <v>11</v>
      </c>
      <c r="AQ129" s="17">
        <v>6</v>
      </c>
      <c r="AR129" s="17">
        <v>183027</v>
      </c>
      <c r="AS129" s="17">
        <v>217220</v>
      </c>
      <c r="AT129" s="17">
        <v>192271</v>
      </c>
      <c r="AU129" s="17">
        <v>183000</v>
      </c>
      <c r="AV129" s="17">
        <v>178500</v>
      </c>
      <c r="AW129" s="17">
        <v>164956</v>
      </c>
      <c r="AX129" s="17">
        <v>163657</v>
      </c>
      <c r="AY129" s="17">
        <v>11</v>
      </c>
      <c r="AZ129" s="17">
        <v>6</v>
      </c>
      <c r="BJ129" s="17">
        <v>165205</v>
      </c>
      <c r="BK129" s="17">
        <v>7</v>
      </c>
      <c r="BL129" s="17">
        <v>4</v>
      </c>
      <c r="BM129" s="17">
        <v>6</v>
      </c>
      <c r="DH129" s="17">
        <v>183027</v>
      </c>
      <c r="DI129" s="17">
        <v>217220</v>
      </c>
      <c r="DJ129" s="17">
        <v>192271</v>
      </c>
      <c r="DK129" s="17">
        <v>183000</v>
      </c>
      <c r="DL129" s="17">
        <v>178500</v>
      </c>
      <c r="DM129" s="17">
        <v>164956</v>
      </c>
      <c r="DN129" s="17">
        <v>163657</v>
      </c>
      <c r="DO129" s="17">
        <v>11</v>
      </c>
      <c r="DP129" s="17">
        <v>6</v>
      </c>
      <c r="DQ129" s="17">
        <v>175796</v>
      </c>
      <c r="DS129" s="17">
        <v>189646</v>
      </c>
      <c r="DT129" s="17">
        <v>174000</v>
      </c>
      <c r="DU129" s="17">
        <v>169471</v>
      </c>
      <c r="DV129" s="17">
        <v>164835</v>
      </c>
      <c r="DX129" s="17">
        <v>11</v>
      </c>
      <c r="DY129" s="17">
        <v>6</v>
      </c>
      <c r="DZ129" s="17">
        <v>183027</v>
      </c>
      <c r="EA129" s="17">
        <v>217220</v>
      </c>
      <c r="EB129" s="17">
        <v>192271</v>
      </c>
      <c r="EC129" s="17">
        <v>183000</v>
      </c>
      <c r="ED129" s="17">
        <v>178500</v>
      </c>
      <c r="EE129" s="17">
        <v>164956</v>
      </c>
      <c r="EF129" s="17">
        <v>163657</v>
      </c>
      <c r="EG129" s="17">
        <v>11</v>
      </c>
      <c r="EH129" s="17">
        <v>6</v>
      </c>
      <c r="EI129" s="17">
        <v>175796</v>
      </c>
      <c r="EK129" s="17">
        <v>189646</v>
      </c>
      <c r="EL129" s="17">
        <v>174000</v>
      </c>
      <c r="EM129" s="17">
        <v>169471</v>
      </c>
      <c r="EN129" s="17">
        <v>164835</v>
      </c>
      <c r="EP129" s="17">
        <v>11</v>
      </c>
      <c r="EQ129" s="17">
        <v>6</v>
      </c>
      <c r="FJ129" s="18">
        <v>100</v>
      </c>
      <c r="FK129" s="17">
        <v>11</v>
      </c>
      <c r="FL129" s="17">
        <v>6</v>
      </c>
      <c r="FM129" s="18">
        <v>54.5</v>
      </c>
      <c r="FN129" s="17">
        <v>6</v>
      </c>
      <c r="FO129" s="17">
        <v>6</v>
      </c>
      <c r="FP129" s="17">
        <v>36552</v>
      </c>
      <c r="FQ129" s="17">
        <v>49961</v>
      </c>
      <c r="FR129" s="17">
        <v>41569</v>
      </c>
      <c r="FS129" s="17">
        <v>37429</v>
      </c>
      <c r="FT129" s="17">
        <v>35700</v>
      </c>
      <c r="FU129" s="17">
        <v>28026</v>
      </c>
      <c r="FV129" s="17">
        <v>25940</v>
      </c>
      <c r="FW129" s="17">
        <v>11</v>
      </c>
      <c r="FX129" s="17">
        <v>6</v>
      </c>
      <c r="FY129" s="18">
        <v>19.7</v>
      </c>
      <c r="FZ129" s="18">
        <v>23</v>
      </c>
      <c r="GA129" s="18">
        <v>22.3</v>
      </c>
      <c r="GB129" s="18">
        <v>20</v>
      </c>
      <c r="GC129" s="18">
        <v>20</v>
      </c>
      <c r="GD129" s="18">
        <v>17.8</v>
      </c>
      <c r="GE129" s="18">
        <v>15.9</v>
      </c>
      <c r="GF129" s="17">
        <v>11</v>
      </c>
      <c r="GG129" s="17">
        <v>6</v>
      </c>
      <c r="GH129" s="17" t="s">
        <v>660</v>
      </c>
      <c r="GI129" s="17">
        <v>11</v>
      </c>
      <c r="GJ129" s="17">
        <v>6</v>
      </c>
      <c r="GK129" s="17">
        <v>28048</v>
      </c>
      <c r="GM129" s="17">
        <v>36960</v>
      </c>
      <c r="GN129" s="17">
        <v>28562</v>
      </c>
      <c r="GO129" s="17">
        <v>22963</v>
      </c>
      <c r="GP129" s="17">
        <v>21857</v>
      </c>
      <c r="GR129" s="17">
        <v>6</v>
      </c>
      <c r="GS129" s="17">
        <v>6</v>
      </c>
      <c r="GT129" s="18">
        <v>16.100000000000001</v>
      </c>
      <c r="GV129" s="18">
        <v>19.2</v>
      </c>
      <c r="GW129" s="18">
        <v>16.2</v>
      </c>
      <c r="GX129" s="18">
        <v>14.3</v>
      </c>
      <c r="GY129" s="18">
        <v>13.9</v>
      </c>
      <c r="HA129" s="17">
        <v>6</v>
      </c>
      <c r="HB129" s="17">
        <v>6</v>
      </c>
      <c r="HC129" s="17" t="s">
        <v>661</v>
      </c>
      <c r="HD129" s="17">
        <v>6</v>
      </c>
      <c r="HE129" s="17">
        <v>6</v>
      </c>
      <c r="IA129">
        <v>4090</v>
      </c>
    </row>
    <row r="130" spans="1:235" ht="30">
      <c r="A130">
        <v>11432</v>
      </c>
      <c r="B130" s="15">
        <v>41673</v>
      </c>
      <c r="C130" t="s">
        <v>292</v>
      </c>
      <c r="D130" t="s">
        <v>293</v>
      </c>
      <c r="E130" t="s">
        <v>294</v>
      </c>
      <c r="F130" s="23" t="s">
        <v>320</v>
      </c>
      <c r="G130">
        <v>4</v>
      </c>
      <c r="H130" s="23" t="s">
        <v>296</v>
      </c>
      <c r="I130">
        <v>1964</v>
      </c>
      <c r="J130" s="16" t="s">
        <v>662</v>
      </c>
      <c r="N130" s="17">
        <v>214990</v>
      </c>
      <c r="P130" s="17">
        <v>235865</v>
      </c>
      <c r="Q130" s="17">
        <v>230678</v>
      </c>
      <c r="R130" s="17">
        <v>225000</v>
      </c>
      <c r="S130" s="17">
        <v>185371</v>
      </c>
      <c r="U130" s="17">
        <v>11</v>
      </c>
      <c r="V130" s="17">
        <v>6</v>
      </c>
      <c r="W130" s="17">
        <v>207548</v>
      </c>
      <c r="Y130" s="17">
        <v>229034</v>
      </c>
      <c r="Z130" s="17">
        <v>220000</v>
      </c>
      <c r="AA130" s="17">
        <v>204406</v>
      </c>
      <c r="AB130" s="17">
        <v>178490</v>
      </c>
      <c r="AD130" s="17">
        <v>11</v>
      </c>
      <c r="AE130" s="17">
        <v>6</v>
      </c>
      <c r="AF130" s="17">
        <v>17916</v>
      </c>
      <c r="AH130" s="17">
        <v>19655</v>
      </c>
      <c r="AI130" s="17">
        <v>19223</v>
      </c>
      <c r="AJ130" s="17">
        <v>18750</v>
      </c>
      <c r="AK130" s="17">
        <v>15448</v>
      </c>
      <c r="AM130" s="17">
        <v>11</v>
      </c>
      <c r="AN130" s="17">
        <v>6</v>
      </c>
      <c r="AO130" s="18">
        <v>12</v>
      </c>
      <c r="AP130" s="17">
        <v>11</v>
      </c>
      <c r="AQ130" s="17">
        <v>6</v>
      </c>
      <c r="AR130" s="17">
        <v>214990</v>
      </c>
      <c r="AT130" s="17">
        <v>235865</v>
      </c>
      <c r="AU130" s="17">
        <v>230678</v>
      </c>
      <c r="AV130" s="17">
        <v>225000</v>
      </c>
      <c r="AW130" s="17">
        <v>185371</v>
      </c>
      <c r="AY130" s="17">
        <v>10</v>
      </c>
      <c r="AZ130" s="17">
        <v>6</v>
      </c>
      <c r="BI130" s="17">
        <v>1</v>
      </c>
      <c r="BL130" s="17">
        <v>1</v>
      </c>
      <c r="BM130" s="17">
        <v>6</v>
      </c>
      <c r="DH130" s="17">
        <v>214990</v>
      </c>
      <c r="DJ130" s="17">
        <v>235865</v>
      </c>
      <c r="DK130" s="17">
        <v>230678</v>
      </c>
      <c r="DL130" s="17">
        <v>225000</v>
      </c>
      <c r="DM130" s="17">
        <v>185371</v>
      </c>
      <c r="DO130" s="17">
        <v>11</v>
      </c>
      <c r="DP130" s="17">
        <v>6</v>
      </c>
      <c r="DQ130" s="17">
        <v>207548</v>
      </c>
      <c r="DS130" s="17">
        <v>229034</v>
      </c>
      <c r="DT130" s="17">
        <v>220000</v>
      </c>
      <c r="DU130" s="17">
        <v>204406</v>
      </c>
      <c r="DV130" s="17">
        <v>178490</v>
      </c>
      <c r="DX130" s="17">
        <v>11</v>
      </c>
      <c r="DY130" s="17">
        <v>6</v>
      </c>
      <c r="DZ130" s="17">
        <v>214990</v>
      </c>
      <c r="EB130" s="17">
        <v>235865</v>
      </c>
      <c r="EC130" s="17">
        <v>230678</v>
      </c>
      <c r="ED130" s="17">
        <v>225000</v>
      </c>
      <c r="EE130" s="17">
        <v>185371</v>
      </c>
      <c r="EG130" s="17">
        <v>11</v>
      </c>
      <c r="EH130" s="17">
        <v>6</v>
      </c>
      <c r="EI130" s="17">
        <v>207548</v>
      </c>
      <c r="EK130" s="17">
        <v>229034</v>
      </c>
      <c r="EL130" s="17">
        <v>220000</v>
      </c>
      <c r="EM130" s="17">
        <v>204406</v>
      </c>
      <c r="EN130" s="17">
        <v>178490</v>
      </c>
      <c r="EP130" s="17">
        <v>11</v>
      </c>
      <c r="EQ130" s="17">
        <v>6</v>
      </c>
      <c r="FJ130" s="18">
        <v>90.9</v>
      </c>
      <c r="FK130" s="17">
        <v>10</v>
      </c>
      <c r="FL130" s="17">
        <v>6</v>
      </c>
      <c r="FM130" s="18">
        <v>81.8</v>
      </c>
      <c r="FN130" s="17">
        <v>9</v>
      </c>
      <c r="FO130" s="17">
        <v>5</v>
      </c>
      <c r="FP130" s="17">
        <v>48408</v>
      </c>
      <c r="FR130" s="17">
        <v>54340</v>
      </c>
      <c r="FS130" s="17">
        <v>53368</v>
      </c>
      <c r="FT130" s="17">
        <v>52900</v>
      </c>
      <c r="FU130" s="17">
        <v>43156</v>
      </c>
      <c r="FW130" s="17">
        <v>9</v>
      </c>
      <c r="FX130" s="17">
        <v>5</v>
      </c>
      <c r="FY130" s="18">
        <v>23.3</v>
      </c>
      <c r="GA130" s="18">
        <v>24.5</v>
      </c>
      <c r="GB130" s="18">
        <v>23.6</v>
      </c>
      <c r="GC130" s="18">
        <v>23</v>
      </c>
      <c r="GD130" s="18">
        <v>23</v>
      </c>
      <c r="GF130" s="17">
        <v>9</v>
      </c>
      <c r="GG130" s="17">
        <v>5</v>
      </c>
      <c r="GH130" s="17" t="s">
        <v>663</v>
      </c>
      <c r="GI130" s="17">
        <v>9</v>
      </c>
      <c r="GJ130" s="17">
        <v>5</v>
      </c>
      <c r="GK130" s="17">
        <v>44760</v>
      </c>
      <c r="GM130" s="17">
        <v>53485</v>
      </c>
      <c r="GN130" s="17">
        <v>52900</v>
      </c>
      <c r="GO130" s="17">
        <v>45331</v>
      </c>
      <c r="GP130" s="17">
        <v>36157</v>
      </c>
      <c r="GR130" s="17">
        <v>8</v>
      </c>
      <c r="GS130" s="17">
        <v>4</v>
      </c>
      <c r="GT130" s="18">
        <v>21.6</v>
      </c>
      <c r="GV130" s="18">
        <v>23</v>
      </c>
      <c r="GW130" s="18">
        <v>23</v>
      </c>
      <c r="GX130" s="18">
        <v>22.4</v>
      </c>
      <c r="GY130" s="18">
        <v>20.5</v>
      </c>
      <c r="HA130" s="17">
        <v>8</v>
      </c>
      <c r="HB130" s="17">
        <v>4</v>
      </c>
      <c r="HC130" s="17" t="s">
        <v>664</v>
      </c>
      <c r="HD130" s="17">
        <v>8</v>
      </c>
      <c r="HE130" s="17">
        <v>4</v>
      </c>
      <c r="HH130" s="17">
        <v>1</v>
      </c>
      <c r="HQ130" s="17">
        <v>1</v>
      </c>
      <c r="HZ130" s="17">
        <v>1</v>
      </c>
      <c r="IA130">
        <v>4220</v>
      </c>
    </row>
    <row r="131" spans="1:235" ht="30">
      <c r="A131">
        <v>11432</v>
      </c>
      <c r="B131" s="15">
        <v>41673</v>
      </c>
      <c r="C131" t="s">
        <v>292</v>
      </c>
      <c r="D131" t="s">
        <v>293</v>
      </c>
      <c r="E131" t="s">
        <v>294</v>
      </c>
      <c r="F131" s="23" t="s">
        <v>320</v>
      </c>
      <c r="G131">
        <v>5</v>
      </c>
      <c r="H131" s="23" t="s">
        <v>296</v>
      </c>
      <c r="I131">
        <v>1965</v>
      </c>
      <c r="J131" s="16" t="s">
        <v>665</v>
      </c>
      <c r="N131" s="17">
        <v>265901</v>
      </c>
      <c r="P131" s="17">
        <v>275948</v>
      </c>
      <c r="Q131" s="17">
        <v>267726</v>
      </c>
      <c r="R131" s="17">
        <v>267430</v>
      </c>
      <c r="S131" s="17">
        <v>246840</v>
      </c>
      <c r="U131" s="17">
        <v>10</v>
      </c>
      <c r="V131" s="17">
        <v>6</v>
      </c>
      <c r="W131" s="17">
        <v>267537</v>
      </c>
      <c r="Y131" s="17">
        <v>265458</v>
      </c>
      <c r="Z131" s="17">
        <v>258431</v>
      </c>
      <c r="AA131" s="17">
        <v>257266</v>
      </c>
      <c r="AB131" s="17">
        <v>251225</v>
      </c>
      <c r="AD131" s="17">
        <v>10</v>
      </c>
      <c r="AE131" s="17">
        <v>6</v>
      </c>
      <c r="AF131" s="17">
        <v>22158</v>
      </c>
      <c r="AH131" s="17">
        <v>22996</v>
      </c>
      <c r="AI131" s="17">
        <v>22311</v>
      </c>
      <c r="AJ131" s="17">
        <v>22286</v>
      </c>
      <c r="AK131" s="17">
        <v>20570</v>
      </c>
      <c r="AM131" s="17">
        <v>10</v>
      </c>
      <c r="AN131" s="17">
        <v>6</v>
      </c>
      <c r="AO131" s="18">
        <v>12</v>
      </c>
      <c r="AP131" s="17">
        <v>10</v>
      </c>
      <c r="AQ131" s="17">
        <v>6</v>
      </c>
      <c r="AR131" s="17">
        <v>265901</v>
      </c>
      <c r="AT131" s="17">
        <v>275948</v>
      </c>
      <c r="AU131" s="17">
        <v>267726</v>
      </c>
      <c r="AV131" s="17">
        <v>267430</v>
      </c>
      <c r="AW131" s="17">
        <v>246840</v>
      </c>
      <c r="AY131" s="17">
        <v>10</v>
      </c>
      <c r="AZ131" s="17">
        <v>6</v>
      </c>
      <c r="BJ131" s="17">
        <v>243250</v>
      </c>
      <c r="BK131" s="17">
        <v>4</v>
      </c>
      <c r="BL131" s="17">
        <v>3</v>
      </c>
      <c r="BM131" s="17">
        <v>6</v>
      </c>
      <c r="DH131" s="17">
        <v>265901</v>
      </c>
      <c r="DJ131" s="17">
        <v>275948</v>
      </c>
      <c r="DK131" s="17">
        <v>267726</v>
      </c>
      <c r="DL131" s="17">
        <v>267430</v>
      </c>
      <c r="DM131" s="17">
        <v>246840</v>
      </c>
      <c r="DO131" s="17">
        <v>10</v>
      </c>
      <c r="DP131" s="17">
        <v>6</v>
      </c>
      <c r="DQ131" s="17">
        <v>267537</v>
      </c>
      <c r="DS131" s="17">
        <v>265458</v>
      </c>
      <c r="DT131" s="17">
        <v>258431</v>
      </c>
      <c r="DU131" s="17">
        <v>257266</v>
      </c>
      <c r="DV131" s="17">
        <v>251225</v>
      </c>
      <c r="DX131" s="17">
        <v>10</v>
      </c>
      <c r="DY131" s="17">
        <v>6</v>
      </c>
      <c r="DZ131" s="17">
        <v>265901</v>
      </c>
      <c r="EB131" s="17">
        <v>275948</v>
      </c>
      <c r="EC131" s="17">
        <v>267726</v>
      </c>
      <c r="ED131" s="17">
        <v>267430</v>
      </c>
      <c r="EE131" s="17">
        <v>246840</v>
      </c>
      <c r="EG131" s="17">
        <v>10</v>
      </c>
      <c r="EH131" s="17">
        <v>6</v>
      </c>
      <c r="EI131" s="17">
        <v>267537</v>
      </c>
      <c r="EK131" s="17">
        <v>265458</v>
      </c>
      <c r="EL131" s="17">
        <v>258431</v>
      </c>
      <c r="EM131" s="17">
        <v>257266</v>
      </c>
      <c r="EN131" s="17">
        <v>251225</v>
      </c>
      <c r="EP131" s="17">
        <v>10</v>
      </c>
      <c r="EQ131" s="17">
        <v>6</v>
      </c>
      <c r="FJ131" s="18">
        <v>100</v>
      </c>
      <c r="FK131" s="17">
        <v>10</v>
      </c>
      <c r="FL131" s="17">
        <v>6</v>
      </c>
      <c r="FM131" s="18">
        <v>90</v>
      </c>
      <c r="FN131" s="17">
        <v>9</v>
      </c>
      <c r="FO131" s="17">
        <v>6</v>
      </c>
      <c r="FP131" s="17">
        <v>67439</v>
      </c>
      <c r="FR131" s="17">
        <v>75477</v>
      </c>
      <c r="FS131" s="17">
        <v>73642</v>
      </c>
      <c r="FT131" s="17">
        <v>71224</v>
      </c>
      <c r="FU131" s="17">
        <v>62693</v>
      </c>
      <c r="FW131" s="17">
        <v>9</v>
      </c>
      <c r="FX131" s="17">
        <v>5</v>
      </c>
      <c r="FY131" s="18">
        <v>26.1</v>
      </c>
      <c r="GA131" s="18">
        <v>28</v>
      </c>
      <c r="GB131" s="18">
        <v>28</v>
      </c>
      <c r="GC131" s="18">
        <v>26.5</v>
      </c>
      <c r="GD131" s="18">
        <v>25</v>
      </c>
      <c r="GF131" s="17">
        <v>9</v>
      </c>
      <c r="GG131" s="17">
        <v>5</v>
      </c>
      <c r="GH131" s="17" t="s">
        <v>666</v>
      </c>
      <c r="GI131" s="17">
        <v>9</v>
      </c>
      <c r="GJ131" s="17">
        <v>5</v>
      </c>
      <c r="GK131" s="17">
        <v>70160</v>
      </c>
      <c r="GM131" s="17">
        <v>80275</v>
      </c>
      <c r="GN131" s="17">
        <v>77672</v>
      </c>
      <c r="GO131" s="17">
        <v>76073</v>
      </c>
      <c r="GP131" s="17">
        <v>66761</v>
      </c>
      <c r="GR131" s="17">
        <v>9</v>
      </c>
      <c r="GS131" s="17">
        <v>6</v>
      </c>
      <c r="GT131" s="18">
        <v>25.8</v>
      </c>
      <c r="GV131" s="18">
        <v>28.8</v>
      </c>
      <c r="GW131" s="18">
        <v>28</v>
      </c>
      <c r="GX131" s="18">
        <v>28</v>
      </c>
      <c r="GY131" s="18">
        <v>23.3</v>
      </c>
      <c r="HA131" s="17">
        <v>9</v>
      </c>
      <c r="HB131" s="17">
        <v>6</v>
      </c>
      <c r="HC131" s="17" t="s">
        <v>667</v>
      </c>
      <c r="HD131" s="17">
        <v>9</v>
      </c>
      <c r="HE131" s="17">
        <v>6</v>
      </c>
      <c r="HH131" s="17">
        <v>1</v>
      </c>
      <c r="HQ131" s="17">
        <v>1</v>
      </c>
      <c r="HZ131" s="17">
        <v>1</v>
      </c>
      <c r="IA131">
        <v>4230</v>
      </c>
    </row>
    <row r="132" spans="1:235">
      <c r="A132">
        <v>11432</v>
      </c>
      <c r="B132" s="15">
        <v>41673</v>
      </c>
      <c r="C132" t="s">
        <v>292</v>
      </c>
      <c r="D132" t="s">
        <v>293</v>
      </c>
      <c r="E132" t="s">
        <v>294</v>
      </c>
      <c r="F132" s="23" t="s">
        <v>295</v>
      </c>
      <c r="G132">
        <v>3</v>
      </c>
      <c r="H132" s="23" t="s">
        <v>668</v>
      </c>
      <c r="I132">
        <v>2003</v>
      </c>
      <c r="J132" s="16" t="s">
        <v>669</v>
      </c>
      <c r="N132" s="17">
        <v>51215</v>
      </c>
      <c r="O132" s="17">
        <v>58403</v>
      </c>
      <c r="P132" s="17">
        <v>55689</v>
      </c>
      <c r="Q132" s="17">
        <v>53325</v>
      </c>
      <c r="R132" s="17">
        <v>51121</v>
      </c>
      <c r="S132" s="17">
        <v>46010</v>
      </c>
      <c r="T132" s="17">
        <v>44117</v>
      </c>
      <c r="U132" s="17">
        <v>25</v>
      </c>
      <c r="V132" s="17">
        <v>7</v>
      </c>
      <c r="W132" s="17">
        <v>50481</v>
      </c>
      <c r="Y132" s="17">
        <v>54388</v>
      </c>
      <c r="Z132" s="17">
        <v>53096</v>
      </c>
      <c r="AA132" s="17">
        <v>52752</v>
      </c>
      <c r="AB132" s="17">
        <v>46367</v>
      </c>
      <c r="AD132" s="17">
        <v>25</v>
      </c>
      <c r="AE132" s="17">
        <v>7</v>
      </c>
      <c r="AF132" s="17">
        <v>4268</v>
      </c>
      <c r="AG132" s="17">
        <v>4867</v>
      </c>
      <c r="AH132" s="17">
        <v>4641</v>
      </c>
      <c r="AI132" s="17">
        <v>4444</v>
      </c>
      <c r="AJ132" s="17">
        <v>4260</v>
      </c>
      <c r="AK132" s="17">
        <v>3834</v>
      </c>
      <c r="AL132" s="17">
        <v>3676</v>
      </c>
      <c r="AM132" s="17">
        <v>25</v>
      </c>
      <c r="AN132" s="17">
        <v>7</v>
      </c>
      <c r="AO132" s="18">
        <v>12</v>
      </c>
      <c r="AP132" s="17">
        <v>25</v>
      </c>
      <c r="AQ132" s="17">
        <v>7</v>
      </c>
      <c r="AR132" s="17">
        <v>51764</v>
      </c>
      <c r="AS132" s="17">
        <v>58445</v>
      </c>
      <c r="AT132" s="17">
        <v>55960</v>
      </c>
      <c r="AU132" s="17">
        <v>53419</v>
      </c>
      <c r="AV132" s="17">
        <v>51561</v>
      </c>
      <c r="AW132" s="17">
        <v>46039</v>
      </c>
      <c r="AX132" s="17">
        <v>44239</v>
      </c>
      <c r="AY132" s="17">
        <v>24</v>
      </c>
      <c r="AZ132" s="17">
        <v>6</v>
      </c>
      <c r="BI132" s="17">
        <v>1</v>
      </c>
      <c r="BJ132" s="17">
        <v>57363</v>
      </c>
      <c r="BK132" s="17">
        <v>10</v>
      </c>
      <c r="BL132" s="17">
        <v>3</v>
      </c>
      <c r="BM132" s="17">
        <v>1</v>
      </c>
      <c r="BN132" s="17">
        <v>6</v>
      </c>
      <c r="DH132" s="17">
        <v>51215</v>
      </c>
      <c r="DI132" s="17">
        <v>58403</v>
      </c>
      <c r="DJ132" s="17">
        <v>55689</v>
      </c>
      <c r="DK132" s="17">
        <v>53325</v>
      </c>
      <c r="DL132" s="17">
        <v>51121</v>
      </c>
      <c r="DM132" s="17">
        <v>46010</v>
      </c>
      <c r="DN132" s="17">
        <v>44117</v>
      </c>
      <c r="DO132" s="17">
        <v>25</v>
      </c>
      <c r="DP132" s="17">
        <v>7</v>
      </c>
      <c r="DQ132" s="17">
        <v>50481</v>
      </c>
      <c r="DS132" s="17">
        <v>54388</v>
      </c>
      <c r="DT132" s="17">
        <v>53096</v>
      </c>
      <c r="DU132" s="17">
        <v>52752</v>
      </c>
      <c r="DV132" s="17">
        <v>46367</v>
      </c>
      <c r="DX132" s="17">
        <v>25</v>
      </c>
      <c r="DY132" s="17">
        <v>7</v>
      </c>
      <c r="DZ132" s="17">
        <v>51215</v>
      </c>
      <c r="EA132" s="17">
        <v>58403</v>
      </c>
      <c r="EB132" s="17">
        <v>55689</v>
      </c>
      <c r="EC132" s="17">
        <v>53325</v>
      </c>
      <c r="ED132" s="17">
        <v>51121</v>
      </c>
      <c r="EE132" s="17">
        <v>46010</v>
      </c>
      <c r="EF132" s="17">
        <v>44117</v>
      </c>
      <c r="EG132" s="17">
        <v>25</v>
      </c>
      <c r="EH132" s="17">
        <v>7</v>
      </c>
      <c r="EI132" s="17">
        <v>50481</v>
      </c>
      <c r="EK132" s="17">
        <v>54388</v>
      </c>
      <c r="EL132" s="17">
        <v>53096</v>
      </c>
      <c r="EM132" s="17">
        <v>52752</v>
      </c>
      <c r="EN132" s="17">
        <v>46367</v>
      </c>
      <c r="EP132" s="17">
        <v>25</v>
      </c>
      <c r="EQ132" s="17">
        <v>7</v>
      </c>
      <c r="FJ132" s="18">
        <v>96</v>
      </c>
      <c r="FK132" s="17">
        <v>24</v>
      </c>
      <c r="FL132" s="17">
        <v>6</v>
      </c>
      <c r="FM132" s="18">
        <v>68</v>
      </c>
      <c r="FN132" s="17">
        <v>17</v>
      </c>
      <c r="FO132" s="17">
        <v>5</v>
      </c>
      <c r="FP132" s="17">
        <v>2266</v>
      </c>
      <c r="FQ132" s="17">
        <v>2589</v>
      </c>
      <c r="FR132" s="17">
        <v>2431</v>
      </c>
      <c r="FS132" s="17">
        <v>2305</v>
      </c>
      <c r="FT132" s="17">
        <v>2301</v>
      </c>
      <c r="FU132" s="17">
        <v>2171</v>
      </c>
      <c r="FV132" s="17">
        <v>1878</v>
      </c>
      <c r="FW132" s="17">
        <v>23</v>
      </c>
      <c r="FX132" s="17">
        <v>5</v>
      </c>
      <c r="FY132" s="18">
        <v>4.5</v>
      </c>
      <c r="FZ132" s="18">
        <v>5</v>
      </c>
      <c r="GA132" s="18">
        <v>5</v>
      </c>
      <c r="GB132" s="18">
        <v>5</v>
      </c>
      <c r="GC132" s="18">
        <v>5</v>
      </c>
      <c r="GD132" s="18">
        <v>4</v>
      </c>
      <c r="GE132" s="18">
        <v>3.6</v>
      </c>
      <c r="GF132" s="17">
        <v>23</v>
      </c>
      <c r="GG132" s="17">
        <v>5</v>
      </c>
      <c r="GH132" s="17" t="s">
        <v>316</v>
      </c>
      <c r="GI132" s="17">
        <v>23</v>
      </c>
      <c r="GJ132" s="17">
        <v>5</v>
      </c>
      <c r="GK132" s="17">
        <v>2165</v>
      </c>
      <c r="GL132" s="17">
        <v>3034</v>
      </c>
      <c r="GM132" s="17">
        <v>2865</v>
      </c>
      <c r="GN132" s="17">
        <v>2547</v>
      </c>
      <c r="GO132" s="17">
        <v>2353</v>
      </c>
      <c r="GP132" s="17">
        <v>1850</v>
      </c>
      <c r="GQ132" s="17">
        <v>889</v>
      </c>
      <c r="GR132" s="17">
        <v>17</v>
      </c>
      <c r="GS132" s="17">
        <v>5</v>
      </c>
      <c r="GT132" s="18">
        <v>4.2</v>
      </c>
      <c r="GU132" s="18">
        <v>6</v>
      </c>
      <c r="GV132" s="18">
        <v>5.4</v>
      </c>
      <c r="GW132" s="18">
        <v>4.9000000000000004</v>
      </c>
      <c r="GX132" s="18">
        <v>4.7</v>
      </c>
      <c r="GY132" s="18">
        <v>3.6</v>
      </c>
      <c r="GZ132" s="18">
        <v>1.6</v>
      </c>
      <c r="HA132" s="17">
        <v>17</v>
      </c>
      <c r="HB132" s="17">
        <v>5</v>
      </c>
      <c r="HC132" s="17" t="s">
        <v>670</v>
      </c>
      <c r="HD132" s="17">
        <v>17</v>
      </c>
      <c r="HE132" s="17">
        <v>5</v>
      </c>
      <c r="IA132">
        <v>4260</v>
      </c>
    </row>
    <row r="133" spans="1:235">
      <c r="A133">
        <v>11432</v>
      </c>
      <c r="B133" s="15">
        <v>41673</v>
      </c>
      <c r="C133" t="s">
        <v>292</v>
      </c>
      <c r="D133" t="s">
        <v>293</v>
      </c>
      <c r="E133" t="s">
        <v>294</v>
      </c>
      <c r="F133" s="23" t="s">
        <v>330</v>
      </c>
      <c r="G133">
        <v>1</v>
      </c>
      <c r="H133" s="23" t="s">
        <v>668</v>
      </c>
      <c r="I133">
        <v>2011</v>
      </c>
      <c r="J133" s="16" t="s">
        <v>671</v>
      </c>
      <c r="N133" s="17">
        <v>49670</v>
      </c>
      <c r="O133" s="17">
        <v>57557</v>
      </c>
      <c r="P133" s="17">
        <v>54211</v>
      </c>
      <c r="Q133" s="17">
        <v>49500</v>
      </c>
      <c r="R133" s="17">
        <v>47315</v>
      </c>
      <c r="S133" s="17">
        <v>46072</v>
      </c>
      <c r="T133" s="17">
        <v>44086</v>
      </c>
      <c r="U133" s="17">
        <v>96</v>
      </c>
      <c r="V133" s="17">
        <v>16</v>
      </c>
      <c r="W133" s="17">
        <v>49874</v>
      </c>
      <c r="X133" s="17">
        <v>56671</v>
      </c>
      <c r="Y133" s="17">
        <v>53011</v>
      </c>
      <c r="Z133" s="17">
        <v>50024</v>
      </c>
      <c r="AA133" s="17">
        <v>48810</v>
      </c>
      <c r="AB133" s="17">
        <v>45924</v>
      </c>
      <c r="AC133" s="17">
        <v>44887</v>
      </c>
      <c r="AD133" s="17">
        <v>96</v>
      </c>
      <c r="AE133" s="17">
        <v>16</v>
      </c>
      <c r="AF133" s="17">
        <v>4139</v>
      </c>
      <c r="AG133" s="17">
        <v>4796</v>
      </c>
      <c r="AH133" s="17">
        <v>4518</v>
      </c>
      <c r="AI133" s="17">
        <v>4125</v>
      </c>
      <c r="AJ133" s="17">
        <v>3943</v>
      </c>
      <c r="AK133" s="17">
        <v>3839</v>
      </c>
      <c r="AL133" s="17">
        <v>3674</v>
      </c>
      <c r="AM133" s="17">
        <v>96</v>
      </c>
      <c r="AN133" s="17">
        <v>16</v>
      </c>
      <c r="AO133" s="18">
        <v>12</v>
      </c>
      <c r="AP133" s="17">
        <v>96</v>
      </c>
      <c r="AQ133" s="17">
        <v>16</v>
      </c>
      <c r="AR133" s="17">
        <v>49841</v>
      </c>
      <c r="AS133" s="17">
        <v>58368</v>
      </c>
      <c r="AT133" s="17">
        <v>55098</v>
      </c>
      <c r="AU133" s="17">
        <v>49603</v>
      </c>
      <c r="AV133" s="17">
        <v>47304</v>
      </c>
      <c r="AW133" s="17">
        <v>46021</v>
      </c>
      <c r="AX133" s="17">
        <v>44065</v>
      </c>
      <c r="AY133" s="17">
        <v>84</v>
      </c>
      <c r="AZ133" s="17">
        <v>13</v>
      </c>
      <c r="BA133" s="17">
        <v>48904</v>
      </c>
      <c r="BB133" s="17">
        <v>54578</v>
      </c>
      <c r="BC133" s="17">
        <v>50641</v>
      </c>
      <c r="BD133" s="17">
        <v>49051</v>
      </c>
      <c r="BE133" s="17">
        <v>48216</v>
      </c>
      <c r="BF133" s="17">
        <v>46599</v>
      </c>
      <c r="BG133" s="17">
        <v>44412</v>
      </c>
      <c r="BH133" s="17">
        <v>12</v>
      </c>
      <c r="BI133" s="17">
        <v>4</v>
      </c>
      <c r="BJ133" s="17">
        <v>54231</v>
      </c>
      <c r="BK133" s="17">
        <v>24</v>
      </c>
      <c r="BL133" s="17">
        <v>7</v>
      </c>
      <c r="BM133" s="17">
        <v>10</v>
      </c>
      <c r="BN133" s="17">
        <v>6</v>
      </c>
      <c r="DH133" s="17">
        <v>49670</v>
      </c>
      <c r="DI133" s="17">
        <v>57557</v>
      </c>
      <c r="DJ133" s="17">
        <v>54211</v>
      </c>
      <c r="DK133" s="17">
        <v>49500</v>
      </c>
      <c r="DL133" s="17">
        <v>47315</v>
      </c>
      <c r="DM133" s="17">
        <v>46072</v>
      </c>
      <c r="DN133" s="17">
        <v>44086</v>
      </c>
      <c r="DO133" s="17">
        <v>96</v>
      </c>
      <c r="DP133" s="17">
        <v>16</v>
      </c>
      <c r="DQ133" s="17">
        <v>49874</v>
      </c>
      <c r="DR133" s="17">
        <v>56671</v>
      </c>
      <c r="DS133" s="17">
        <v>53011</v>
      </c>
      <c r="DT133" s="17">
        <v>50024</v>
      </c>
      <c r="DU133" s="17">
        <v>48810</v>
      </c>
      <c r="DV133" s="17">
        <v>45924</v>
      </c>
      <c r="DW133" s="17">
        <v>44887</v>
      </c>
      <c r="DX133" s="17">
        <v>96</v>
      </c>
      <c r="DY133" s="17">
        <v>16</v>
      </c>
      <c r="DZ133" s="17">
        <v>49670</v>
      </c>
      <c r="EA133" s="17">
        <v>57557</v>
      </c>
      <c r="EB133" s="17">
        <v>54211</v>
      </c>
      <c r="EC133" s="17">
        <v>49500</v>
      </c>
      <c r="ED133" s="17">
        <v>47315</v>
      </c>
      <c r="EE133" s="17">
        <v>46072</v>
      </c>
      <c r="EF133" s="17">
        <v>44086</v>
      </c>
      <c r="EG133" s="17">
        <v>96</v>
      </c>
      <c r="EH133" s="17">
        <v>16</v>
      </c>
      <c r="EI133" s="17">
        <v>49874</v>
      </c>
      <c r="EJ133" s="17">
        <v>56671</v>
      </c>
      <c r="EK133" s="17">
        <v>53011</v>
      </c>
      <c r="EL133" s="17">
        <v>50024</v>
      </c>
      <c r="EM133" s="17">
        <v>48810</v>
      </c>
      <c r="EN133" s="17">
        <v>45924</v>
      </c>
      <c r="EO133" s="17">
        <v>44887</v>
      </c>
      <c r="EP133" s="17">
        <v>96</v>
      </c>
      <c r="EQ133" s="17">
        <v>16</v>
      </c>
      <c r="FJ133" s="18">
        <v>87.5</v>
      </c>
      <c r="FK133" s="17">
        <v>84</v>
      </c>
      <c r="FL133" s="17">
        <v>13</v>
      </c>
      <c r="FM133" s="18">
        <v>61.5</v>
      </c>
      <c r="FN133" s="17">
        <v>59</v>
      </c>
      <c r="FO133" s="17">
        <v>10</v>
      </c>
      <c r="FP133" s="17">
        <v>2913</v>
      </c>
      <c r="FQ133" s="17">
        <v>4571</v>
      </c>
      <c r="FR133" s="17">
        <v>3168</v>
      </c>
      <c r="FS133" s="17">
        <v>2799</v>
      </c>
      <c r="FT133" s="17">
        <v>2628</v>
      </c>
      <c r="FU133" s="17">
        <v>2317</v>
      </c>
      <c r="FV133" s="17">
        <v>2242</v>
      </c>
      <c r="FW133" s="17">
        <v>82</v>
      </c>
      <c r="FX133" s="17">
        <v>12</v>
      </c>
      <c r="FY133" s="18">
        <v>5.9</v>
      </c>
      <c r="FZ133" s="18">
        <v>8</v>
      </c>
      <c r="GA133" s="18">
        <v>5.8</v>
      </c>
      <c r="GB133" s="18">
        <v>5</v>
      </c>
      <c r="GC133" s="18">
        <v>5</v>
      </c>
      <c r="GD133" s="18">
        <v>5</v>
      </c>
      <c r="GE133" s="18">
        <v>5</v>
      </c>
      <c r="GF133" s="17">
        <v>82</v>
      </c>
      <c r="GG133" s="17">
        <v>12</v>
      </c>
      <c r="GH133" s="17" t="s">
        <v>672</v>
      </c>
      <c r="GI133" s="17">
        <v>82</v>
      </c>
      <c r="GJ133" s="17">
        <v>12</v>
      </c>
      <c r="GK133" s="17">
        <v>3117</v>
      </c>
      <c r="GL133" s="17">
        <v>4442</v>
      </c>
      <c r="GM133" s="17">
        <v>3723</v>
      </c>
      <c r="GN133" s="17">
        <v>3174</v>
      </c>
      <c r="GO133" s="17">
        <v>2919</v>
      </c>
      <c r="GP133" s="17">
        <v>2760</v>
      </c>
      <c r="GQ133" s="17">
        <v>2303</v>
      </c>
      <c r="GR133" s="17">
        <v>59</v>
      </c>
      <c r="GS133" s="17">
        <v>10</v>
      </c>
      <c r="GT133" s="18">
        <v>6.1</v>
      </c>
      <c r="GU133" s="18">
        <v>8.1</v>
      </c>
      <c r="GV133" s="18">
        <v>6.5</v>
      </c>
      <c r="GW133" s="18">
        <v>6.2</v>
      </c>
      <c r="GX133" s="18">
        <v>6</v>
      </c>
      <c r="GY133" s="18">
        <v>5.5</v>
      </c>
      <c r="GZ133" s="18">
        <v>4.5</v>
      </c>
      <c r="HA133" s="17">
        <v>59</v>
      </c>
      <c r="HB133" s="17">
        <v>10</v>
      </c>
      <c r="HC133" s="17" t="s">
        <v>298</v>
      </c>
      <c r="HD133" s="17">
        <v>59</v>
      </c>
      <c r="HE133" s="17">
        <v>10</v>
      </c>
      <c r="IA133">
        <v>4280</v>
      </c>
    </row>
    <row r="134" spans="1:235">
      <c r="A134">
        <v>11432</v>
      </c>
      <c r="B134" s="15">
        <v>41673</v>
      </c>
      <c r="C134" t="s">
        <v>292</v>
      </c>
      <c r="D134" t="s">
        <v>293</v>
      </c>
      <c r="E134" t="s">
        <v>294</v>
      </c>
      <c r="F134" s="23" t="s">
        <v>330</v>
      </c>
      <c r="G134">
        <v>2</v>
      </c>
      <c r="H134" s="23" t="s">
        <v>668</v>
      </c>
      <c r="I134">
        <v>2012</v>
      </c>
      <c r="J134" s="16" t="s">
        <v>673</v>
      </c>
      <c r="N134" s="17">
        <v>59447</v>
      </c>
      <c r="O134" s="17">
        <v>72456</v>
      </c>
      <c r="P134" s="17">
        <v>62640</v>
      </c>
      <c r="Q134" s="17">
        <v>58201</v>
      </c>
      <c r="R134" s="17">
        <v>56576</v>
      </c>
      <c r="S134" s="17">
        <v>53751</v>
      </c>
      <c r="T134" s="17">
        <v>51739</v>
      </c>
      <c r="U134" s="17">
        <v>155</v>
      </c>
      <c r="V134" s="17">
        <v>24</v>
      </c>
      <c r="W134" s="17">
        <v>58672</v>
      </c>
      <c r="X134" s="17">
        <v>71949</v>
      </c>
      <c r="Y134" s="17">
        <v>60776</v>
      </c>
      <c r="Z134" s="17">
        <v>56411</v>
      </c>
      <c r="AA134" s="17">
        <v>55780</v>
      </c>
      <c r="AB134" s="17">
        <v>53626</v>
      </c>
      <c r="AC134" s="17">
        <v>51493</v>
      </c>
      <c r="AD134" s="17">
        <v>155</v>
      </c>
      <c r="AE134" s="17">
        <v>24</v>
      </c>
      <c r="AF134" s="17">
        <v>4954</v>
      </c>
      <c r="AG134" s="17">
        <v>6038</v>
      </c>
      <c r="AH134" s="17">
        <v>5220</v>
      </c>
      <c r="AI134" s="17">
        <v>4850</v>
      </c>
      <c r="AJ134" s="17">
        <v>4715</v>
      </c>
      <c r="AK134" s="17">
        <v>4479</v>
      </c>
      <c r="AL134" s="17">
        <v>4312</v>
      </c>
      <c r="AM134" s="17">
        <v>155</v>
      </c>
      <c r="AN134" s="17">
        <v>24</v>
      </c>
      <c r="AO134" s="18">
        <v>12</v>
      </c>
      <c r="AP134" s="17">
        <v>155</v>
      </c>
      <c r="AQ134" s="17">
        <v>24</v>
      </c>
      <c r="AR134" s="17">
        <v>60166</v>
      </c>
      <c r="AS134" s="17">
        <v>74517</v>
      </c>
      <c r="AT134" s="17">
        <v>64890</v>
      </c>
      <c r="AU134" s="17">
        <v>58277</v>
      </c>
      <c r="AV134" s="17">
        <v>56700</v>
      </c>
      <c r="AW134" s="17">
        <v>54054</v>
      </c>
      <c r="AX134" s="17">
        <v>51899</v>
      </c>
      <c r="AY134" s="17">
        <v>137</v>
      </c>
      <c r="AZ134" s="17">
        <v>19</v>
      </c>
      <c r="BA134" s="17">
        <v>55171</v>
      </c>
      <c r="BB134" s="17">
        <v>60272</v>
      </c>
      <c r="BC134" s="17">
        <v>59896</v>
      </c>
      <c r="BD134" s="17">
        <v>56497</v>
      </c>
      <c r="BE134" s="17">
        <v>54862</v>
      </c>
      <c r="BF134" s="17">
        <v>52384</v>
      </c>
      <c r="BG134" s="17">
        <v>49699</v>
      </c>
      <c r="BH134" s="17">
        <v>18</v>
      </c>
      <c r="BI134" s="17">
        <v>5</v>
      </c>
      <c r="BJ134" s="17">
        <v>64132</v>
      </c>
      <c r="BK134" s="17">
        <v>59</v>
      </c>
      <c r="BL134" s="17">
        <v>10</v>
      </c>
      <c r="BM134" s="17">
        <v>20</v>
      </c>
      <c r="BN134" s="17">
        <v>5</v>
      </c>
      <c r="DH134" s="17">
        <v>59447</v>
      </c>
      <c r="DI134" s="17">
        <v>72456</v>
      </c>
      <c r="DJ134" s="17">
        <v>62640</v>
      </c>
      <c r="DK134" s="17">
        <v>58201</v>
      </c>
      <c r="DL134" s="17">
        <v>56576</v>
      </c>
      <c r="DM134" s="17">
        <v>53751</v>
      </c>
      <c r="DN134" s="17">
        <v>51739</v>
      </c>
      <c r="DO134" s="17">
        <v>155</v>
      </c>
      <c r="DP134" s="17">
        <v>24</v>
      </c>
      <c r="DQ134" s="17">
        <v>58672</v>
      </c>
      <c r="DR134" s="17">
        <v>71949</v>
      </c>
      <c r="DS134" s="17">
        <v>60776</v>
      </c>
      <c r="DT134" s="17">
        <v>56411</v>
      </c>
      <c r="DU134" s="17">
        <v>55780</v>
      </c>
      <c r="DV134" s="17">
        <v>53626</v>
      </c>
      <c r="DW134" s="17">
        <v>51493</v>
      </c>
      <c r="DX134" s="17">
        <v>155</v>
      </c>
      <c r="DY134" s="17">
        <v>24</v>
      </c>
      <c r="DZ134" s="17">
        <v>59447</v>
      </c>
      <c r="EA134" s="17">
        <v>72456</v>
      </c>
      <c r="EB134" s="17">
        <v>62640</v>
      </c>
      <c r="EC134" s="17">
        <v>58201</v>
      </c>
      <c r="ED134" s="17">
        <v>56576</v>
      </c>
      <c r="EE134" s="17">
        <v>53751</v>
      </c>
      <c r="EF134" s="17">
        <v>51739</v>
      </c>
      <c r="EG134" s="17">
        <v>155</v>
      </c>
      <c r="EH134" s="17">
        <v>24</v>
      </c>
      <c r="EI134" s="17">
        <v>58672</v>
      </c>
      <c r="EJ134" s="17">
        <v>71949</v>
      </c>
      <c r="EK134" s="17">
        <v>60776</v>
      </c>
      <c r="EL134" s="17">
        <v>56411</v>
      </c>
      <c r="EM134" s="17">
        <v>55780</v>
      </c>
      <c r="EN134" s="17">
        <v>53626</v>
      </c>
      <c r="EO134" s="17">
        <v>51493</v>
      </c>
      <c r="EP134" s="17">
        <v>155</v>
      </c>
      <c r="EQ134" s="17">
        <v>24</v>
      </c>
      <c r="FJ134" s="18">
        <v>88.4</v>
      </c>
      <c r="FK134" s="17">
        <v>137</v>
      </c>
      <c r="FL134" s="17">
        <v>19</v>
      </c>
      <c r="FM134" s="18">
        <v>72.3</v>
      </c>
      <c r="FN134" s="17">
        <v>112</v>
      </c>
      <c r="FO134" s="17">
        <v>13</v>
      </c>
      <c r="FP134" s="17">
        <v>3510</v>
      </c>
      <c r="FQ134" s="17">
        <v>5443</v>
      </c>
      <c r="FR134" s="17">
        <v>4009</v>
      </c>
      <c r="FS134" s="17">
        <v>3324</v>
      </c>
      <c r="FT134" s="17">
        <v>3000</v>
      </c>
      <c r="FU134" s="17">
        <v>2778</v>
      </c>
      <c r="FV134" s="17">
        <v>2600</v>
      </c>
      <c r="FW134" s="17">
        <v>132</v>
      </c>
      <c r="FX134" s="17">
        <v>17</v>
      </c>
      <c r="FY134" s="18">
        <v>5.9</v>
      </c>
      <c r="FZ134" s="18">
        <v>8</v>
      </c>
      <c r="GA134" s="18">
        <v>6</v>
      </c>
      <c r="GB134" s="18">
        <v>5</v>
      </c>
      <c r="GC134" s="18">
        <v>5</v>
      </c>
      <c r="GD134" s="18">
        <v>5</v>
      </c>
      <c r="GE134" s="18">
        <v>5</v>
      </c>
      <c r="GF134" s="17">
        <v>132</v>
      </c>
      <c r="GG134" s="17">
        <v>17</v>
      </c>
      <c r="GH134" s="17" t="s">
        <v>674</v>
      </c>
      <c r="GI134" s="17">
        <v>132</v>
      </c>
      <c r="GJ134" s="17">
        <v>17</v>
      </c>
      <c r="GK134" s="17">
        <v>3706</v>
      </c>
      <c r="GL134" s="17">
        <v>5094</v>
      </c>
      <c r="GM134" s="17">
        <v>4641</v>
      </c>
      <c r="GN134" s="17">
        <v>3926</v>
      </c>
      <c r="GO134" s="17">
        <v>3518</v>
      </c>
      <c r="GP134" s="17">
        <v>2949</v>
      </c>
      <c r="GQ134" s="17">
        <v>2068</v>
      </c>
      <c r="GR134" s="17">
        <v>110</v>
      </c>
      <c r="GS134" s="17">
        <v>12</v>
      </c>
      <c r="GT134" s="18">
        <v>6</v>
      </c>
      <c r="GU134" s="18">
        <v>7.9</v>
      </c>
      <c r="GV134" s="18">
        <v>6.9</v>
      </c>
      <c r="GW134" s="18">
        <v>6.4</v>
      </c>
      <c r="GX134" s="18">
        <v>6.2</v>
      </c>
      <c r="GY134" s="18">
        <v>5.0999999999999996</v>
      </c>
      <c r="GZ134" s="18">
        <v>3.7</v>
      </c>
      <c r="HA134" s="17">
        <v>110</v>
      </c>
      <c r="HB134" s="17">
        <v>12</v>
      </c>
      <c r="HC134" s="17" t="s">
        <v>675</v>
      </c>
      <c r="HD134" s="17">
        <v>110</v>
      </c>
      <c r="HE134" s="17">
        <v>12</v>
      </c>
      <c r="IA134">
        <v>4290</v>
      </c>
    </row>
    <row r="135" spans="1:235">
      <c r="A135">
        <v>11432</v>
      </c>
      <c r="B135" s="15">
        <v>41673</v>
      </c>
      <c r="C135" t="s">
        <v>292</v>
      </c>
      <c r="D135" t="s">
        <v>293</v>
      </c>
      <c r="E135" t="s">
        <v>294</v>
      </c>
      <c r="F135" s="23" t="s">
        <v>330</v>
      </c>
      <c r="G135">
        <v>3</v>
      </c>
      <c r="H135" s="23" t="s">
        <v>668</v>
      </c>
      <c r="I135">
        <v>2013</v>
      </c>
      <c r="J135" s="16" t="s">
        <v>676</v>
      </c>
      <c r="N135" s="17">
        <v>73854</v>
      </c>
      <c r="O135" s="17">
        <v>94989</v>
      </c>
      <c r="P135" s="17">
        <v>76263</v>
      </c>
      <c r="Q135" s="17">
        <v>72416</v>
      </c>
      <c r="R135" s="17">
        <v>70977</v>
      </c>
      <c r="S135" s="17">
        <v>66000</v>
      </c>
      <c r="T135" s="17">
        <v>62541</v>
      </c>
      <c r="U135" s="17">
        <v>183</v>
      </c>
      <c r="V135" s="17">
        <v>20</v>
      </c>
      <c r="W135" s="17">
        <v>71469</v>
      </c>
      <c r="X135" s="17">
        <v>83890</v>
      </c>
      <c r="Y135" s="17">
        <v>72648</v>
      </c>
      <c r="Z135" s="17">
        <v>69769</v>
      </c>
      <c r="AA135" s="17">
        <v>68797</v>
      </c>
      <c r="AB135" s="17">
        <v>64447</v>
      </c>
      <c r="AC135" s="17">
        <v>61943</v>
      </c>
      <c r="AD135" s="17">
        <v>183</v>
      </c>
      <c r="AE135" s="17">
        <v>20</v>
      </c>
      <c r="AF135" s="17">
        <v>6155</v>
      </c>
      <c r="AG135" s="17">
        <v>7916</v>
      </c>
      <c r="AH135" s="17">
        <v>6355</v>
      </c>
      <c r="AI135" s="17">
        <v>6035</v>
      </c>
      <c r="AJ135" s="17">
        <v>5915</v>
      </c>
      <c r="AK135" s="17">
        <v>5500</v>
      </c>
      <c r="AL135" s="17">
        <v>5212</v>
      </c>
      <c r="AM135" s="17">
        <v>183</v>
      </c>
      <c r="AN135" s="17">
        <v>20</v>
      </c>
      <c r="AO135" s="18">
        <v>12</v>
      </c>
      <c r="AP135" s="17">
        <v>183</v>
      </c>
      <c r="AQ135" s="17">
        <v>20</v>
      </c>
      <c r="AR135" s="17">
        <v>75103</v>
      </c>
      <c r="AS135" s="17">
        <v>95861</v>
      </c>
      <c r="AT135" s="17">
        <v>79564</v>
      </c>
      <c r="AU135" s="17">
        <v>72785</v>
      </c>
      <c r="AV135" s="17">
        <v>71422</v>
      </c>
      <c r="AW135" s="17">
        <v>67543</v>
      </c>
      <c r="AX135" s="17">
        <v>64262</v>
      </c>
      <c r="AY135" s="17">
        <v>164</v>
      </c>
      <c r="AZ135" s="17">
        <v>16</v>
      </c>
      <c r="BA135" s="17">
        <v>64455</v>
      </c>
      <c r="BB135" s="17">
        <v>75071</v>
      </c>
      <c r="BC135" s="17">
        <v>66493</v>
      </c>
      <c r="BD135" s="17">
        <v>63948</v>
      </c>
      <c r="BE135" s="17">
        <v>63612</v>
      </c>
      <c r="BF135" s="17">
        <v>61848</v>
      </c>
      <c r="BG135" s="17">
        <v>56712</v>
      </c>
      <c r="BH135" s="17">
        <v>19</v>
      </c>
      <c r="BI135" s="17">
        <v>4</v>
      </c>
      <c r="BJ135" s="17">
        <v>75942</v>
      </c>
      <c r="BK135" s="17">
        <v>60</v>
      </c>
      <c r="BL135" s="17">
        <v>8</v>
      </c>
      <c r="BM135" s="17">
        <v>19</v>
      </c>
      <c r="BN135" s="17">
        <v>3</v>
      </c>
      <c r="DH135" s="17">
        <v>73854</v>
      </c>
      <c r="DI135" s="17">
        <v>94989</v>
      </c>
      <c r="DJ135" s="17">
        <v>76263</v>
      </c>
      <c r="DK135" s="17">
        <v>72416</v>
      </c>
      <c r="DL135" s="17">
        <v>70977</v>
      </c>
      <c r="DM135" s="17">
        <v>66000</v>
      </c>
      <c r="DN135" s="17">
        <v>62541</v>
      </c>
      <c r="DO135" s="17">
        <v>183</v>
      </c>
      <c r="DP135" s="17">
        <v>20</v>
      </c>
      <c r="DQ135" s="17">
        <v>71469</v>
      </c>
      <c r="DR135" s="17">
        <v>83890</v>
      </c>
      <c r="DS135" s="17">
        <v>72648</v>
      </c>
      <c r="DT135" s="17">
        <v>69769</v>
      </c>
      <c r="DU135" s="17">
        <v>68797</v>
      </c>
      <c r="DV135" s="17">
        <v>64447</v>
      </c>
      <c r="DW135" s="17">
        <v>61943</v>
      </c>
      <c r="DX135" s="17">
        <v>183</v>
      </c>
      <c r="DY135" s="17">
        <v>20</v>
      </c>
      <c r="DZ135" s="17">
        <v>73854</v>
      </c>
      <c r="EA135" s="17">
        <v>94989</v>
      </c>
      <c r="EB135" s="17">
        <v>76263</v>
      </c>
      <c r="EC135" s="17">
        <v>72416</v>
      </c>
      <c r="ED135" s="17">
        <v>70977</v>
      </c>
      <c r="EE135" s="17">
        <v>66000</v>
      </c>
      <c r="EF135" s="17">
        <v>62541</v>
      </c>
      <c r="EG135" s="17">
        <v>183</v>
      </c>
      <c r="EH135" s="17">
        <v>20</v>
      </c>
      <c r="EI135" s="17">
        <v>71469</v>
      </c>
      <c r="EJ135" s="17">
        <v>83890</v>
      </c>
      <c r="EK135" s="17">
        <v>72648</v>
      </c>
      <c r="EL135" s="17">
        <v>69769</v>
      </c>
      <c r="EM135" s="17">
        <v>68797</v>
      </c>
      <c r="EN135" s="17">
        <v>64447</v>
      </c>
      <c r="EO135" s="17">
        <v>61943</v>
      </c>
      <c r="EP135" s="17">
        <v>183</v>
      </c>
      <c r="EQ135" s="17">
        <v>20</v>
      </c>
      <c r="FJ135" s="18">
        <v>89.6</v>
      </c>
      <c r="FK135" s="17">
        <v>164</v>
      </c>
      <c r="FL135" s="17">
        <v>16</v>
      </c>
      <c r="FM135" s="18">
        <v>72.7</v>
      </c>
      <c r="FN135" s="17">
        <v>133</v>
      </c>
      <c r="FO135" s="17">
        <v>14</v>
      </c>
      <c r="FP135" s="17">
        <v>6622</v>
      </c>
      <c r="FQ135" s="17">
        <v>8459</v>
      </c>
      <c r="FR135" s="17">
        <v>7678</v>
      </c>
      <c r="FS135" s="17">
        <v>7234</v>
      </c>
      <c r="FT135" s="17">
        <v>7000</v>
      </c>
      <c r="FU135" s="17">
        <v>5372</v>
      </c>
      <c r="FV135" s="17">
        <v>3962</v>
      </c>
      <c r="FW135" s="17">
        <v>158</v>
      </c>
      <c r="FX135" s="17">
        <v>14</v>
      </c>
      <c r="FY135" s="18">
        <v>8.8000000000000007</v>
      </c>
      <c r="FZ135" s="18">
        <v>10</v>
      </c>
      <c r="GA135" s="18">
        <v>10</v>
      </c>
      <c r="GB135" s="18">
        <v>10</v>
      </c>
      <c r="GC135" s="18">
        <v>10</v>
      </c>
      <c r="GD135" s="18">
        <v>8</v>
      </c>
      <c r="GE135" s="18">
        <v>6</v>
      </c>
      <c r="GF135" s="17">
        <v>158</v>
      </c>
      <c r="GG135" s="17">
        <v>14</v>
      </c>
      <c r="GH135" s="17" t="s">
        <v>677</v>
      </c>
      <c r="GI135" s="17">
        <v>158</v>
      </c>
      <c r="GJ135" s="17">
        <v>14</v>
      </c>
      <c r="GK135" s="17">
        <v>6662</v>
      </c>
      <c r="GL135" s="17">
        <v>9787</v>
      </c>
      <c r="GM135" s="17">
        <v>8722</v>
      </c>
      <c r="GN135" s="17">
        <v>8089</v>
      </c>
      <c r="GO135" s="17">
        <v>7000</v>
      </c>
      <c r="GP135" s="17">
        <v>4216</v>
      </c>
      <c r="GQ135" s="17">
        <v>3191</v>
      </c>
      <c r="GR135" s="17">
        <v>129</v>
      </c>
      <c r="GS135" s="17">
        <v>13</v>
      </c>
      <c r="GT135" s="18">
        <v>8.6</v>
      </c>
      <c r="GU135" s="18">
        <v>12.1</v>
      </c>
      <c r="GV135" s="18">
        <v>11.2</v>
      </c>
      <c r="GW135" s="18">
        <v>9.4</v>
      </c>
      <c r="GX135" s="18">
        <v>8.9</v>
      </c>
      <c r="GY135" s="18">
        <v>6.5</v>
      </c>
      <c r="GZ135" s="18">
        <v>4.5</v>
      </c>
      <c r="HA135" s="17">
        <v>129</v>
      </c>
      <c r="HB135" s="17">
        <v>13</v>
      </c>
      <c r="HC135" s="17" t="s">
        <v>678</v>
      </c>
      <c r="HD135" s="17">
        <v>129</v>
      </c>
      <c r="HE135" s="17">
        <v>13</v>
      </c>
      <c r="IA135">
        <v>4300</v>
      </c>
    </row>
    <row r="136" spans="1:235">
      <c r="A136">
        <v>11432</v>
      </c>
      <c r="B136" s="15">
        <v>41673</v>
      </c>
      <c r="C136" t="s">
        <v>292</v>
      </c>
      <c r="D136" t="s">
        <v>293</v>
      </c>
      <c r="E136" t="s">
        <v>294</v>
      </c>
      <c r="F136" s="23" t="s">
        <v>330</v>
      </c>
      <c r="G136">
        <v>4</v>
      </c>
      <c r="H136" s="23" t="s">
        <v>668</v>
      </c>
      <c r="I136">
        <v>2014</v>
      </c>
      <c r="J136" s="16" t="s">
        <v>679</v>
      </c>
      <c r="N136" s="17">
        <v>89446</v>
      </c>
      <c r="O136" s="17">
        <v>116005</v>
      </c>
      <c r="P136" s="17">
        <v>92857</v>
      </c>
      <c r="Q136" s="17">
        <v>86403</v>
      </c>
      <c r="R136" s="17">
        <v>84930</v>
      </c>
      <c r="S136" s="17">
        <v>81382</v>
      </c>
      <c r="T136" s="17">
        <v>76324</v>
      </c>
      <c r="U136" s="17">
        <v>52</v>
      </c>
      <c r="V136" s="17">
        <v>11</v>
      </c>
      <c r="W136" s="17">
        <v>88154</v>
      </c>
      <c r="X136" s="17">
        <v>103889</v>
      </c>
      <c r="Y136" s="17">
        <v>100066</v>
      </c>
      <c r="Z136" s="17">
        <v>89600</v>
      </c>
      <c r="AA136" s="17">
        <v>86481</v>
      </c>
      <c r="AB136" s="17">
        <v>79331</v>
      </c>
      <c r="AC136" s="17">
        <v>68173</v>
      </c>
      <c r="AD136" s="17">
        <v>52</v>
      </c>
      <c r="AE136" s="17">
        <v>11</v>
      </c>
      <c r="AF136" s="17">
        <v>7454</v>
      </c>
      <c r="AG136" s="17">
        <v>9667</v>
      </c>
      <c r="AH136" s="17">
        <v>7738</v>
      </c>
      <c r="AI136" s="17">
        <v>7200</v>
      </c>
      <c r="AJ136" s="17">
        <v>7078</v>
      </c>
      <c r="AK136" s="17">
        <v>6782</v>
      </c>
      <c r="AL136" s="17">
        <v>6360</v>
      </c>
      <c r="AM136" s="17">
        <v>52</v>
      </c>
      <c r="AN136" s="17">
        <v>11</v>
      </c>
      <c r="AO136" s="18">
        <v>12</v>
      </c>
      <c r="AP136" s="17">
        <v>52</v>
      </c>
      <c r="AQ136" s="17">
        <v>11</v>
      </c>
      <c r="AR136" s="17">
        <v>88839</v>
      </c>
      <c r="AS136" s="17">
        <v>115505</v>
      </c>
      <c r="AT136" s="17">
        <v>91310</v>
      </c>
      <c r="AU136" s="17">
        <v>86445</v>
      </c>
      <c r="AV136" s="17">
        <v>84965</v>
      </c>
      <c r="AW136" s="17">
        <v>81395</v>
      </c>
      <c r="AX136" s="17">
        <v>76049</v>
      </c>
      <c r="AY136" s="17">
        <v>49</v>
      </c>
      <c r="AZ136" s="17">
        <v>9</v>
      </c>
      <c r="BH136" s="17">
        <v>3</v>
      </c>
      <c r="BI136" s="17">
        <v>2</v>
      </c>
      <c r="BJ136" s="17">
        <v>83127</v>
      </c>
      <c r="BK136" s="17">
        <v>13</v>
      </c>
      <c r="BL136" s="17">
        <v>4</v>
      </c>
      <c r="BM136" s="17">
        <v>11</v>
      </c>
      <c r="BN136" s="17">
        <v>1</v>
      </c>
      <c r="DH136" s="17">
        <v>89446</v>
      </c>
      <c r="DI136" s="17">
        <v>116005</v>
      </c>
      <c r="DJ136" s="17">
        <v>92857</v>
      </c>
      <c r="DK136" s="17">
        <v>86403</v>
      </c>
      <c r="DL136" s="17">
        <v>84930</v>
      </c>
      <c r="DM136" s="17">
        <v>81382</v>
      </c>
      <c r="DN136" s="17">
        <v>76324</v>
      </c>
      <c r="DO136" s="17">
        <v>52</v>
      </c>
      <c r="DP136" s="17">
        <v>11</v>
      </c>
      <c r="DQ136" s="17">
        <v>88154</v>
      </c>
      <c r="DR136" s="17">
        <v>103889</v>
      </c>
      <c r="DS136" s="17">
        <v>100066</v>
      </c>
      <c r="DT136" s="17">
        <v>89600</v>
      </c>
      <c r="DU136" s="17">
        <v>86481</v>
      </c>
      <c r="DV136" s="17">
        <v>79331</v>
      </c>
      <c r="DW136" s="17">
        <v>68173</v>
      </c>
      <c r="DX136" s="17">
        <v>52</v>
      </c>
      <c r="DY136" s="17">
        <v>11</v>
      </c>
      <c r="DZ136" s="17">
        <v>89446</v>
      </c>
      <c r="EA136" s="17">
        <v>116005</v>
      </c>
      <c r="EB136" s="17">
        <v>92857</v>
      </c>
      <c r="EC136" s="17">
        <v>86403</v>
      </c>
      <c r="ED136" s="17">
        <v>84930</v>
      </c>
      <c r="EE136" s="17">
        <v>81382</v>
      </c>
      <c r="EF136" s="17">
        <v>76324</v>
      </c>
      <c r="EG136" s="17">
        <v>52</v>
      </c>
      <c r="EH136" s="17">
        <v>11</v>
      </c>
      <c r="EI136" s="17">
        <v>88154</v>
      </c>
      <c r="EJ136" s="17">
        <v>103889</v>
      </c>
      <c r="EK136" s="17">
        <v>100066</v>
      </c>
      <c r="EL136" s="17">
        <v>89600</v>
      </c>
      <c r="EM136" s="17">
        <v>86481</v>
      </c>
      <c r="EN136" s="17">
        <v>79331</v>
      </c>
      <c r="EO136" s="17">
        <v>68173</v>
      </c>
      <c r="EP136" s="17">
        <v>52</v>
      </c>
      <c r="EQ136" s="17">
        <v>11</v>
      </c>
      <c r="FJ136" s="18">
        <v>94.2</v>
      </c>
      <c r="FK136" s="17">
        <v>49</v>
      </c>
      <c r="FL136" s="17">
        <v>9</v>
      </c>
      <c r="FM136" s="18">
        <v>76.900000000000006</v>
      </c>
      <c r="FN136" s="17">
        <v>40</v>
      </c>
      <c r="FO136" s="17">
        <v>7</v>
      </c>
      <c r="FP136" s="17">
        <v>9979</v>
      </c>
      <c r="FQ136" s="17">
        <v>16358</v>
      </c>
      <c r="FR136" s="17">
        <v>12624</v>
      </c>
      <c r="FS136" s="17">
        <v>12208</v>
      </c>
      <c r="FT136" s="17">
        <v>11874</v>
      </c>
      <c r="FU136" s="17">
        <v>7136</v>
      </c>
      <c r="FV136" s="17">
        <v>3598</v>
      </c>
      <c r="FW136" s="17">
        <v>49</v>
      </c>
      <c r="FX136" s="17">
        <v>9</v>
      </c>
      <c r="FY136" s="18">
        <v>11</v>
      </c>
      <c r="FZ136" s="18">
        <v>15</v>
      </c>
      <c r="GA136" s="18">
        <v>15</v>
      </c>
      <c r="GB136" s="18">
        <v>15</v>
      </c>
      <c r="GC136" s="18">
        <v>12</v>
      </c>
      <c r="GD136" s="18">
        <v>8</v>
      </c>
      <c r="GE136" s="18">
        <v>5</v>
      </c>
      <c r="GF136" s="17">
        <v>49</v>
      </c>
      <c r="GG136" s="17">
        <v>9</v>
      </c>
      <c r="GH136" s="17" t="s">
        <v>680</v>
      </c>
      <c r="GI136" s="17">
        <v>49</v>
      </c>
      <c r="GJ136" s="17">
        <v>9</v>
      </c>
      <c r="GK136" s="17">
        <v>8944</v>
      </c>
      <c r="GL136" s="17">
        <v>13369</v>
      </c>
      <c r="GM136" s="17">
        <v>11809</v>
      </c>
      <c r="GN136" s="17">
        <v>9977</v>
      </c>
      <c r="GO136" s="17">
        <v>8032</v>
      </c>
      <c r="GP136" s="17">
        <v>5904</v>
      </c>
      <c r="GQ136" s="17">
        <v>4797</v>
      </c>
      <c r="GR136" s="17">
        <v>40</v>
      </c>
      <c r="GS136" s="17">
        <v>7</v>
      </c>
      <c r="GT136" s="18">
        <v>9.6</v>
      </c>
      <c r="GU136" s="18">
        <v>14.4</v>
      </c>
      <c r="GV136" s="18">
        <v>10.8</v>
      </c>
      <c r="GW136" s="18">
        <v>10.3</v>
      </c>
      <c r="GX136" s="18">
        <v>8.9</v>
      </c>
      <c r="GY136" s="18">
        <v>7</v>
      </c>
      <c r="GZ136" s="18">
        <v>5.4</v>
      </c>
      <c r="HA136" s="17">
        <v>40</v>
      </c>
      <c r="HB136" s="17">
        <v>7</v>
      </c>
      <c r="HC136" s="17" t="s">
        <v>681</v>
      </c>
      <c r="HD136" s="17">
        <v>40</v>
      </c>
      <c r="HE136" s="17">
        <v>7</v>
      </c>
      <c r="IA136">
        <v>4310</v>
      </c>
    </row>
    <row r="137" spans="1:235">
      <c r="A137">
        <v>11432</v>
      </c>
      <c r="B137" s="15">
        <v>41673</v>
      </c>
      <c r="C137" t="s">
        <v>292</v>
      </c>
      <c r="D137" t="s">
        <v>293</v>
      </c>
      <c r="E137" t="s">
        <v>294</v>
      </c>
      <c r="F137" s="23" t="s">
        <v>320</v>
      </c>
      <c r="G137">
        <v>1</v>
      </c>
      <c r="H137" s="23" t="s">
        <v>668</v>
      </c>
      <c r="I137">
        <v>2031</v>
      </c>
      <c r="J137" s="16" t="s">
        <v>682</v>
      </c>
      <c r="N137" s="17">
        <v>86110</v>
      </c>
      <c r="O137" s="17">
        <v>94148</v>
      </c>
      <c r="P137" s="17">
        <v>90000</v>
      </c>
      <c r="Q137" s="17">
        <v>87153</v>
      </c>
      <c r="R137" s="17">
        <v>84828</v>
      </c>
      <c r="S137" s="17">
        <v>81061</v>
      </c>
      <c r="T137" s="17">
        <v>77635</v>
      </c>
      <c r="U137" s="17">
        <v>78</v>
      </c>
      <c r="V137" s="17">
        <v>13</v>
      </c>
      <c r="W137" s="17">
        <v>89146</v>
      </c>
      <c r="X137" s="17">
        <v>96688</v>
      </c>
      <c r="Y137" s="17">
        <v>92474</v>
      </c>
      <c r="Z137" s="17">
        <v>90159</v>
      </c>
      <c r="AA137" s="17">
        <v>86847</v>
      </c>
      <c r="AB137" s="17">
        <v>84300</v>
      </c>
      <c r="AC137" s="17">
        <v>80227</v>
      </c>
      <c r="AD137" s="17">
        <v>78</v>
      </c>
      <c r="AE137" s="17">
        <v>13</v>
      </c>
      <c r="AF137" s="17">
        <v>7176</v>
      </c>
      <c r="AG137" s="17">
        <v>7846</v>
      </c>
      <c r="AH137" s="17">
        <v>7500</v>
      </c>
      <c r="AI137" s="17">
        <v>7263</v>
      </c>
      <c r="AJ137" s="17">
        <v>7069</v>
      </c>
      <c r="AK137" s="17">
        <v>6755</v>
      </c>
      <c r="AL137" s="17">
        <v>6470</v>
      </c>
      <c r="AM137" s="17">
        <v>78</v>
      </c>
      <c r="AN137" s="17">
        <v>13</v>
      </c>
      <c r="AO137" s="18">
        <v>12</v>
      </c>
      <c r="AP137" s="17">
        <v>78</v>
      </c>
      <c r="AQ137" s="17">
        <v>13</v>
      </c>
      <c r="AR137" s="17">
        <v>85624</v>
      </c>
      <c r="AS137" s="17">
        <v>93600</v>
      </c>
      <c r="AT137" s="17">
        <v>90000</v>
      </c>
      <c r="AU137" s="17">
        <v>87152</v>
      </c>
      <c r="AV137" s="17">
        <v>84800</v>
      </c>
      <c r="AW137" s="17">
        <v>81041</v>
      </c>
      <c r="AX137" s="17">
        <v>77627</v>
      </c>
      <c r="AY137" s="17">
        <v>77</v>
      </c>
      <c r="AZ137" s="17">
        <v>12</v>
      </c>
      <c r="BI137" s="17">
        <v>1</v>
      </c>
      <c r="BJ137" s="17">
        <v>88469</v>
      </c>
      <c r="BK137" s="17">
        <v>35</v>
      </c>
      <c r="BL137" s="17">
        <v>8</v>
      </c>
      <c r="BM137" s="17">
        <v>13</v>
      </c>
      <c r="DH137" s="17">
        <v>86110</v>
      </c>
      <c r="DI137" s="17">
        <v>94148</v>
      </c>
      <c r="DJ137" s="17">
        <v>90000</v>
      </c>
      <c r="DK137" s="17">
        <v>87153</v>
      </c>
      <c r="DL137" s="17">
        <v>84828</v>
      </c>
      <c r="DM137" s="17">
        <v>81061</v>
      </c>
      <c r="DN137" s="17">
        <v>77635</v>
      </c>
      <c r="DO137" s="17">
        <v>78</v>
      </c>
      <c r="DP137" s="17">
        <v>13</v>
      </c>
      <c r="DQ137" s="17">
        <v>89146</v>
      </c>
      <c r="DR137" s="17">
        <v>96688</v>
      </c>
      <c r="DS137" s="17">
        <v>92474</v>
      </c>
      <c r="DT137" s="17">
        <v>90159</v>
      </c>
      <c r="DU137" s="17">
        <v>86847</v>
      </c>
      <c r="DV137" s="17">
        <v>84300</v>
      </c>
      <c r="DW137" s="17">
        <v>80227</v>
      </c>
      <c r="DX137" s="17">
        <v>78</v>
      </c>
      <c r="DY137" s="17">
        <v>13</v>
      </c>
      <c r="DZ137" s="17">
        <v>86110</v>
      </c>
      <c r="EA137" s="17">
        <v>94148</v>
      </c>
      <c r="EB137" s="17">
        <v>90000</v>
      </c>
      <c r="EC137" s="17">
        <v>87153</v>
      </c>
      <c r="ED137" s="17">
        <v>84828</v>
      </c>
      <c r="EE137" s="17">
        <v>81061</v>
      </c>
      <c r="EF137" s="17">
        <v>77635</v>
      </c>
      <c r="EG137" s="17">
        <v>78</v>
      </c>
      <c r="EH137" s="17">
        <v>13</v>
      </c>
      <c r="EI137" s="17">
        <v>89146</v>
      </c>
      <c r="EJ137" s="17">
        <v>96688</v>
      </c>
      <c r="EK137" s="17">
        <v>92474</v>
      </c>
      <c r="EL137" s="17">
        <v>90159</v>
      </c>
      <c r="EM137" s="17">
        <v>86847</v>
      </c>
      <c r="EN137" s="17">
        <v>84300</v>
      </c>
      <c r="EO137" s="17">
        <v>80227</v>
      </c>
      <c r="EP137" s="17">
        <v>78</v>
      </c>
      <c r="EQ137" s="17">
        <v>13</v>
      </c>
      <c r="FJ137" s="18">
        <v>98.7</v>
      </c>
      <c r="FK137" s="17">
        <v>77</v>
      </c>
      <c r="FL137" s="17">
        <v>12</v>
      </c>
      <c r="FM137" s="18">
        <v>82.1</v>
      </c>
      <c r="FN137" s="17">
        <v>64</v>
      </c>
      <c r="FO137" s="17">
        <v>10</v>
      </c>
      <c r="FP137" s="17">
        <v>8752</v>
      </c>
      <c r="FQ137" s="17">
        <v>12175</v>
      </c>
      <c r="FR137" s="17">
        <v>11513</v>
      </c>
      <c r="FS137" s="17">
        <v>8778</v>
      </c>
      <c r="FT137" s="17">
        <v>8409</v>
      </c>
      <c r="FU137" s="17">
        <v>7455</v>
      </c>
      <c r="FV137" s="17">
        <v>4405</v>
      </c>
      <c r="FW137" s="17">
        <v>71</v>
      </c>
      <c r="FX137" s="17">
        <v>11</v>
      </c>
      <c r="FY137" s="18">
        <v>10.4</v>
      </c>
      <c r="FZ137" s="18">
        <v>15</v>
      </c>
      <c r="GA137" s="18">
        <v>15</v>
      </c>
      <c r="GB137" s="18">
        <v>10</v>
      </c>
      <c r="GC137" s="18">
        <v>10</v>
      </c>
      <c r="GD137" s="18">
        <v>8</v>
      </c>
      <c r="GE137" s="18">
        <v>5</v>
      </c>
      <c r="GF137" s="17">
        <v>71</v>
      </c>
      <c r="GG137" s="17">
        <v>11</v>
      </c>
      <c r="GH137" s="17" t="s">
        <v>542</v>
      </c>
      <c r="GI137" s="17">
        <v>71</v>
      </c>
      <c r="GJ137" s="17">
        <v>11</v>
      </c>
      <c r="GK137" s="17">
        <v>9580</v>
      </c>
      <c r="GL137" s="17">
        <v>15150</v>
      </c>
      <c r="GM137" s="17">
        <v>12888</v>
      </c>
      <c r="GN137" s="17">
        <v>9600</v>
      </c>
      <c r="GO137" s="17">
        <v>8903</v>
      </c>
      <c r="GP137" s="17">
        <v>6872</v>
      </c>
      <c r="GQ137" s="17">
        <v>2951</v>
      </c>
      <c r="GR137" s="17">
        <v>63</v>
      </c>
      <c r="GS137" s="17">
        <v>10</v>
      </c>
      <c r="GT137" s="18">
        <v>11.3</v>
      </c>
      <c r="GU137" s="18">
        <v>19.2</v>
      </c>
      <c r="GV137" s="18">
        <v>16.8</v>
      </c>
      <c r="GW137" s="18">
        <v>10.9</v>
      </c>
      <c r="GX137" s="18">
        <v>9.8000000000000007</v>
      </c>
      <c r="GY137" s="18">
        <v>7.9</v>
      </c>
      <c r="GZ137" s="18">
        <v>3.5</v>
      </c>
      <c r="HA137" s="17">
        <v>63</v>
      </c>
      <c r="HB137" s="17">
        <v>10</v>
      </c>
      <c r="HC137" s="17" t="s">
        <v>683</v>
      </c>
      <c r="HD137" s="17">
        <v>63</v>
      </c>
      <c r="HE137" s="17">
        <v>10</v>
      </c>
      <c r="HH137" s="17">
        <v>1</v>
      </c>
      <c r="HQ137" s="17">
        <v>1</v>
      </c>
      <c r="HZ137" s="17">
        <v>1</v>
      </c>
      <c r="IA137">
        <v>4360</v>
      </c>
    </row>
    <row r="138" spans="1:235">
      <c r="A138">
        <v>11432</v>
      </c>
      <c r="B138" s="15">
        <v>41673</v>
      </c>
      <c r="C138" t="s">
        <v>292</v>
      </c>
      <c r="D138" t="s">
        <v>293</v>
      </c>
      <c r="E138" t="s">
        <v>294</v>
      </c>
      <c r="F138" s="23" t="s">
        <v>320</v>
      </c>
      <c r="G138">
        <v>2</v>
      </c>
      <c r="H138" s="23" t="s">
        <v>668</v>
      </c>
      <c r="I138">
        <v>2032</v>
      </c>
      <c r="J138" s="16" t="s">
        <v>684</v>
      </c>
      <c r="N138" s="17">
        <v>108192</v>
      </c>
      <c r="O138" s="17">
        <v>121499</v>
      </c>
      <c r="P138" s="17">
        <v>113129</v>
      </c>
      <c r="Q138" s="17">
        <v>108764</v>
      </c>
      <c r="R138" s="17">
        <v>107306</v>
      </c>
      <c r="S138" s="17">
        <v>102062</v>
      </c>
      <c r="T138" s="17">
        <v>95124</v>
      </c>
      <c r="U138" s="17">
        <v>83</v>
      </c>
      <c r="V138" s="17">
        <v>21</v>
      </c>
      <c r="W138" s="17">
        <v>106904</v>
      </c>
      <c r="X138" s="17">
        <v>118450</v>
      </c>
      <c r="Y138" s="17">
        <v>113335</v>
      </c>
      <c r="Z138" s="17">
        <v>110211</v>
      </c>
      <c r="AA138" s="17">
        <v>108670</v>
      </c>
      <c r="AB138" s="17">
        <v>102274</v>
      </c>
      <c r="AC138" s="17">
        <v>94553</v>
      </c>
      <c r="AD138" s="17">
        <v>83</v>
      </c>
      <c r="AE138" s="17">
        <v>21</v>
      </c>
      <c r="AF138" s="17">
        <v>9016</v>
      </c>
      <c r="AG138" s="17">
        <v>10125</v>
      </c>
      <c r="AH138" s="17">
        <v>9427</v>
      </c>
      <c r="AI138" s="17">
        <v>9064</v>
      </c>
      <c r="AJ138" s="17">
        <v>8942</v>
      </c>
      <c r="AK138" s="17">
        <v>8505</v>
      </c>
      <c r="AL138" s="17">
        <v>7927</v>
      </c>
      <c r="AM138" s="17">
        <v>83</v>
      </c>
      <c r="AN138" s="17">
        <v>21</v>
      </c>
      <c r="AO138" s="18">
        <v>12</v>
      </c>
      <c r="AP138" s="17">
        <v>83</v>
      </c>
      <c r="AQ138" s="17">
        <v>21</v>
      </c>
      <c r="AR138" s="17">
        <v>108117</v>
      </c>
      <c r="AS138" s="17">
        <v>121517</v>
      </c>
      <c r="AT138" s="17">
        <v>112468</v>
      </c>
      <c r="AU138" s="17">
        <v>108708</v>
      </c>
      <c r="AV138" s="17">
        <v>107143</v>
      </c>
      <c r="AW138" s="17">
        <v>102030</v>
      </c>
      <c r="AX138" s="17">
        <v>95108</v>
      </c>
      <c r="AY138" s="17">
        <v>82</v>
      </c>
      <c r="AZ138" s="17">
        <v>20</v>
      </c>
      <c r="BI138" s="17">
        <v>1</v>
      </c>
      <c r="BJ138" s="17">
        <v>112109</v>
      </c>
      <c r="BK138" s="17">
        <v>42</v>
      </c>
      <c r="BL138" s="17">
        <v>12</v>
      </c>
      <c r="BM138" s="17">
        <v>21</v>
      </c>
      <c r="DH138" s="17">
        <v>108192</v>
      </c>
      <c r="DI138" s="17">
        <v>121499</v>
      </c>
      <c r="DJ138" s="17">
        <v>113129</v>
      </c>
      <c r="DK138" s="17">
        <v>108764</v>
      </c>
      <c r="DL138" s="17">
        <v>107306</v>
      </c>
      <c r="DM138" s="17">
        <v>102062</v>
      </c>
      <c r="DN138" s="17">
        <v>95124</v>
      </c>
      <c r="DO138" s="17">
        <v>83</v>
      </c>
      <c r="DP138" s="17">
        <v>21</v>
      </c>
      <c r="DQ138" s="17">
        <v>106904</v>
      </c>
      <c r="DR138" s="17">
        <v>118450</v>
      </c>
      <c r="DS138" s="17">
        <v>113335</v>
      </c>
      <c r="DT138" s="17">
        <v>110211</v>
      </c>
      <c r="DU138" s="17">
        <v>108670</v>
      </c>
      <c r="DV138" s="17">
        <v>102274</v>
      </c>
      <c r="DW138" s="17">
        <v>94553</v>
      </c>
      <c r="DX138" s="17">
        <v>83</v>
      </c>
      <c r="DY138" s="17">
        <v>21</v>
      </c>
      <c r="DZ138" s="17">
        <v>108192</v>
      </c>
      <c r="EA138" s="17">
        <v>121499</v>
      </c>
      <c r="EB138" s="17">
        <v>113129</v>
      </c>
      <c r="EC138" s="17">
        <v>108764</v>
      </c>
      <c r="ED138" s="17">
        <v>107306</v>
      </c>
      <c r="EE138" s="17">
        <v>102062</v>
      </c>
      <c r="EF138" s="17">
        <v>95124</v>
      </c>
      <c r="EG138" s="17">
        <v>83</v>
      </c>
      <c r="EH138" s="17">
        <v>21</v>
      </c>
      <c r="EI138" s="17">
        <v>106904</v>
      </c>
      <c r="EJ138" s="17">
        <v>118450</v>
      </c>
      <c r="EK138" s="17">
        <v>113335</v>
      </c>
      <c r="EL138" s="17">
        <v>110211</v>
      </c>
      <c r="EM138" s="17">
        <v>108670</v>
      </c>
      <c r="EN138" s="17">
        <v>102274</v>
      </c>
      <c r="EO138" s="17">
        <v>94553</v>
      </c>
      <c r="EP138" s="17">
        <v>83</v>
      </c>
      <c r="EQ138" s="17">
        <v>21</v>
      </c>
      <c r="FJ138" s="18">
        <v>98.8</v>
      </c>
      <c r="FK138" s="17">
        <v>82</v>
      </c>
      <c r="FL138" s="17">
        <v>20</v>
      </c>
      <c r="FM138" s="18">
        <v>77.099999999999994</v>
      </c>
      <c r="FN138" s="17">
        <v>64</v>
      </c>
      <c r="FO138" s="17">
        <v>17</v>
      </c>
      <c r="FP138" s="17">
        <v>14952</v>
      </c>
      <c r="FQ138" s="17">
        <v>21569</v>
      </c>
      <c r="FR138" s="17">
        <v>20367</v>
      </c>
      <c r="FS138" s="17">
        <v>18239</v>
      </c>
      <c r="FT138" s="17">
        <v>17220</v>
      </c>
      <c r="FU138" s="17">
        <v>8697</v>
      </c>
      <c r="FV138" s="17">
        <v>5285</v>
      </c>
      <c r="FW138" s="17">
        <v>78</v>
      </c>
      <c r="FX138" s="17">
        <v>18</v>
      </c>
      <c r="FY138" s="18">
        <v>13.7</v>
      </c>
      <c r="FZ138" s="18">
        <v>20</v>
      </c>
      <c r="GA138" s="18">
        <v>20</v>
      </c>
      <c r="GB138" s="18">
        <v>16</v>
      </c>
      <c r="GC138" s="18">
        <v>15</v>
      </c>
      <c r="GD138" s="18">
        <v>10</v>
      </c>
      <c r="GE138" s="18">
        <v>5</v>
      </c>
      <c r="GF138" s="17">
        <v>78</v>
      </c>
      <c r="GG138" s="17">
        <v>18</v>
      </c>
      <c r="GH138" s="17" t="s">
        <v>685</v>
      </c>
      <c r="GI138" s="17">
        <v>78</v>
      </c>
      <c r="GJ138" s="17">
        <v>18</v>
      </c>
      <c r="GK138" s="17">
        <v>17334</v>
      </c>
      <c r="GL138" s="17">
        <v>30000</v>
      </c>
      <c r="GM138" s="17">
        <v>24000</v>
      </c>
      <c r="GN138" s="17">
        <v>19607</v>
      </c>
      <c r="GO138" s="17">
        <v>17461</v>
      </c>
      <c r="GP138" s="17">
        <v>9315</v>
      </c>
      <c r="GQ138" s="17">
        <v>6776</v>
      </c>
      <c r="GR138" s="17">
        <v>62</v>
      </c>
      <c r="GS138" s="17">
        <v>16</v>
      </c>
      <c r="GT138" s="18">
        <v>15.9</v>
      </c>
      <c r="GU138" s="18">
        <v>26</v>
      </c>
      <c r="GV138" s="18">
        <v>22.4</v>
      </c>
      <c r="GW138" s="18">
        <v>17.899999999999999</v>
      </c>
      <c r="GX138" s="18">
        <v>15.5</v>
      </c>
      <c r="GY138" s="18">
        <v>8.8000000000000007</v>
      </c>
      <c r="GZ138" s="18">
        <v>6.6</v>
      </c>
      <c r="HA138" s="17">
        <v>62</v>
      </c>
      <c r="HB138" s="17">
        <v>16</v>
      </c>
      <c r="HC138" s="17" t="s">
        <v>628</v>
      </c>
      <c r="HD138" s="17">
        <v>62</v>
      </c>
      <c r="HE138" s="17">
        <v>16</v>
      </c>
      <c r="IA138">
        <v>4370</v>
      </c>
    </row>
    <row r="139" spans="1:235">
      <c r="A139">
        <v>11432</v>
      </c>
      <c r="B139" s="15">
        <v>41673</v>
      </c>
      <c r="C139" t="s">
        <v>292</v>
      </c>
      <c r="D139" t="s">
        <v>293</v>
      </c>
      <c r="E139" t="s">
        <v>294</v>
      </c>
      <c r="F139" s="23" t="s">
        <v>320</v>
      </c>
      <c r="G139">
        <v>3</v>
      </c>
      <c r="H139" s="23" t="s">
        <v>668</v>
      </c>
      <c r="I139">
        <v>2033</v>
      </c>
      <c r="J139" s="16" t="s">
        <v>686</v>
      </c>
      <c r="N139" s="17">
        <v>139478</v>
      </c>
      <c r="O139" s="17">
        <v>156110</v>
      </c>
      <c r="P139" s="17">
        <v>147598</v>
      </c>
      <c r="Q139" s="17">
        <v>139055</v>
      </c>
      <c r="R139" s="17">
        <v>137000</v>
      </c>
      <c r="S139" s="17">
        <v>128373</v>
      </c>
      <c r="T139" s="17">
        <v>121084</v>
      </c>
      <c r="U139" s="17">
        <v>37</v>
      </c>
      <c r="V139" s="17">
        <v>16</v>
      </c>
      <c r="W139" s="17">
        <v>137401</v>
      </c>
      <c r="X139" s="17">
        <v>159447</v>
      </c>
      <c r="Y139" s="17">
        <v>140923</v>
      </c>
      <c r="Z139" s="17">
        <v>140171</v>
      </c>
      <c r="AA139" s="17">
        <v>138668</v>
      </c>
      <c r="AB139" s="17">
        <v>124965</v>
      </c>
      <c r="AC139" s="17">
        <v>114126</v>
      </c>
      <c r="AD139" s="17">
        <v>37</v>
      </c>
      <c r="AE139" s="17">
        <v>16</v>
      </c>
      <c r="AF139" s="17">
        <v>11623</v>
      </c>
      <c r="AG139" s="17">
        <v>13009</v>
      </c>
      <c r="AH139" s="17">
        <v>12300</v>
      </c>
      <c r="AI139" s="17">
        <v>11588</v>
      </c>
      <c r="AJ139" s="17">
        <v>11417</v>
      </c>
      <c r="AK139" s="17">
        <v>10698</v>
      </c>
      <c r="AL139" s="17">
        <v>10090</v>
      </c>
      <c r="AM139" s="17">
        <v>37</v>
      </c>
      <c r="AN139" s="17">
        <v>16</v>
      </c>
      <c r="AO139" s="18">
        <v>12</v>
      </c>
      <c r="AP139" s="17">
        <v>37</v>
      </c>
      <c r="AQ139" s="17">
        <v>16</v>
      </c>
      <c r="AR139" s="17">
        <v>140462</v>
      </c>
      <c r="AS139" s="17">
        <v>156172</v>
      </c>
      <c r="AT139" s="17">
        <v>148000</v>
      </c>
      <c r="AU139" s="17">
        <v>138740</v>
      </c>
      <c r="AV139" s="17">
        <v>137000</v>
      </c>
      <c r="AW139" s="17">
        <v>130274</v>
      </c>
      <c r="AX139" s="17">
        <v>122500</v>
      </c>
      <c r="AY139" s="17">
        <v>35</v>
      </c>
      <c r="AZ139" s="17">
        <v>14</v>
      </c>
      <c r="BH139" s="17">
        <v>2</v>
      </c>
      <c r="BI139" s="17">
        <v>2</v>
      </c>
      <c r="BJ139" s="17">
        <v>145563</v>
      </c>
      <c r="BK139" s="17">
        <v>18</v>
      </c>
      <c r="BL139" s="17">
        <v>8</v>
      </c>
      <c r="BM139" s="17">
        <v>16</v>
      </c>
      <c r="DH139" s="17">
        <v>139478</v>
      </c>
      <c r="DI139" s="17">
        <v>156110</v>
      </c>
      <c r="DJ139" s="17">
        <v>147598</v>
      </c>
      <c r="DK139" s="17">
        <v>139055</v>
      </c>
      <c r="DL139" s="17">
        <v>137000</v>
      </c>
      <c r="DM139" s="17">
        <v>128373</v>
      </c>
      <c r="DN139" s="17">
        <v>121084</v>
      </c>
      <c r="DO139" s="17">
        <v>37</v>
      </c>
      <c r="DP139" s="17">
        <v>16</v>
      </c>
      <c r="DQ139" s="17">
        <v>137401</v>
      </c>
      <c r="DR139" s="17">
        <v>159447</v>
      </c>
      <c r="DS139" s="17">
        <v>140923</v>
      </c>
      <c r="DT139" s="17">
        <v>140171</v>
      </c>
      <c r="DU139" s="17">
        <v>138668</v>
      </c>
      <c r="DV139" s="17">
        <v>124965</v>
      </c>
      <c r="DW139" s="17">
        <v>114126</v>
      </c>
      <c r="DX139" s="17">
        <v>37</v>
      </c>
      <c r="DY139" s="17">
        <v>16</v>
      </c>
      <c r="DZ139" s="17">
        <v>139478</v>
      </c>
      <c r="EA139" s="17">
        <v>156110</v>
      </c>
      <c r="EB139" s="17">
        <v>147598</v>
      </c>
      <c r="EC139" s="17">
        <v>139055</v>
      </c>
      <c r="ED139" s="17">
        <v>137000</v>
      </c>
      <c r="EE139" s="17">
        <v>128373</v>
      </c>
      <c r="EF139" s="17">
        <v>121084</v>
      </c>
      <c r="EG139" s="17">
        <v>37</v>
      </c>
      <c r="EH139" s="17">
        <v>16</v>
      </c>
      <c r="EI139" s="17">
        <v>137401</v>
      </c>
      <c r="EJ139" s="17">
        <v>159447</v>
      </c>
      <c r="EK139" s="17">
        <v>140923</v>
      </c>
      <c r="EL139" s="17">
        <v>140171</v>
      </c>
      <c r="EM139" s="17">
        <v>138668</v>
      </c>
      <c r="EN139" s="17">
        <v>124965</v>
      </c>
      <c r="EO139" s="17">
        <v>114126</v>
      </c>
      <c r="EP139" s="17">
        <v>37</v>
      </c>
      <c r="EQ139" s="17">
        <v>16</v>
      </c>
      <c r="FJ139" s="18">
        <v>94.6</v>
      </c>
      <c r="FK139" s="17">
        <v>35</v>
      </c>
      <c r="FL139" s="17">
        <v>14</v>
      </c>
      <c r="FM139" s="18">
        <v>73</v>
      </c>
      <c r="FN139" s="17">
        <v>27</v>
      </c>
      <c r="FO139" s="17">
        <v>12</v>
      </c>
      <c r="FP139" s="17">
        <v>24209</v>
      </c>
      <c r="FQ139" s="17">
        <v>31234</v>
      </c>
      <c r="FR139" s="17">
        <v>27540</v>
      </c>
      <c r="FS139" s="17">
        <v>26299</v>
      </c>
      <c r="FT139" s="17">
        <v>24406</v>
      </c>
      <c r="FU139" s="17">
        <v>20317</v>
      </c>
      <c r="FV139" s="17">
        <v>13624</v>
      </c>
      <c r="FW139" s="17">
        <v>35</v>
      </c>
      <c r="FX139" s="17">
        <v>14</v>
      </c>
      <c r="FY139" s="18">
        <v>16.899999999999999</v>
      </c>
      <c r="FZ139" s="18">
        <v>20</v>
      </c>
      <c r="GA139" s="18">
        <v>20</v>
      </c>
      <c r="GB139" s="18">
        <v>20</v>
      </c>
      <c r="GC139" s="18">
        <v>18</v>
      </c>
      <c r="GD139" s="18">
        <v>15</v>
      </c>
      <c r="GE139" s="18">
        <v>11</v>
      </c>
      <c r="GF139" s="17">
        <v>35</v>
      </c>
      <c r="GG139" s="17">
        <v>14</v>
      </c>
      <c r="GH139" s="17" t="s">
        <v>687</v>
      </c>
      <c r="GI139" s="17">
        <v>35</v>
      </c>
      <c r="GJ139" s="17">
        <v>14</v>
      </c>
      <c r="GK139" s="17">
        <v>28571</v>
      </c>
      <c r="GL139" s="17">
        <v>40705</v>
      </c>
      <c r="GM139" s="17">
        <v>34300</v>
      </c>
      <c r="GN139" s="17">
        <v>28440</v>
      </c>
      <c r="GO139" s="17">
        <v>25804</v>
      </c>
      <c r="GP139" s="17">
        <v>20600</v>
      </c>
      <c r="GQ139" s="17">
        <v>11440</v>
      </c>
      <c r="GR139" s="17">
        <v>27</v>
      </c>
      <c r="GS139" s="17">
        <v>12</v>
      </c>
      <c r="GT139" s="18">
        <v>19.8</v>
      </c>
      <c r="GU139" s="18">
        <v>29.1</v>
      </c>
      <c r="GV139" s="18">
        <v>24.9</v>
      </c>
      <c r="GW139" s="18">
        <v>20.6</v>
      </c>
      <c r="GX139" s="18">
        <v>19</v>
      </c>
      <c r="GY139" s="18">
        <v>15.2</v>
      </c>
      <c r="GZ139" s="18">
        <v>9.9</v>
      </c>
      <c r="HA139" s="17">
        <v>27</v>
      </c>
      <c r="HB139" s="17">
        <v>12</v>
      </c>
      <c r="HC139" s="17" t="s">
        <v>688</v>
      </c>
      <c r="HD139" s="17">
        <v>27</v>
      </c>
      <c r="HE139" s="17">
        <v>12</v>
      </c>
      <c r="HH139" s="17">
        <v>1</v>
      </c>
      <c r="HQ139" s="17">
        <v>1</v>
      </c>
      <c r="HZ139" s="17">
        <v>1</v>
      </c>
      <c r="IA139">
        <v>4380</v>
      </c>
    </row>
    <row r="140" spans="1:235">
      <c r="A140">
        <v>11432</v>
      </c>
      <c r="B140" s="15">
        <v>41673</v>
      </c>
      <c r="C140" t="s">
        <v>292</v>
      </c>
      <c r="D140" t="s">
        <v>293</v>
      </c>
      <c r="E140" t="s">
        <v>294</v>
      </c>
      <c r="F140" s="23" t="s">
        <v>320</v>
      </c>
      <c r="G140">
        <v>4</v>
      </c>
      <c r="H140" s="23" t="s">
        <v>668</v>
      </c>
      <c r="I140">
        <v>2034</v>
      </c>
      <c r="J140" s="16" t="s">
        <v>689</v>
      </c>
      <c r="N140" s="17">
        <v>170964</v>
      </c>
      <c r="O140" s="17">
        <v>200006</v>
      </c>
      <c r="P140" s="17">
        <v>183865</v>
      </c>
      <c r="Q140" s="17">
        <v>180250</v>
      </c>
      <c r="R140" s="17">
        <v>175310</v>
      </c>
      <c r="S140" s="17">
        <v>159300</v>
      </c>
      <c r="T140" s="17">
        <v>137996</v>
      </c>
      <c r="U140" s="17">
        <v>26</v>
      </c>
      <c r="V140" s="17">
        <v>14</v>
      </c>
      <c r="W140" s="17">
        <v>169158</v>
      </c>
      <c r="X140" s="17">
        <v>203514</v>
      </c>
      <c r="Y140" s="17">
        <v>189145</v>
      </c>
      <c r="Z140" s="17">
        <v>178428</v>
      </c>
      <c r="AA140" s="17">
        <v>168123</v>
      </c>
      <c r="AB140" s="17">
        <v>159370</v>
      </c>
      <c r="AC140" s="17">
        <v>129115</v>
      </c>
      <c r="AD140" s="17">
        <v>26</v>
      </c>
      <c r="AE140" s="17">
        <v>14</v>
      </c>
      <c r="AF140" s="17">
        <v>14247</v>
      </c>
      <c r="AG140" s="17">
        <v>16667</v>
      </c>
      <c r="AH140" s="17">
        <v>15322</v>
      </c>
      <c r="AI140" s="17">
        <v>15021</v>
      </c>
      <c r="AJ140" s="17">
        <v>14609</v>
      </c>
      <c r="AK140" s="17">
        <v>13275</v>
      </c>
      <c r="AL140" s="17">
        <v>11500</v>
      </c>
      <c r="AM140" s="17">
        <v>26</v>
      </c>
      <c r="AN140" s="17">
        <v>14</v>
      </c>
      <c r="AO140" s="18">
        <v>12</v>
      </c>
      <c r="AP140" s="17">
        <v>26</v>
      </c>
      <c r="AQ140" s="17">
        <v>14</v>
      </c>
      <c r="AR140" s="17">
        <v>170002</v>
      </c>
      <c r="AS140" s="17">
        <v>197287</v>
      </c>
      <c r="AT140" s="17">
        <v>180461</v>
      </c>
      <c r="AU140" s="17">
        <v>180155</v>
      </c>
      <c r="AV140" s="17">
        <v>172119</v>
      </c>
      <c r="AW140" s="17">
        <v>159000</v>
      </c>
      <c r="AX140" s="17">
        <v>136689</v>
      </c>
      <c r="AY140" s="17">
        <v>25</v>
      </c>
      <c r="AZ140" s="17">
        <v>13</v>
      </c>
      <c r="BI140" s="17">
        <v>1</v>
      </c>
      <c r="BJ140" s="17">
        <v>172078</v>
      </c>
      <c r="BK140" s="17">
        <v>10</v>
      </c>
      <c r="BL140" s="17">
        <v>5</v>
      </c>
      <c r="BM140" s="17">
        <v>14</v>
      </c>
      <c r="DH140" s="17">
        <v>170964</v>
      </c>
      <c r="DI140" s="17">
        <v>200006</v>
      </c>
      <c r="DJ140" s="17">
        <v>183865</v>
      </c>
      <c r="DK140" s="17">
        <v>180250</v>
      </c>
      <c r="DL140" s="17">
        <v>175310</v>
      </c>
      <c r="DM140" s="17">
        <v>159300</v>
      </c>
      <c r="DN140" s="17">
        <v>137996</v>
      </c>
      <c r="DO140" s="17">
        <v>26</v>
      </c>
      <c r="DP140" s="17">
        <v>14</v>
      </c>
      <c r="DQ140" s="17">
        <v>169158</v>
      </c>
      <c r="DR140" s="17">
        <v>203514</v>
      </c>
      <c r="DS140" s="17">
        <v>189145</v>
      </c>
      <c r="DT140" s="17">
        <v>178428</v>
      </c>
      <c r="DU140" s="17">
        <v>168123</v>
      </c>
      <c r="DV140" s="17">
        <v>159370</v>
      </c>
      <c r="DW140" s="17">
        <v>129115</v>
      </c>
      <c r="DX140" s="17">
        <v>26</v>
      </c>
      <c r="DY140" s="17">
        <v>14</v>
      </c>
      <c r="DZ140" s="17">
        <v>170964</v>
      </c>
      <c r="EA140" s="17">
        <v>200006</v>
      </c>
      <c r="EB140" s="17">
        <v>183865</v>
      </c>
      <c r="EC140" s="17">
        <v>180250</v>
      </c>
      <c r="ED140" s="17">
        <v>175310</v>
      </c>
      <c r="EE140" s="17">
        <v>159300</v>
      </c>
      <c r="EF140" s="17">
        <v>137996</v>
      </c>
      <c r="EG140" s="17">
        <v>26</v>
      </c>
      <c r="EH140" s="17">
        <v>14</v>
      </c>
      <c r="EI140" s="17">
        <v>169158</v>
      </c>
      <c r="EJ140" s="17">
        <v>203514</v>
      </c>
      <c r="EK140" s="17">
        <v>189145</v>
      </c>
      <c r="EL140" s="17">
        <v>178428</v>
      </c>
      <c r="EM140" s="17">
        <v>168123</v>
      </c>
      <c r="EN140" s="17">
        <v>159370</v>
      </c>
      <c r="EO140" s="17">
        <v>129115</v>
      </c>
      <c r="EP140" s="17">
        <v>26</v>
      </c>
      <c r="EQ140" s="17">
        <v>14</v>
      </c>
      <c r="FJ140" s="18">
        <v>96.2</v>
      </c>
      <c r="FK140" s="17">
        <v>25</v>
      </c>
      <c r="FL140" s="17">
        <v>13</v>
      </c>
      <c r="FM140" s="18">
        <v>84.6</v>
      </c>
      <c r="FN140" s="17">
        <v>22</v>
      </c>
      <c r="FO140" s="17">
        <v>12</v>
      </c>
      <c r="FP140" s="17">
        <v>37544</v>
      </c>
      <c r="FQ140" s="17">
        <v>46227</v>
      </c>
      <c r="FR140" s="17">
        <v>43905</v>
      </c>
      <c r="FS140" s="17">
        <v>40235</v>
      </c>
      <c r="FT140" s="17">
        <v>37072</v>
      </c>
      <c r="FU140" s="17">
        <v>35358</v>
      </c>
      <c r="FV140" s="17">
        <v>25585</v>
      </c>
      <c r="FW140" s="17">
        <v>22</v>
      </c>
      <c r="FX140" s="17">
        <v>11</v>
      </c>
      <c r="FY140" s="18">
        <v>21.6</v>
      </c>
      <c r="FZ140" s="18">
        <v>25</v>
      </c>
      <c r="GA140" s="18">
        <v>25</v>
      </c>
      <c r="GB140" s="18">
        <v>23.2</v>
      </c>
      <c r="GC140" s="18">
        <v>20</v>
      </c>
      <c r="GD140" s="18">
        <v>20</v>
      </c>
      <c r="GE140" s="18">
        <v>20</v>
      </c>
      <c r="GF140" s="17">
        <v>22</v>
      </c>
      <c r="GG140" s="17">
        <v>11</v>
      </c>
      <c r="GH140" s="17" t="s">
        <v>690</v>
      </c>
      <c r="GI140" s="17">
        <v>22</v>
      </c>
      <c r="GJ140" s="17">
        <v>11</v>
      </c>
      <c r="GK140" s="17">
        <v>38282</v>
      </c>
      <c r="GL140" s="17">
        <v>57615</v>
      </c>
      <c r="GM140" s="17">
        <v>47550</v>
      </c>
      <c r="GN140" s="17">
        <v>40969</v>
      </c>
      <c r="GO140" s="17">
        <v>37631</v>
      </c>
      <c r="GP140" s="17">
        <v>32329</v>
      </c>
      <c r="GQ140" s="17">
        <v>15023</v>
      </c>
      <c r="GR140" s="17">
        <v>20</v>
      </c>
      <c r="GS140" s="17">
        <v>11</v>
      </c>
      <c r="GT140" s="18">
        <v>22.1</v>
      </c>
      <c r="GU140" s="18">
        <v>31.2</v>
      </c>
      <c r="GV140" s="18">
        <v>28.7</v>
      </c>
      <c r="GW140" s="18">
        <v>23</v>
      </c>
      <c r="GX140" s="18">
        <v>21.4</v>
      </c>
      <c r="GY140" s="18">
        <v>18.7</v>
      </c>
      <c r="GZ140" s="18">
        <v>13</v>
      </c>
      <c r="HA140" s="17">
        <v>20</v>
      </c>
      <c r="HB140" s="17">
        <v>11</v>
      </c>
      <c r="HC140" s="17" t="s">
        <v>691</v>
      </c>
      <c r="HD140" s="17">
        <v>20</v>
      </c>
      <c r="HE140" s="17">
        <v>11</v>
      </c>
      <c r="HH140" s="17">
        <v>1</v>
      </c>
      <c r="HQ140" s="17">
        <v>1</v>
      </c>
      <c r="HZ140" s="17">
        <v>1</v>
      </c>
      <c r="IA140">
        <v>4390</v>
      </c>
    </row>
    <row r="141" spans="1:235">
      <c r="A141">
        <v>11432</v>
      </c>
      <c r="B141" s="15">
        <v>41673</v>
      </c>
      <c r="C141" t="s">
        <v>292</v>
      </c>
      <c r="D141" t="s">
        <v>293</v>
      </c>
      <c r="E141" t="s">
        <v>294</v>
      </c>
      <c r="F141" s="23" t="s">
        <v>330</v>
      </c>
      <c r="G141">
        <v>3</v>
      </c>
      <c r="H141" s="23" t="s">
        <v>668</v>
      </c>
      <c r="I141">
        <v>2123</v>
      </c>
      <c r="J141" s="16" t="s">
        <v>692</v>
      </c>
      <c r="N141" s="17">
        <v>98121</v>
      </c>
      <c r="O141" s="17">
        <v>110037</v>
      </c>
      <c r="P141" s="17">
        <v>106908</v>
      </c>
      <c r="Q141" s="17">
        <v>103500</v>
      </c>
      <c r="R141" s="17">
        <v>96188</v>
      </c>
      <c r="S141" s="17">
        <v>90205</v>
      </c>
      <c r="T141" s="17">
        <v>85720</v>
      </c>
      <c r="U141" s="17">
        <v>42</v>
      </c>
      <c r="V141" s="17">
        <v>6</v>
      </c>
      <c r="W141" s="17">
        <v>95361</v>
      </c>
      <c r="Y141" s="17">
        <v>104524</v>
      </c>
      <c r="Z141" s="17">
        <v>101245</v>
      </c>
      <c r="AA141" s="17">
        <v>96545</v>
      </c>
      <c r="AB141" s="17">
        <v>86609</v>
      </c>
      <c r="AD141" s="17">
        <v>42</v>
      </c>
      <c r="AE141" s="17">
        <v>6</v>
      </c>
      <c r="AF141" s="17">
        <v>8177</v>
      </c>
      <c r="AG141" s="17">
        <v>9170</v>
      </c>
      <c r="AH141" s="17">
        <v>8909</v>
      </c>
      <c r="AI141" s="17">
        <v>8625</v>
      </c>
      <c r="AJ141" s="17">
        <v>8016</v>
      </c>
      <c r="AK141" s="17">
        <v>7517</v>
      </c>
      <c r="AL141" s="17">
        <v>7143</v>
      </c>
      <c r="AM141" s="17">
        <v>42</v>
      </c>
      <c r="AN141" s="17">
        <v>6</v>
      </c>
      <c r="AO141" s="18">
        <v>12</v>
      </c>
      <c r="AP141" s="17">
        <v>42</v>
      </c>
      <c r="AQ141" s="17">
        <v>6</v>
      </c>
      <c r="AR141" s="17">
        <v>98815</v>
      </c>
      <c r="AS141" s="17">
        <v>110056</v>
      </c>
      <c r="AT141" s="17">
        <v>106996</v>
      </c>
      <c r="AU141" s="17">
        <v>103628</v>
      </c>
      <c r="AV141" s="17">
        <v>96244</v>
      </c>
      <c r="AW141" s="17">
        <v>90655</v>
      </c>
      <c r="AX141" s="17">
        <v>86602</v>
      </c>
      <c r="AY141" s="17">
        <v>41</v>
      </c>
      <c r="AZ141" s="17">
        <v>5</v>
      </c>
      <c r="BI141" s="17">
        <v>1</v>
      </c>
      <c r="BJ141" s="17">
        <v>102442</v>
      </c>
      <c r="BK141" s="17">
        <v>29</v>
      </c>
      <c r="BL141" s="17">
        <v>3</v>
      </c>
      <c r="BM141" s="17">
        <v>6</v>
      </c>
      <c r="DH141" s="17">
        <v>98121</v>
      </c>
      <c r="DI141" s="17">
        <v>110037</v>
      </c>
      <c r="DJ141" s="17">
        <v>106908</v>
      </c>
      <c r="DK141" s="17">
        <v>103500</v>
      </c>
      <c r="DL141" s="17">
        <v>96188</v>
      </c>
      <c r="DM141" s="17">
        <v>90205</v>
      </c>
      <c r="DN141" s="17">
        <v>85720</v>
      </c>
      <c r="DO141" s="17">
        <v>42</v>
      </c>
      <c r="DP141" s="17">
        <v>6</v>
      </c>
      <c r="DQ141" s="17">
        <v>95361</v>
      </c>
      <c r="DS141" s="17">
        <v>104524</v>
      </c>
      <c r="DT141" s="17">
        <v>101245</v>
      </c>
      <c r="DU141" s="17">
        <v>96545</v>
      </c>
      <c r="DV141" s="17">
        <v>86609</v>
      </c>
      <c r="DX141" s="17">
        <v>42</v>
      </c>
      <c r="DY141" s="17">
        <v>6</v>
      </c>
      <c r="DZ141" s="17">
        <v>98121</v>
      </c>
      <c r="EA141" s="17">
        <v>110037</v>
      </c>
      <c r="EB141" s="17">
        <v>106908</v>
      </c>
      <c r="EC141" s="17">
        <v>103500</v>
      </c>
      <c r="ED141" s="17">
        <v>96188</v>
      </c>
      <c r="EE141" s="17">
        <v>90205</v>
      </c>
      <c r="EF141" s="17">
        <v>85720</v>
      </c>
      <c r="EG141" s="17">
        <v>42</v>
      </c>
      <c r="EH141" s="17">
        <v>6</v>
      </c>
      <c r="EI141" s="17">
        <v>95361</v>
      </c>
      <c r="EK141" s="17">
        <v>104524</v>
      </c>
      <c r="EL141" s="17">
        <v>101245</v>
      </c>
      <c r="EM141" s="17">
        <v>96545</v>
      </c>
      <c r="EN141" s="17">
        <v>86609</v>
      </c>
      <c r="EP141" s="17">
        <v>42</v>
      </c>
      <c r="EQ141" s="17">
        <v>6</v>
      </c>
      <c r="FJ141" s="18">
        <v>97.6</v>
      </c>
      <c r="FK141" s="17">
        <v>41</v>
      </c>
      <c r="FL141" s="17">
        <v>5</v>
      </c>
      <c r="FM141" s="18">
        <v>78.599999999999994</v>
      </c>
      <c r="FN141" s="17">
        <v>33</v>
      </c>
      <c r="FO141" s="17">
        <v>5</v>
      </c>
      <c r="FP141" s="17">
        <v>10776</v>
      </c>
      <c r="FQ141" s="17">
        <v>16073</v>
      </c>
      <c r="FR141" s="17">
        <v>14428</v>
      </c>
      <c r="FS141" s="17">
        <v>11964</v>
      </c>
      <c r="FT141" s="17">
        <v>8567</v>
      </c>
      <c r="FU141" s="17">
        <v>8115</v>
      </c>
      <c r="FV141" s="17">
        <v>7263</v>
      </c>
      <c r="FW141" s="17">
        <v>40</v>
      </c>
      <c r="FX141" s="17">
        <v>4</v>
      </c>
      <c r="FY141" s="18">
        <v>10.8</v>
      </c>
      <c r="FZ141" s="18">
        <v>15</v>
      </c>
      <c r="GA141" s="18">
        <v>15</v>
      </c>
      <c r="GB141" s="18">
        <v>10.6</v>
      </c>
      <c r="GC141" s="18">
        <v>9</v>
      </c>
      <c r="GD141" s="18">
        <v>9</v>
      </c>
      <c r="GE141" s="18">
        <v>7.4</v>
      </c>
      <c r="GF141" s="17">
        <v>40</v>
      </c>
      <c r="GG141" s="17">
        <v>4</v>
      </c>
      <c r="GH141" s="17" t="s">
        <v>693</v>
      </c>
      <c r="GI141" s="17">
        <v>40</v>
      </c>
      <c r="GJ141" s="17">
        <v>4</v>
      </c>
      <c r="GK141" s="17">
        <v>13194</v>
      </c>
      <c r="GL141" s="17">
        <v>18904</v>
      </c>
      <c r="GM141" s="17">
        <v>16867</v>
      </c>
      <c r="GN141" s="17">
        <v>13462</v>
      </c>
      <c r="GO141" s="17">
        <v>10863</v>
      </c>
      <c r="GP141" s="17">
        <v>7580</v>
      </c>
      <c r="GQ141" s="17">
        <v>6020</v>
      </c>
      <c r="GR141" s="17">
        <v>32</v>
      </c>
      <c r="GS141" s="17">
        <v>4</v>
      </c>
      <c r="GT141" s="18">
        <v>12.8</v>
      </c>
      <c r="GU141" s="18">
        <v>17.8</v>
      </c>
      <c r="GV141" s="18">
        <v>16.8</v>
      </c>
      <c r="GW141" s="18">
        <v>14.6</v>
      </c>
      <c r="GX141" s="18">
        <v>9.8000000000000007</v>
      </c>
      <c r="GY141" s="18">
        <v>8.4</v>
      </c>
      <c r="GZ141" s="18">
        <v>6.8</v>
      </c>
      <c r="HA141" s="17">
        <v>32</v>
      </c>
      <c r="HB141" s="17">
        <v>4</v>
      </c>
      <c r="HC141" s="17" t="s">
        <v>694</v>
      </c>
      <c r="HD141" s="17">
        <v>32</v>
      </c>
      <c r="HE141" s="17">
        <v>4</v>
      </c>
      <c r="IA141">
        <v>4430</v>
      </c>
    </row>
    <row r="142" spans="1:235">
      <c r="A142">
        <v>11432</v>
      </c>
      <c r="B142" s="15">
        <v>41673</v>
      </c>
      <c r="C142" t="s">
        <v>292</v>
      </c>
      <c r="D142" t="s">
        <v>293</v>
      </c>
      <c r="E142" t="s">
        <v>294</v>
      </c>
      <c r="F142" s="23" t="s">
        <v>330</v>
      </c>
      <c r="G142">
        <v>4</v>
      </c>
      <c r="H142" s="23" t="s">
        <v>668</v>
      </c>
      <c r="I142">
        <v>2124</v>
      </c>
      <c r="J142" s="16" t="s">
        <v>695</v>
      </c>
      <c r="N142" s="17">
        <v>110804</v>
      </c>
      <c r="O142" s="17">
        <v>122623</v>
      </c>
      <c r="P142" s="17">
        <v>115395</v>
      </c>
      <c r="Q142" s="17">
        <v>111939</v>
      </c>
      <c r="R142" s="17">
        <v>109408</v>
      </c>
      <c r="S142" s="17">
        <v>104048</v>
      </c>
      <c r="T142" s="17">
        <v>99597</v>
      </c>
      <c r="U142" s="17">
        <v>21</v>
      </c>
      <c r="V142" s="17">
        <v>6</v>
      </c>
      <c r="W142" s="17">
        <v>112531</v>
      </c>
      <c r="Y142" s="17">
        <v>117250</v>
      </c>
      <c r="Z142" s="17">
        <v>113000</v>
      </c>
      <c r="AA142" s="17">
        <v>109305</v>
      </c>
      <c r="AB142" s="17">
        <v>104361</v>
      </c>
      <c r="AD142" s="17">
        <v>21</v>
      </c>
      <c r="AE142" s="17">
        <v>6</v>
      </c>
      <c r="AF142" s="17">
        <v>9234</v>
      </c>
      <c r="AG142" s="17">
        <v>10219</v>
      </c>
      <c r="AH142" s="17">
        <v>9616</v>
      </c>
      <c r="AI142" s="17">
        <v>9328</v>
      </c>
      <c r="AJ142" s="17">
        <v>9117</v>
      </c>
      <c r="AK142" s="17">
        <v>8671</v>
      </c>
      <c r="AL142" s="17">
        <v>8300</v>
      </c>
      <c r="AM142" s="17">
        <v>21</v>
      </c>
      <c r="AN142" s="17">
        <v>6</v>
      </c>
      <c r="AO142" s="18">
        <v>12</v>
      </c>
      <c r="AP142" s="17">
        <v>21</v>
      </c>
      <c r="AQ142" s="17">
        <v>6</v>
      </c>
      <c r="AR142" s="17">
        <v>111185</v>
      </c>
      <c r="AS142" s="17">
        <v>122920</v>
      </c>
      <c r="AT142" s="17">
        <v>115441</v>
      </c>
      <c r="AU142" s="17">
        <v>112194</v>
      </c>
      <c r="AV142" s="17">
        <v>110567</v>
      </c>
      <c r="AW142" s="17">
        <v>104356</v>
      </c>
      <c r="AX142" s="17">
        <v>99505</v>
      </c>
      <c r="AY142" s="17">
        <v>20</v>
      </c>
      <c r="AZ142" s="17">
        <v>5</v>
      </c>
      <c r="BI142" s="17">
        <v>1</v>
      </c>
      <c r="BJ142" s="17">
        <v>118004</v>
      </c>
      <c r="BK142" s="17">
        <v>12</v>
      </c>
      <c r="BL142" s="17">
        <v>5</v>
      </c>
      <c r="BM142" s="17">
        <v>6</v>
      </c>
      <c r="DH142" s="17">
        <v>110804</v>
      </c>
      <c r="DI142" s="17">
        <v>122623</v>
      </c>
      <c r="DJ142" s="17">
        <v>115395</v>
      </c>
      <c r="DK142" s="17">
        <v>111939</v>
      </c>
      <c r="DL142" s="17">
        <v>109408</v>
      </c>
      <c r="DM142" s="17">
        <v>104048</v>
      </c>
      <c r="DN142" s="17">
        <v>99597</v>
      </c>
      <c r="DO142" s="17">
        <v>21</v>
      </c>
      <c r="DP142" s="17">
        <v>6</v>
      </c>
      <c r="DQ142" s="17">
        <v>112531</v>
      </c>
      <c r="DS142" s="17">
        <v>117250</v>
      </c>
      <c r="DT142" s="17">
        <v>113000</v>
      </c>
      <c r="DU142" s="17">
        <v>109305</v>
      </c>
      <c r="DV142" s="17">
        <v>104361</v>
      </c>
      <c r="DX142" s="17">
        <v>21</v>
      </c>
      <c r="DY142" s="17">
        <v>6</v>
      </c>
      <c r="DZ142" s="17">
        <v>110804</v>
      </c>
      <c r="EA142" s="17">
        <v>122623</v>
      </c>
      <c r="EB142" s="17">
        <v>115395</v>
      </c>
      <c r="EC142" s="17">
        <v>111939</v>
      </c>
      <c r="ED142" s="17">
        <v>109408</v>
      </c>
      <c r="EE142" s="17">
        <v>104048</v>
      </c>
      <c r="EF142" s="17">
        <v>99597</v>
      </c>
      <c r="EG142" s="17">
        <v>21</v>
      </c>
      <c r="EH142" s="17">
        <v>6</v>
      </c>
      <c r="EI142" s="17">
        <v>112531</v>
      </c>
      <c r="EK142" s="17">
        <v>117250</v>
      </c>
      <c r="EL142" s="17">
        <v>113000</v>
      </c>
      <c r="EM142" s="17">
        <v>109305</v>
      </c>
      <c r="EN142" s="17">
        <v>104361</v>
      </c>
      <c r="EP142" s="17">
        <v>21</v>
      </c>
      <c r="EQ142" s="17">
        <v>6</v>
      </c>
      <c r="FJ142" s="18">
        <v>95.2</v>
      </c>
      <c r="FK142" s="17">
        <v>20</v>
      </c>
      <c r="FL142" s="17">
        <v>5</v>
      </c>
      <c r="FM142" s="18">
        <v>71.400000000000006</v>
      </c>
      <c r="FN142" s="17">
        <v>15</v>
      </c>
      <c r="FO142" s="17">
        <v>3</v>
      </c>
      <c r="FP142" s="17">
        <v>17001</v>
      </c>
      <c r="FQ142" s="17">
        <v>22749</v>
      </c>
      <c r="FR142" s="17">
        <v>22229</v>
      </c>
      <c r="FS142" s="17">
        <v>16821</v>
      </c>
      <c r="FT142" s="17">
        <v>14752</v>
      </c>
      <c r="FU142" s="17">
        <v>12822</v>
      </c>
      <c r="FV142" s="17">
        <v>12222</v>
      </c>
      <c r="FW142" s="17">
        <v>20</v>
      </c>
      <c r="FX142" s="17">
        <v>5</v>
      </c>
      <c r="FY142" s="18">
        <v>15.3</v>
      </c>
      <c r="FZ142" s="18">
        <v>20</v>
      </c>
      <c r="GA142" s="18">
        <v>20</v>
      </c>
      <c r="GB142" s="18">
        <v>16.8</v>
      </c>
      <c r="GC142" s="18">
        <v>12</v>
      </c>
      <c r="GD142" s="18">
        <v>12</v>
      </c>
      <c r="GE142" s="18">
        <v>12</v>
      </c>
      <c r="GF142" s="17">
        <v>20</v>
      </c>
      <c r="GG142" s="17">
        <v>5</v>
      </c>
      <c r="GH142" s="17" t="s">
        <v>696</v>
      </c>
      <c r="GI142" s="17">
        <v>20</v>
      </c>
      <c r="GJ142" s="17">
        <v>5</v>
      </c>
      <c r="GK142" s="17">
        <v>18516</v>
      </c>
      <c r="GL142" s="17">
        <v>28072</v>
      </c>
      <c r="GM142" s="17">
        <v>25696</v>
      </c>
      <c r="GN142" s="17">
        <v>19125</v>
      </c>
      <c r="GO142" s="17">
        <v>17162</v>
      </c>
      <c r="GP142" s="17">
        <v>12975</v>
      </c>
      <c r="GQ142" s="17">
        <v>11905</v>
      </c>
      <c r="GR142" s="17">
        <v>15</v>
      </c>
      <c r="GS142" s="17">
        <v>3</v>
      </c>
      <c r="GT142" s="18">
        <v>16.8</v>
      </c>
      <c r="GU142" s="18">
        <v>25.1</v>
      </c>
      <c r="GV142" s="18">
        <v>22.7</v>
      </c>
      <c r="GW142" s="18">
        <v>16.100000000000001</v>
      </c>
      <c r="GX142" s="18">
        <v>14.9</v>
      </c>
      <c r="GY142" s="18">
        <v>12.4</v>
      </c>
      <c r="GZ142" s="18">
        <v>10.1</v>
      </c>
      <c r="HA142" s="17">
        <v>15</v>
      </c>
      <c r="HB142" s="17">
        <v>3</v>
      </c>
      <c r="HC142" s="17" t="s">
        <v>697</v>
      </c>
      <c r="HD142" s="17">
        <v>15</v>
      </c>
      <c r="HE142" s="17">
        <v>3</v>
      </c>
      <c r="IA142">
        <v>4440</v>
      </c>
    </row>
    <row r="143" spans="1:235">
      <c r="A143">
        <v>11432</v>
      </c>
      <c r="B143" s="15">
        <v>41673</v>
      </c>
      <c r="C143" t="s">
        <v>292</v>
      </c>
      <c r="D143" t="s">
        <v>293</v>
      </c>
      <c r="E143" t="s">
        <v>294</v>
      </c>
      <c r="F143" s="23" t="s">
        <v>330</v>
      </c>
      <c r="G143">
        <v>1</v>
      </c>
      <c r="H143" s="23" t="s">
        <v>668</v>
      </c>
      <c r="I143">
        <v>3001</v>
      </c>
      <c r="J143" s="16" t="s">
        <v>698</v>
      </c>
      <c r="N143" s="17">
        <v>59129</v>
      </c>
      <c r="O143" s="17">
        <v>67587</v>
      </c>
      <c r="P143" s="17">
        <v>65686</v>
      </c>
      <c r="Q143" s="17">
        <v>61386</v>
      </c>
      <c r="R143" s="17">
        <v>59303</v>
      </c>
      <c r="S143" s="17">
        <v>55068</v>
      </c>
      <c r="T143" s="17">
        <v>50579</v>
      </c>
      <c r="U143" s="17">
        <v>37</v>
      </c>
      <c r="V143" s="17">
        <v>12</v>
      </c>
      <c r="W143" s="17">
        <v>55393</v>
      </c>
      <c r="X143" s="17">
        <v>64141</v>
      </c>
      <c r="Y143" s="17">
        <v>61481</v>
      </c>
      <c r="Z143" s="17">
        <v>58644</v>
      </c>
      <c r="AA143" s="17">
        <v>55832</v>
      </c>
      <c r="AB143" s="17">
        <v>50843</v>
      </c>
      <c r="AC143" s="17">
        <v>43540</v>
      </c>
      <c r="AD143" s="17">
        <v>37</v>
      </c>
      <c r="AE143" s="17">
        <v>12</v>
      </c>
      <c r="AF143" s="17">
        <v>4927</v>
      </c>
      <c r="AG143" s="17">
        <v>5632</v>
      </c>
      <c r="AH143" s="17">
        <v>5474</v>
      </c>
      <c r="AI143" s="17">
        <v>5115</v>
      </c>
      <c r="AJ143" s="17">
        <v>4942</v>
      </c>
      <c r="AK143" s="17">
        <v>4589</v>
      </c>
      <c r="AL143" s="17">
        <v>4215</v>
      </c>
      <c r="AM143" s="17">
        <v>37</v>
      </c>
      <c r="AN143" s="17">
        <v>12</v>
      </c>
      <c r="AO143" s="18">
        <v>12</v>
      </c>
      <c r="AP143" s="17">
        <v>37</v>
      </c>
      <c r="AQ143" s="17">
        <v>12</v>
      </c>
      <c r="AR143" s="17">
        <v>59503</v>
      </c>
      <c r="AS143" s="17">
        <v>67381</v>
      </c>
      <c r="AT143" s="17">
        <v>65700</v>
      </c>
      <c r="AU143" s="17">
        <v>62208</v>
      </c>
      <c r="AV143" s="17">
        <v>60000</v>
      </c>
      <c r="AW143" s="17">
        <v>55068</v>
      </c>
      <c r="AX143" s="17">
        <v>50647</v>
      </c>
      <c r="AY143" s="17">
        <v>29</v>
      </c>
      <c r="AZ143" s="17">
        <v>11</v>
      </c>
      <c r="BA143" s="17">
        <v>57773</v>
      </c>
      <c r="BC143" s="17">
        <v>60400</v>
      </c>
      <c r="BD143" s="17">
        <v>59442</v>
      </c>
      <c r="BE143" s="17">
        <v>58952</v>
      </c>
      <c r="BF143" s="17">
        <v>56175</v>
      </c>
      <c r="BH143" s="17">
        <v>8</v>
      </c>
      <c r="BI143" s="17">
        <v>3</v>
      </c>
      <c r="BJ143" s="17">
        <v>65516</v>
      </c>
      <c r="BK143" s="17">
        <v>16</v>
      </c>
      <c r="BL143" s="17">
        <v>4</v>
      </c>
      <c r="BM143" s="17">
        <v>9</v>
      </c>
      <c r="BN143" s="17">
        <v>4</v>
      </c>
      <c r="DH143" s="17">
        <v>59129</v>
      </c>
      <c r="DI143" s="17">
        <v>67587</v>
      </c>
      <c r="DJ143" s="17">
        <v>65686</v>
      </c>
      <c r="DK143" s="17">
        <v>61386</v>
      </c>
      <c r="DL143" s="17">
        <v>59303</v>
      </c>
      <c r="DM143" s="17">
        <v>55068</v>
      </c>
      <c r="DN143" s="17">
        <v>50579</v>
      </c>
      <c r="DO143" s="17">
        <v>37</v>
      </c>
      <c r="DP143" s="17">
        <v>12</v>
      </c>
      <c r="DQ143" s="17">
        <v>55393</v>
      </c>
      <c r="DR143" s="17">
        <v>64141</v>
      </c>
      <c r="DS143" s="17">
        <v>61481</v>
      </c>
      <c r="DT143" s="17">
        <v>58644</v>
      </c>
      <c r="DU143" s="17">
        <v>55832</v>
      </c>
      <c r="DV143" s="17">
        <v>50843</v>
      </c>
      <c r="DW143" s="17">
        <v>43540</v>
      </c>
      <c r="DX143" s="17">
        <v>37</v>
      </c>
      <c r="DY143" s="17">
        <v>12</v>
      </c>
      <c r="DZ143" s="17">
        <v>59129</v>
      </c>
      <c r="EA143" s="17">
        <v>67587</v>
      </c>
      <c r="EB143" s="17">
        <v>65686</v>
      </c>
      <c r="EC143" s="17">
        <v>61386</v>
      </c>
      <c r="ED143" s="17">
        <v>59303</v>
      </c>
      <c r="EE143" s="17">
        <v>55068</v>
      </c>
      <c r="EF143" s="17">
        <v>50579</v>
      </c>
      <c r="EG143" s="17">
        <v>37</v>
      </c>
      <c r="EH143" s="17">
        <v>12</v>
      </c>
      <c r="EI143" s="17">
        <v>55393</v>
      </c>
      <c r="EJ143" s="17">
        <v>64141</v>
      </c>
      <c r="EK143" s="17">
        <v>61481</v>
      </c>
      <c r="EL143" s="17">
        <v>58644</v>
      </c>
      <c r="EM143" s="17">
        <v>55832</v>
      </c>
      <c r="EN143" s="17">
        <v>50843</v>
      </c>
      <c r="EO143" s="17">
        <v>43540</v>
      </c>
      <c r="EP143" s="17">
        <v>37</v>
      </c>
      <c r="EQ143" s="17">
        <v>12</v>
      </c>
      <c r="FJ143" s="18">
        <v>78.400000000000006</v>
      </c>
      <c r="FK143" s="17">
        <v>29</v>
      </c>
      <c r="FL143" s="17">
        <v>11</v>
      </c>
      <c r="FM143" s="18">
        <v>73</v>
      </c>
      <c r="FN143" s="17">
        <v>27</v>
      </c>
      <c r="FO143" s="17">
        <v>10</v>
      </c>
      <c r="FP143" s="17">
        <v>3591</v>
      </c>
      <c r="FQ143" s="17">
        <v>5371</v>
      </c>
      <c r="FR143" s="17">
        <v>4868</v>
      </c>
      <c r="FS143" s="17">
        <v>4283</v>
      </c>
      <c r="FT143" s="17">
        <v>4057</v>
      </c>
      <c r="FU143" s="17">
        <v>2032</v>
      </c>
      <c r="FV143" s="17">
        <v>1868</v>
      </c>
      <c r="FW143" s="17">
        <v>27</v>
      </c>
      <c r="FX143" s="17">
        <v>10</v>
      </c>
      <c r="FY143" s="18">
        <v>6</v>
      </c>
      <c r="FZ143" s="18">
        <v>8</v>
      </c>
      <c r="GA143" s="18">
        <v>8</v>
      </c>
      <c r="GB143" s="18">
        <v>8</v>
      </c>
      <c r="GC143" s="18">
        <v>8</v>
      </c>
      <c r="GD143" s="18">
        <v>3</v>
      </c>
      <c r="GE143" s="18">
        <v>3</v>
      </c>
      <c r="GF143" s="17">
        <v>27</v>
      </c>
      <c r="GG143" s="17">
        <v>10</v>
      </c>
      <c r="GH143" s="17" t="s">
        <v>699</v>
      </c>
      <c r="GI143" s="17">
        <v>27</v>
      </c>
      <c r="GJ143" s="17">
        <v>10</v>
      </c>
      <c r="GK143" s="17">
        <v>3358</v>
      </c>
      <c r="GL143" s="17">
        <v>5947</v>
      </c>
      <c r="GM143" s="17">
        <v>5396</v>
      </c>
      <c r="GN143" s="17">
        <v>3053</v>
      </c>
      <c r="GO143" s="17">
        <v>2554</v>
      </c>
      <c r="GP143" s="17">
        <v>1968</v>
      </c>
      <c r="GQ143" s="17">
        <v>1091</v>
      </c>
      <c r="GR143" s="17">
        <v>27</v>
      </c>
      <c r="GS143" s="17">
        <v>10</v>
      </c>
      <c r="GT143" s="18">
        <v>5.6</v>
      </c>
      <c r="GU143" s="18">
        <v>9.8000000000000007</v>
      </c>
      <c r="GV143" s="18">
        <v>9.1</v>
      </c>
      <c r="GW143" s="18">
        <v>5.7</v>
      </c>
      <c r="GX143" s="18">
        <v>5</v>
      </c>
      <c r="GY143" s="18">
        <v>3</v>
      </c>
      <c r="GZ143" s="18">
        <v>1.9</v>
      </c>
      <c r="HA143" s="17">
        <v>27</v>
      </c>
      <c r="HB143" s="17">
        <v>10</v>
      </c>
      <c r="HC143" s="17" t="s">
        <v>700</v>
      </c>
      <c r="HD143" s="17">
        <v>27</v>
      </c>
      <c r="HE143" s="17">
        <v>10</v>
      </c>
      <c r="IA143">
        <v>4610</v>
      </c>
    </row>
    <row r="144" spans="1:235">
      <c r="A144">
        <v>11432</v>
      </c>
      <c r="B144" s="15">
        <v>41673</v>
      </c>
      <c r="C144" t="s">
        <v>292</v>
      </c>
      <c r="D144" t="s">
        <v>293</v>
      </c>
      <c r="E144" t="s">
        <v>294</v>
      </c>
      <c r="F144" s="23" t="s">
        <v>330</v>
      </c>
      <c r="G144">
        <v>2</v>
      </c>
      <c r="H144" s="23" t="s">
        <v>668</v>
      </c>
      <c r="I144">
        <v>3002</v>
      </c>
      <c r="J144" s="16" t="s">
        <v>701</v>
      </c>
      <c r="N144" s="17">
        <v>69397</v>
      </c>
      <c r="O144" s="17">
        <v>79778</v>
      </c>
      <c r="P144" s="17">
        <v>74341</v>
      </c>
      <c r="Q144" s="17">
        <v>70040</v>
      </c>
      <c r="R144" s="17">
        <v>68000</v>
      </c>
      <c r="S144" s="17">
        <v>62628</v>
      </c>
      <c r="T144" s="17">
        <v>57152</v>
      </c>
      <c r="U144" s="17">
        <v>73</v>
      </c>
      <c r="V144" s="17">
        <v>24</v>
      </c>
      <c r="W144" s="17">
        <v>66664</v>
      </c>
      <c r="X144" s="17">
        <v>76159</v>
      </c>
      <c r="Y144" s="17">
        <v>69916</v>
      </c>
      <c r="Z144" s="17">
        <v>66585</v>
      </c>
      <c r="AA144" s="17">
        <v>65325</v>
      </c>
      <c r="AB144" s="17">
        <v>61650</v>
      </c>
      <c r="AC144" s="17">
        <v>54691</v>
      </c>
      <c r="AD144" s="17">
        <v>73</v>
      </c>
      <c r="AE144" s="17">
        <v>24</v>
      </c>
      <c r="AF144" s="17">
        <v>5783</v>
      </c>
      <c r="AG144" s="17">
        <v>6648</v>
      </c>
      <c r="AH144" s="17">
        <v>6195</v>
      </c>
      <c r="AI144" s="17">
        <v>5837</v>
      </c>
      <c r="AJ144" s="17">
        <v>5667</v>
      </c>
      <c r="AK144" s="17">
        <v>5219</v>
      </c>
      <c r="AL144" s="17">
        <v>4763</v>
      </c>
      <c r="AM144" s="17">
        <v>73</v>
      </c>
      <c r="AN144" s="17">
        <v>24</v>
      </c>
      <c r="AO144" s="18">
        <v>12</v>
      </c>
      <c r="AP144" s="17">
        <v>73</v>
      </c>
      <c r="AQ144" s="17">
        <v>24</v>
      </c>
      <c r="AR144" s="17">
        <v>68646</v>
      </c>
      <c r="AS144" s="17">
        <v>78515</v>
      </c>
      <c r="AT144" s="17">
        <v>74218</v>
      </c>
      <c r="AU144" s="17">
        <v>69926</v>
      </c>
      <c r="AV144" s="17">
        <v>68000</v>
      </c>
      <c r="AW144" s="17">
        <v>62729</v>
      </c>
      <c r="AX144" s="17">
        <v>57240</v>
      </c>
      <c r="AY144" s="17">
        <v>63</v>
      </c>
      <c r="AZ144" s="17">
        <v>20</v>
      </c>
      <c r="BA144" s="17">
        <v>74128</v>
      </c>
      <c r="BB144" s="17">
        <v>96340</v>
      </c>
      <c r="BC144" s="17">
        <v>88722</v>
      </c>
      <c r="BD144" s="17">
        <v>75004</v>
      </c>
      <c r="BE144" s="17">
        <v>69579</v>
      </c>
      <c r="BF144" s="17">
        <v>60111</v>
      </c>
      <c r="BG144" s="17">
        <v>56947</v>
      </c>
      <c r="BH144" s="17">
        <v>10</v>
      </c>
      <c r="BI144" s="17">
        <v>4</v>
      </c>
      <c r="BJ144" s="17">
        <v>71510</v>
      </c>
      <c r="BK144" s="17">
        <v>18</v>
      </c>
      <c r="BL144" s="17">
        <v>7</v>
      </c>
      <c r="BM144" s="17">
        <v>23</v>
      </c>
      <c r="BN144" s="17">
        <v>1</v>
      </c>
      <c r="DH144" s="17">
        <v>69397</v>
      </c>
      <c r="DI144" s="17">
        <v>79778</v>
      </c>
      <c r="DJ144" s="17">
        <v>74341</v>
      </c>
      <c r="DK144" s="17">
        <v>70040</v>
      </c>
      <c r="DL144" s="17">
        <v>68000</v>
      </c>
      <c r="DM144" s="17">
        <v>62628</v>
      </c>
      <c r="DN144" s="17">
        <v>57152</v>
      </c>
      <c r="DO144" s="17">
        <v>73</v>
      </c>
      <c r="DP144" s="17">
        <v>24</v>
      </c>
      <c r="DQ144" s="17">
        <v>66664</v>
      </c>
      <c r="DR144" s="17">
        <v>76159</v>
      </c>
      <c r="DS144" s="17">
        <v>69916</v>
      </c>
      <c r="DT144" s="17">
        <v>66585</v>
      </c>
      <c r="DU144" s="17">
        <v>65325</v>
      </c>
      <c r="DV144" s="17">
        <v>61650</v>
      </c>
      <c r="DW144" s="17">
        <v>54691</v>
      </c>
      <c r="DX144" s="17">
        <v>73</v>
      </c>
      <c r="DY144" s="17">
        <v>24</v>
      </c>
      <c r="DZ144" s="17">
        <v>69397</v>
      </c>
      <c r="EA144" s="17">
        <v>79778</v>
      </c>
      <c r="EB144" s="17">
        <v>74341</v>
      </c>
      <c r="EC144" s="17">
        <v>70040</v>
      </c>
      <c r="ED144" s="17">
        <v>68000</v>
      </c>
      <c r="EE144" s="17">
        <v>62628</v>
      </c>
      <c r="EF144" s="17">
        <v>57152</v>
      </c>
      <c r="EG144" s="17">
        <v>73</v>
      </c>
      <c r="EH144" s="17">
        <v>24</v>
      </c>
      <c r="EI144" s="17">
        <v>66664</v>
      </c>
      <c r="EJ144" s="17">
        <v>76159</v>
      </c>
      <c r="EK144" s="17">
        <v>69916</v>
      </c>
      <c r="EL144" s="17">
        <v>66585</v>
      </c>
      <c r="EM144" s="17">
        <v>65325</v>
      </c>
      <c r="EN144" s="17">
        <v>61650</v>
      </c>
      <c r="EO144" s="17">
        <v>54691</v>
      </c>
      <c r="EP144" s="17">
        <v>73</v>
      </c>
      <c r="EQ144" s="17">
        <v>24</v>
      </c>
      <c r="FJ144" s="18">
        <v>86.3</v>
      </c>
      <c r="FK144" s="17">
        <v>63</v>
      </c>
      <c r="FL144" s="17">
        <v>20</v>
      </c>
      <c r="FM144" s="18">
        <v>76.7</v>
      </c>
      <c r="FN144" s="17">
        <v>56</v>
      </c>
      <c r="FO144" s="17">
        <v>17</v>
      </c>
      <c r="FP144" s="17">
        <v>5883</v>
      </c>
      <c r="FQ144" s="17">
        <v>7793</v>
      </c>
      <c r="FR144" s="17">
        <v>7297</v>
      </c>
      <c r="FS144" s="17">
        <v>6520</v>
      </c>
      <c r="FT144" s="17">
        <v>5932</v>
      </c>
      <c r="FU144" s="17">
        <v>5075</v>
      </c>
      <c r="FV144" s="17">
        <v>3351</v>
      </c>
      <c r="FW144" s="17">
        <v>60</v>
      </c>
      <c r="FX144" s="17">
        <v>18</v>
      </c>
      <c r="FY144" s="18">
        <v>8.5</v>
      </c>
      <c r="FZ144" s="18">
        <v>10</v>
      </c>
      <c r="GA144" s="18">
        <v>10</v>
      </c>
      <c r="GB144" s="18">
        <v>10</v>
      </c>
      <c r="GC144" s="18">
        <v>8</v>
      </c>
      <c r="GD144" s="18">
        <v>8</v>
      </c>
      <c r="GE144" s="18">
        <v>5</v>
      </c>
      <c r="GF144" s="17">
        <v>60</v>
      </c>
      <c r="GG144" s="17">
        <v>18</v>
      </c>
      <c r="GH144" s="17" t="s">
        <v>702</v>
      </c>
      <c r="GI144" s="17">
        <v>60</v>
      </c>
      <c r="GJ144" s="17">
        <v>18</v>
      </c>
      <c r="GK144" s="17">
        <v>5453</v>
      </c>
      <c r="GL144" s="17">
        <v>9678</v>
      </c>
      <c r="GM144" s="17">
        <v>7545</v>
      </c>
      <c r="GN144" s="17">
        <v>5892</v>
      </c>
      <c r="GO144" s="17">
        <v>5334</v>
      </c>
      <c r="GP144" s="17">
        <v>3491</v>
      </c>
      <c r="GQ144" s="17">
        <v>1750</v>
      </c>
      <c r="GR144" s="17">
        <v>56</v>
      </c>
      <c r="GS144" s="17">
        <v>17</v>
      </c>
      <c r="GT144" s="18">
        <v>7.7</v>
      </c>
      <c r="GU144" s="18">
        <v>12.4</v>
      </c>
      <c r="GV144" s="18">
        <v>10.1</v>
      </c>
      <c r="GW144" s="18">
        <v>8.5</v>
      </c>
      <c r="GX144" s="18">
        <v>7.5</v>
      </c>
      <c r="GY144" s="18">
        <v>5.7</v>
      </c>
      <c r="GZ144" s="18">
        <v>2.6</v>
      </c>
      <c r="HA144" s="17">
        <v>56</v>
      </c>
      <c r="HB144" s="17">
        <v>17</v>
      </c>
      <c r="HC144" s="17" t="s">
        <v>703</v>
      </c>
      <c r="HD144" s="17">
        <v>56</v>
      </c>
      <c r="HE144" s="17">
        <v>17</v>
      </c>
      <c r="HH144" s="17">
        <v>1</v>
      </c>
      <c r="HQ144" s="17">
        <v>1</v>
      </c>
      <c r="HZ144" s="17">
        <v>1</v>
      </c>
      <c r="IA144">
        <v>4620</v>
      </c>
    </row>
    <row r="145" spans="1:235">
      <c r="A145">
        <v>11432</v>
      </c>
      <c r="B145" s="15">
        <v>41673</v>
      </c>
      <c r="C145" t="s">
        <v>292</v>
      </c>
      <c r="D145" t="s">
        <v>293</v>
      </c>
      <c r="E145" t="s">
        <v>294</v>
      </c>
      <c r="F145" s="23" t="s">
        <v>330</v>
      </c>
      <c r="G145">
        <v>3</v>
      </c>
      <c r="H145" s="23" t="s">
        <v>668</v>
      </c>
      <c r="I145">
        <v>3003</v>
      </c>
      <c r="J145" s="16" t="s">
        <v>704</v>
      </c>
      <c r="N145" s="17">
        <v>89589</v>
      </c>
      <c r="O145" s="17">
        <v>103566</v>
      </c>
      <c r="P145" s="17">
        <v>97118</v>
      </c>
      <c r="Q145" s="17">
        <v>90797</v>
      </c>
      <c r="R145" s="17">
        <v>88655</v>
      </c>
      <c r="S145" s="17">
        <v>81587</v>
      </c>
      <c r="T145" s="17">
        <v>76093</v>
      </c>
      <c r="U145" s="17">
        <v>111</v>
      </c>
      <c r="V145" s="17">
        <v>22</v>
      </c>
      <c r="W145" s="17">
        <v>84685</v>
      </c>
      <c r="X145" s="17">
        <v>105417</v>
      </c>
      <c r="Y145" s="17">
        <v>91793</v>
      </c>
      <c r="Z145" s="17">
        <v>84697</v>
      </c>
      <c r="AA145" s="17">
        <v>80000</v>
      </c>
      <c r="AB145" s="17">
        <v>76193</v>
      </c>
      <c r="AC145" s="17">
        <v>72590</v>
      </c>
      <c r="AD145" s="17">
        <v>111</v>
      </c>
      <c r="AE145" s="17">
        <v>22</v>
      </c>
      <c r="AF145" s="17">
        <v>7466</v>
      </c>
      <c r="AG145" s="17">
        <v>8630</v>
      </c>
      <c r="AH145" s="17">
        <v>8093</v>
      </c>
      <c r="AI145" s="17">
        <v>7566</v>
      </c>
      <c r="AJ145" s="17">
        <v>7388</v>
      </c>
      <c r="AK145" s="17">
        <v>6799</v>
      </c>
      <c r="AL145" s="17">
        <v>6341</v>
      </c>
      <c r="AM145" s="17">
        <v>111</v>
      </c>
      <c r="AN145" s="17">
        <v>22</v>
      </c>
      <c r="AO145" s="18">
        <v>12</v>
      </c>
      <c r="AP145" s="17">
        <v>111</v>
      </c>
      <c r="AQ145" s="17">
        <v>22</v>
      </c>
      <c r="AR145" s="17">
        <v>90632</v>
      </c>
      <c r="AS145" s="17">
        <v>104406</v>
      </c>
      <c r="AT145" s="17">
        <v>97385</v>
      </c>
      <c r="AU145" s="17">
        <v>91835</v>
      </c>
      <c r="AV145" s="17">
        <v>89366</v>
      </c>
      <c r="AW145" s="17">
        <v>83791</v>
      </c>
      <c r="AX145" s="17">
        <v>76388</v>
      </c>
      <c r="AY145" s="17">
        <v>98</v>
      </c>
      <c r="AZ145" s="17">
        <v>20</v>
      </c>
      <c r="BA145" s="17">
        <v>82371</v>
      </c>
      <c r="BB145" s="17">
        <v>90640</v>
      </c>
      <c r="BC145" s="17">
        <v>88400</v>
      </c>
      <c r="BD145" s="17">
        <v>82580</v>
      </c>
      <c r="BE145" s="17">
        <v>80078</v>
      </c>
      <c r="BF145" s="17">
        <v>77299</v>
      </c>
      <c r="BG145" s="17">
        <v>73989</v>
      </c>
      <c r="BH145" s="17">
        <v>13</v>
      </c>
      <c r="BI145" s="17">
        <v>3</v>
      </c>
      <c r="BJ145" s="17">
        <v>88383</v>
      </c>
      <c r="BK145" s="17">
        <v>25</v>
      </c>
      <c r="BL145" s="17">
        <v>8</v>
      </c>
      <c r="BM145" s="17">
        <v>21</v>
      </c>
      <c r="BN145" s="17">
        <v>1</v>
      </c>
      <c r="DH145" s="17">
        <v>89589</v>
      </c>
      <c r="DI145" s="17">
        <v>103566</v>
      </c>
      <c r="DJ145" s="17">
        <v>97118</v>
      </c>
      <c r="DK145" s="17">
        <v>90797</v>
      </c>
      <c r="DL145" s="17">
        <v>88655</v>
      </c>
      <c r="DM145" s="17">
        <v>81587</v>
      </c>
      <c r="DN145" s="17">
        <v>76093</v>
      </c>
      <c r="DO145" s="17">
        <v>111</v>
      </c>
      <c r="DP145" s="17">
        <v>22</v>
      </c>
      <c r="DQ145" s="17">
        <v>84685</v>
      </c>
      <c r="DR145" s="17">
        <v>105417</v>
      </c>
      <c r="DS145" s="17">
        <v>91793</v>
      </c>
      <c r="DT145" s="17">
        <v>84697</v>
      </c>
      <c r="DU145" s="17">
        <v>80000</v>
      </c>
      <c r="DV145" s="17">
        <v>76193</v>
      </c>
      <c r="DW145" s="17">
        <v>72590</v>
      </c>
      <c r="DX145" s="17">
        <v>111</v>
      </c>
      <c r="DY145" s="17">
        <v>22</v>
      </c>
      <c r="DZ145" s="17">
        <v>89589</v>
      </c>
      <c r="EA145" s="17">
        <v>103566</v>
      </c>
      <c r="EB145" s="17">
        <v>97118</v>
      </c>
      <c r="EC145" s="17">
        <v>90797</v>
      </c>
      <c r="ED145" s="17">
        <v>88655</v>
      </c>
      <c r="EE145" s="17">
        <v>81587</v>
      </c>
      <c r="EF145" s="17">
        <v>76093</v>
      </c>
      <c r="EG145" s="17">
        <v>111</v>
      </c>
      <c r="EH145" s="17">
        <v>22</v>
      </c>
      <c r="EI145" s="17">
        <v>84685</v>
      </c>
      <c r="EJ145" s="17">
        <v>105417</v>
      </c>
      <c r="EK145" s="17">
        <v>91793</v>
      </c>
      <c r="EL145" s="17">
        <v>84697</v>
      </c>
      <c r="EM145" s="17">
        <v>80000</v>
      </c>
      <c r="EN145" s="17">
        <v>76193</v>
      </c>
      <c r="EO145" s="17">
        <v>72590</v>
      </c>
      <c r="EP145" s="17">
        <v>111</v>
      </c>
      <c r="EQ145" s="17">
        <v>22</v>
      </c>
      <c r="FJ145" s="18">
        <v>88.3</v>
      </c>
      <c r="FK145" s="17">
        <v>98</v>
      </c>
      <c r="FL145" s="17">
        <v>20</v>
      </c>
      <c r="FM145" s="18">
        <v>81.099999999999994</v>
      </c>
      <c r="FN145" s="17">
        <v>90</v>
      </c>
      <c r="FO145" s="17">
        <v>16</v>
      </c>
      <c r="FP145" s="17">
        <v>10412</v>
      </c>
      <c r="FQ145" s="17">
        <v>14396</v>
      </c>
      <c r="FR145" s="17">
        <v>11578</v>
      </c>
      <c r="FS145" s="17">
        <v>10719</v>
      </c>
      <c r="FT145" s="17">
        <v>10185</v>
      </c>
      <c r="FU145" s="17">
        <v>8150</v>
      </c>
      <c r="FV145" s="17">
        <v>5783</v>
      </c>
      <c r="FW145" s="17">
        <v>94</v>
      </c>
      <c r="FX145" s="17">
        <v>17</v>
      </c>
      <c r="FY145" s="18">
        <v>11.1</v>
      </c>
      <c r="FZ145" s="18">
        <v>14</v>
      </c>
      <c r="GA145" s="18">
        <v>12</v>
      </c>
      <c r="GB145" s="18">
        <v>12</v>
      </c>
      <c r="GC145" s="18">
        <v>12</v>
      </c>
      <c r="GD145" s="18">
        <v>10</v>
      </c>
      <c r="GE145" s="18">
        <v>8</v>
      </c>
      <c r="GF145" s="17">
        <v>94</v>
      </c>
      <c r="GG145" s="17">
        <v>17</v>
      </c>
      <c r="GH145" s="17" t="s">
        <v>705</v>
      </c>
      <c r="GI145" s="17">
        <v>94</v>
      </c>
      <c r="GJ145" s="17">
        <v>17</v>
      </c>
      <c r="GK145" s="17">
        <v>9022</v>
      </c>
      <c r="GL145" s="17">
        <v>14167</v>
      </c>
      <c r="GM145" s="17">
        <v>11085</v>
      </c>
      <c r="GN145" s="17">
        <v>10202</v>
      </c>
      <c r="GO145" s="17">
        <v>8332</v>
      </c>
      <c r="GP145" s="17">
        <v>6813</v>
      </c>
      <c r="GQ145" s="17">
        <v>3879</v>
      </c>
      <c r="GR145" s="17">
        <v>87</v>
      </c>
      <c r="GS145" s="17">
        <v>15</v>
      </c>
      <c r="GT145" s="18">
        <v>9.6999999999999993</v>
      </c>
      <c r="GU145" s="18">
        <v>13.8</v>
      </c>
      <c r="GV145" s="18">
        <v>11.6</v>
      </c>
      <c r="GW145" s="18">
        <v>10.5</v>
      </c>
      <c r="GX145" s="18">
        <v>9.4</v>
      </c>
      <c r="GY145" s="18">
        <v>7.7</v>
      </c>
      <c r="GZ145" s="18">
        <v>4.9000000000000004</v>
      </c>
      <c r="HA145" s="17">
        <v>87</v>
      </c>
      <c r="HB145" s="17">
        <v>15</v>
      </c>
      <c r="HC145" s="17" t="s">
        <v>706</v>
      </c>
      <c r="HD145" s="17">
        <v>87</v>
      </c>
      <c r="HE145" s="17">
        <v>15</v>
      </c>
      <c r="HF145" s="18">
        <v>21.7</v>
      </c>
      <c r="HG145" s="17">
        <v>5</v>
      </c>
      <c r="HH145" s="17">
        <v>2</v>
      </c>
      <c r="HP145" s="17">
        <v>5</v>
      </c>
      <c r="HQ145" s="17">
        <v>2</v>
      </c>
      <c r="HY145" s="17">
        <v>5</v>
      </c>
      <c r="HZ145" s="17">
        <v>2</v>
      </c>
      <c r="IA145">
        <v>4630</v>
      </c>
    </row>
    <row r="146" spans="1:235">
      <c r="A146">
        <v>11432</v>
      </c>
      <c r="B146" s="15">
        <v>41673</v>
      </c>
      <c r="C146" t="s">
        <v>292</v>
      </c>
      <c r="D146" t="s">
        <v>293</v>
      </c>
      <c r="E146" t="s">
        <v>294</v>
      </c>
      <c r="F146" s="23" t="s">
        <v>330</v>
      </c>
      <c r="G146">
        <v>4</v>
      </c>
      <c r="H146" s="23" t="s">
        <v>668</v>
      </c>
      <c r="I146">
        <v>3004</v>
      </c>
      <c r="J146" s="16" t="s">
        <v>707</v>
      </c>
      <c r="N146" s="17">
        <v>102755</v>
      </c>
      <c r="O146" s="17">
        <v>115901</v>
      </c>
      <c r="P146" s="17">
        <v>110599</v>
      </c>
      <c r="Q146" s="17">
        <v>100702</v>
      </c>
      <c r="R146" s="17">
        <v>96757</v>
      </c>
      <c r="S146" s="17">
        <v>92888</v>
      </c>
      <c r="T146" s="17">
        <v>89240</v>
      </c>
      <c r="U146" s="17">
        <v>23</v>
      </c>
      <c r="V146" s="17">
        <v>15</v>
      </c>
      <c r="W146" s="17">
        <v>101747</v>
      </c>
      <c r="X146" s="17">
        <v>114688</v>
      </c>
      <c r="Y146" s="17">
        <v>110039</v>
      </c>
      <c r="Z146" s="17">
        <v>99437</v>
      </c>
      <c r="AA146" s="17">
        <v>95962</v>
      </c>
      <c r="AB146" s="17">
        <v>92769</v>
      </c>
      <c r="AC146" s="17">
        <v>88444</v>
      </c>
      <c r="AD146" s="17">
        <v>23</v>
      </c>
      <c r="AE146" s="17">
        <v>15</v>
      </c>
      <c r="AF146" s="17">
        <v>8563</v>
      </c>
      <c r="AG146" s="17">
        <v>9658</v>
      </c>
      <c r="AH146" s="17">
        <v>9217</v>
      </c>
      <c r="AI146" s="17">
        <v>8392</v>
      </c>
      <c r="AJ146" s="17">
        <v>8063</v>
      </c>
      <c r="AK146" s="17">
        <v>7741</v>
      </c>
      <c r="AL146" s="17">
        <v>7437</v>
      </c>
      <c r="AM146" s="17">
        <v>23</v>
      </c>
      <c r="AN146" s="17">
        <v>15</v>
      </c>
      <c r="AO146" s="18">
        <v>12</v>
      </c>
      <c r="AP146" s="17">
        <v>23</v>
      </c>
      <c r="AQ146" s="17">
        <v>15</v>
      </c>
      <c r="AR146" s="17">
        <v>99837</v>
      </c>
      <c r="AS146" s="17">
        <v>112526</v>
      </c>
      <c r="AT146" s="17">
        <v>107850</v>
      </c>
      <c r="AU146" s="17">
        <v>99667</v>
      </c>
      <c r="AV146" s="17">
        <v>96757</v>
      </c>
      <c r="AW146" s="17">
        <v>92888</v>
      </c>
      <c r="AX146" s="17">
        <v>89632</v>
      </c>
      <c r="AY146" s="17">
        <v>19</v>
      </c>
      <c r="AZ146" s="17">
        <v>12</v>
      </c>
      <c r="BA146" s="17">
        <v>116617</v>
      </c>
      <c r="BE146" s="17">
        <v>117431</v>
      </c>
      <c r="BH146" s="17">
        <v>4</v>
      </c>
      <c r="BI146" s="17">
        <v>3</v>
      </c>
      <c r="BJ146" s="17">
        <v>95681</v>
      </c>
      <c r="BK146" s="17">
        <v>7</v>
      </c>
      <c r="BL146" s="17">
        <v>3</v>
      </c>
      <c r="BM146" s="17">
        <v>15</v>
      </c>
      <c r="DH146" s="17">
        <v>102755</v>
      </c>
      <c r="DI146" s="17">
        <v>115901</v>
      </c>
      <c r="DJ146" s="17">
        <v>110599</v>
      </c>
      <c r="DK146" s="17">
        <v>100702</v>
      </c>
      <c r="DL146" s="17">
        <v>96757</v>
      </c>
      <c r="DM146" s="17">
        <v>92888</v>
      </c>
      <c r="DN146" s="17">
        <v>89240</v>
      </c>
      <c r="DO146" s="17">
        <v>23</v>
      </c>
      <c r="DP146" s="17">
        <v>15</v>
      </c>
      <c r="DQ146" s="17">
        <v>101747</v>
      </c>
      <c r="DR146" s="17">
        <v>114688</v>
      </c>
      <c r="DS146" s="17">
        <v>110039</v>
      </c>
      <c r="DT146" s="17">
        <v>99437</v>
      </c>
      <c r="DU146" s="17">
        <v>95962</v>
      </c>
      <c r="DV146" s="17">
        <v>92769</v>
      </c>
      <c r="DW146" s="17">
        <v>88444</v>
      </c>
      <c r="DX146" s="17">
        <v>23</v>
      </c>
      <c r="DY146" s="17">
        <v>15</v>
      </c>
      <c r="DZ146" s="17">
        <v>102755</v>
      </c>
      <c r="EA146" s="17">
        <v>115901</v>
      </c>
      <c r="EB146" s="17">
        <v>110599</v>
      </c>
      <c r="EC146" s="17">
        <v>100702</v>
      </c>
      <c r="ED146" s="17">
        <v>96757</v>
      </c>
      <c r="EE146" s="17">
        <v>92888</v>
      </c>
      <c r="EF146" s="17">
        <v>89240</v>
      </c>
      <c r="EG146" s="17">
        <v>23</v>
      </c>
      <c r="EH146" s="17">
        <v>15</v>
      </c>
      <c r="EI146" s="17">
        <v>101747</v>
      </c>
      <c r="EJ146" s="17">
        <v>114688</v>
      </c>
      <c r="EK146" s="17">
        <v>110039</v>
      </c>
      <c r="EL146" s="17">
        <v>99437</v>
      </c>
      <c r="EM146" s="17">
        <v>95962</v>
      </c>
      <c r="EN146" s="17">
        <v>92769</v>
      </c>
      <c r="EO146" s="17">
        <v>88444</v>
      </c>
      <c r="EP146" s="17">
        <v>23</v>
      </c>
      <c r="EQ146" s="17">
        <v>15</v>
      </c>
      <c r="FJ146" s="18">
        <v>82.6</v>
      </c>
      <c r="FK146" s="17">
        <v>19</v>
      </c>
      <c r="FL146" s="17">
        <v>12</v>
      </c>
      <c r="FM146" s="18">
        <v>65.2</v>
      </c>
      <c r="FN146" s="17">
        <v>15</v>
      </c>
      <c r="FO146" s="17">
        <v>11</v>
      </c>
      <c r="FP146" s="17">
        <v>9827</v>
      </c>
      <c r="FQ146" s="17">
        <v>15353</v>
      </c>
      <c r="FR146" s="17">
        <v>12548</v>
      </c>
      <c r="FS146" s="17">
        <v>10055</v>
      </c>
      <c r="FT146" s="17">
        <v>9270</v>
      </c>
      <c r="FU146" s="17">
        <v>7510</v>
      </c>
      <c r="FV146" s="17">
        <v>4745</v>
      </c>
      <c r="FW146" s="17">
        <v>15</v>
      </c>
      <c r="FX146" s="17">
        <v>9</v>
      </c>
      <c r="FY146" s="18">
        <v>9.9</v>
      </c>
      <c r="FZ146" s="18">
        <v>15</v>
      </c>
      <c r="GA146" s="18">
        <v>12</v>
      </c>
      <c r="GB146" s="18">
        <v>10</v>
      </c>
      <c r="GC146" s="18">
        <v>10</v>
      </c>
      <c r="GD146" s="18">
        <v>8</v>
      </c>
      <c r="GE146" s="18">
        <v>5</v>
      </c>
      <c r="GF146" s="17">
        <v>15</v>
      </c>
      <c r="GG146" s="17">
        <v>9</v>
      </c>
      <c r="GH146" s="17" t="s">
        <v>708</v>
      </c>
      <c r="GI146" s="17">
        <v>15</v>
      </c>
      <c r="GJ146" s="17">
        <v>9</v>
      </c>
      <c r="GK146" s="17">
        <v>9275</v>
      </c>
      <c r="GL146" s="17">
        <v>15300</v>
      </c>
      <c r="GM146" s="17">
        <v>13653</v>
      </c>
      <c r="GN146" s="17">
        <v>9861</v>
      </c>
      <c r="GO146" s="17">
        <v>9500</v>
      </c>
      <c r="GP146" s="17">
        <v>5350</v>
      </c>
      <c r="GQ146" s="17">
        <v>3919</v>
      </c>
      <c r="GR146" s="17">
        <v>15</v>
      </c>
      <c r="GS146" s="17">
        <v>11</v>
      </c>
      <c r="GT146" s="18">
        <v>9.1</v>
      </c>
      <c r="GU146" s="18">
        <v>14.2</v>
      </c>
      <c r="GV146" s="18">
        <v>13.1</v>
      </c>
      <c r="GW146" s="18">
        <v>10.3</v>
      </c>
      <c r="GX146" s="18">
        <v>8.5</v>
      </c>
      <c r="GY146" s="18">
        <v>5.6</v>
      </c>
      <c r="GZ146" s="18">
        <v>4.2</v>
      </c>
      <c r="HA146" s="17">
        <v>15</v>
      </c>
      <c r="HB146" s="17">
        <v>11</v>
      </c>
      <c r="HC146" s="17" t="s">
        <v>709</v>
      </c>
      <c r="HD146" s="17">
        <v>15</v>
      </c>
      <c r="HE146" s="17">
        <v>11</v>
      </c>
      <c r="IA146">
        <v>4640</v>
      </c>
    </row>
    <row r="147" spans="1:235">
      <c r="A147">
        <v>11432</v>
      </c>
      <c r="B147" s="15">
        <v>41673</v>
      </c>
      <c r="C147" t="s">
        <v>292</v>
      </c>
      <c r="D147" t="s">
        <v>293</v>
      </c>
      <c r="E147" t="s">
        <v>294</v>
      </c>
      <c r="F147" s="23" t="s">
        <v>320</v>
      </c>
      <c r="G147">
        <v>1</v>
      </c>
      <c r="H147" s="23" t="s">
        <v>668</v>
      </c>
      <c r="I147">
        <v>3011</v>
      </c>
      <c r="J147" s="16" t="s">
        <v>710</v>
      </c>
      <c r="N147" s="17">
        <v>88894</v>
      </c>
      <c r="O147" s="17">
        <v>103427</v>
      </c>
      <c r="P147" s="17">
        <v>96000</v>
      </c>
      <c r="Q147" s="17">
        <v>86687</v>
      </c>
      <c r="R147" s="17">
        <v>85099</v>
      </c>
      <c r="S147" s="17">
        <v>82629</v>
      </c>
      <c r="T147" s="17">
        <v>79210</v>
      </c>
      <c r="U147" s="17">
        <v>46</v>
      </c>
      <c r="V147" s="17">
        <v>14</v>
      </c>
      <c r="W147" s="17">
        <v>89782</v>
      </c>
      <c r="X147" s="17">
        <v>100413</v>
      </c>
      <c r="Y147" s="17">
        <v>98769</v>
      </c>
      <c r="Z147" s="17">
        <v>94175</v>
      </c>
      <c r="AA147" s="17">
        <v>86315</v>
      </c>
      <c r="AB147" s="17">
        <v>82532</v>
      </c>
      <c r="AC147" s="17">
        <v>79327</v>
      </c>
      <c r="AD147" s="17">
        <v>46</v>
      </c>
      <c r="AE147" s="17">
        <v>14</v>
      </c>
      <c r="AF147" s="17">
        <v>7408</v>
      </c>
      <c r="AG147" s="17">
        <v>8619</v>
      </c>
      <c r="AH147" s="17">
        <v>8000</v>
      </c>
      <c r="AI147" s="17">
        <v>7224</v>
      </c>
      <c r="AJ147" s="17">
        <v>7092</v>
      </c>
      <c r="AK147" s="17">
        <v>6886</v>
      </c>
      <c r="AL147" s="17">
        <v>6601</v>
      </c>
      <c r="AM147" s="17">
        <v>46</v>
      </c>
      <c r="AN147" s="17">
        <v>14</v>
      </c>
      <c r="AO147" s="18">
        <v>12</v>
      </c>
      <c r="AP147" s="17">
        <v>46</v>
      </c>
      <c r="AQ147" s="17">
        <v>14</v>
      </c>
      <c r="AR147" s="17">
        <v>89274</v>
      </c>
      <c r="AS147" s="17">
        <v>103920</v>
      </c>
      <c r="AT147" s="17">
        <v>96077</v>
      </c>
      <c r="AU147" s="17">
        <v>87876</v>
      </c>
      <c r="AV147" s="17">
        <v>85099</v>
      </c>
      <c r="AW147" s="17">
        <v>82915</v>
      </c>
      <c r="AX147" s="17">
        <v>79110</v>
      </c>
      <c r="AY147" s="17">
        <v>44</v>
      </c>
      <c r="AZ147" s="17">
        <v>13</v>
      </c>
      <c r="BH147" s="17">
        <v>2</v>
      </c>
      <c r="BI147" s="17">
        <v>2</v>
      </c>
      <c r="BJ147" s="17">
        <v>86393</v>
      </c>
      <c r="BK147" s="17">
        <v>13</v>
      </c>
      <c r="BL147" s="17">
        <v>8</v>
      </c>
      <c r="BM147" s="17">
        <v>14</v>
      </c>
      <c r="DH147" s="17">
        <v>88894</v>
      </c>
      <c r="DI147" s="17">
        <v>103427</v>
      </c>
      <c r="DJ147" s="17">
        <v>96000</v>
      </c>
      <c r="DK147" s="17">
        <v>86687</v>
      </c>
      <c r="DL147" s="17">
        <v>85099</v>
      </c>
      <c r="DM147" s="17">
        <v>82629</v>
      </c>
      <c r="DN147" s="17">
        <v>79210</v>
      </c>
      <c r="DO147" s="17">
        <v>46</v>
      </c>
      <c r="DP147" s="17">
        <v>14</v>
      </c>
      <c r="DQ147" s="17">
        <v>89782</v>
      </c>
      <c r="DR147" s="17">
        <v>100413</v>
      </c>
      <c r="DS147" s="17">
        <v>98769</v>
      </c>
      <c r="DT147" s="17">
        <v>94175</v>
      </c>
      <c r="DU147" s="17">
        <v>86315</v>
      </c>
      <c r="DV147" s="17">
        <v>82532</v>
      </c>
      <c r="DW147" s="17">
        <v>79327</v>
      </c>
      <c r="DX147" s="17">
        <v>46</v>
      </c>
      <c r="DY147" s="17">
        <v>14</v>
      </c>
      <c r="DZ147" s="17">
        <v>88894</v>
      </c>
      <c r="EA147" s="17">
        <v>103427</v>
      </c>
      <c r="EB147" s="17">
        <v>96000</v>
      </c>
      <c r="EC147" s="17">
        <v>86687</v>
      </c>
      <c r="ED147" s="17">
        <v>85099</v>
      </c>
      <c r="EE147" s="17">
        <v>82629</v>
      </c>
      <c r="EF147" s="17">
        <v>79210</v>
      </c>
      <c r="EG147" s="17">
        <v>46</v>
      </c>
      <c r="EH147" s="17">
        <v>14</v>
      </c>
      <c r="EI147" s="17">
        <v>89782</v>
      </c>
      <c r="EJ147" s="17">
        <v>100413</v>
      </c>
      <c r="EK147" s="17">
        <v>98769</v>
      </c>
      <c r="EL147" s="17">
        <v>94175</v>
      </c>
      <c r="EM147" s="17">
        <v>86315</v>
      </c>
      <c r="EN147" s="17">
        <v>82532</v>
      </c>
      <c r="EO147" s="17">
        <v>79327</v>
      </c>
      <c r="EP147" s="17">
        <v>46</v>
      </c>
      <c r="EQ147" s="17">
        <v>14</v>
      </c>
      <c r="FJ147" s="18">
        <v>95.7</v>
      </c>
      <c r="FK147" s="17">
        <v>44</v>
      </c>
      <c r="FL147" s="17">
        <v>13</v>
      </c>
      <c r="FM147" s="18">
        <v>84.8</v>
      </c>
      <c r="FN147" s="17">
        <v>39</v>
      </c>
      <c r="FO147" s="17">
        <v>10</v>
      </c>
      <c r="FP147" s="17">
        <v>9369</v>
      </c>
      <c r="FQ147" s="17">
        <v>12797</v>
      </c>
      <c r="FR147" s="17">
        <v>12731</v>
      </c>
      <c r="FS147" s="17">
        <v>9889</v>
      </c>
      <c r="FT147" s="17">
        <v>8917</v>
      </c>
      <c r="FU147" s="17">
        <v>7619</v>
      </c>
      <c r="FV147" s="17">
        <v>4798</v>
      </c>
      <c r="FW147" s="17">
        <v>44</v>
      </c>
      <c r="FX147" s="17">
        <v>13</v>
      </c>
      <c r="FY147" s="18">
        <v>10.5</v>
      </c>
      <c r="FZ147" s="18">
        <v>15</v>
      </c>
      <c r="GA147" s="18">
        <v>15</v>
      </c>
      <c r="GB147" s="18">
        <v>10</v>
      </c>
      <c r="GC147" s="18">
        <v>10</v>
      </c>
      <c r="GD147" s="18">
        <v>9</v>
      </c>
      <c r="GE147" s="18">
        <v>5</v>
      </c>
      <c r="GF147" s="17">
        <v>44</v>
      </c>
      <c r="GG147" s="17">
        <v>13</v>
      </c>
      <c r="GH147" s="17" t="s">
        <v>711</v>
      </c>
      <c r="GI147" s="17">
        <v>44</v>
      </c>
      <c r="GJ147" s="17">
        <v>13</v>
      </c>
      <c r="GK147" s="17">
        <v>9696</v>
      </c>
      <c r="GL147" s="17">
        <v>13644</v>
      </c>
      <c r="GM147" s="17">
        <v>13318</v>
      </c>
      <c r="GN147" s="17">
        <v>10600</v>
      </c>
      <c r="GO147" s="17">
        <v>9100</v>
      </c>
      <c r="GP147" s="17">
        <v>6439</v>
      </c>
      <c r="GQ147" s="17">
        <v>5201</v>
      </c>
      <c r="GR147" s="17">
        <v>38</v>
      </c>
      <c r="GS147" s="17">
        <v>9</v>
      </c>
      <c r="GT147" s="18">
        <v>10.9</v>
      </c>
      <c r="GU147" s="18">
        <v>16</v>
      </c>
      <c r="GV147" s="18">
        <v>14.9</v>
      </c>
      <c r="GW147" s="18">
        <v>10.7</v>
      </c>
      <c r="GX147" s="18">
        <v>9.4</v>
      </c>
      <c r="GY147" s="18">
        <v>7.6</v>
      </c>
      <c r="GZ147" s="18">
        <v>6</v>
      </c>
      <c r="HA147" s="17">
        <v>38</v>
      </c>
      <c r="HB147" s="17">
        <v>9</v>
      </c>
      <c r="HC147" s="17" t="s">
        <v>712</v>
      </c>
      <c r="HD147" s="17">
        <v>38</v>
      </c>
      <c r="HE147" s="17">
        <v>9</v>
      </c>
      <c r="HH147" s="17">
        <v>1</v>
      </c>
      <c r="HQ147" s="17">
        <v>1</v>
      </c>
      <c r="HZ147" s="17">
        <v>1</v>
      </c>
      <c r="IA147">
        <v>4650</v>
      </c>
    </row>
    <row r="148" spans="1:235">
      <c r="A148">
        <v>11432</v>
      </c>
      <c r="B148" s="15">
        <v>41673</v>
      </c>
      <c r="C148" t="s">
        <v>292</v>
      </c>
      <c r="D148" t="s">
        <v>293</v>
      </c>
      <c r="E148" t="s">
        <v>294</v>
      </c>
      <c r="F148" s="23" t="s">
        <v>320</v>
      </c>
      <c r="G148">
        <v>2</v>
      </c>
      <c r="H148" s="23" t="s">
        <v>668</v>
      </c>
      <c r="I148">
        <v>3012</v>
      </c>
      <c r="J148" s="16" t="s">
        <v>713</v>
      </c>
      <c r="N148" s="17">
        <v>112121</v>
      </c>
      <c r="O148" s="17">
        <v>126175</v>
      </c>
      <c r="P148" s="17">
        <v>119573</v>
      </c>
      <c r="Q148" s="17">
        <v>115000</v>
      </c>
      <c r="R148" s="17">
        <v>112750</v>
      </c>
      <c r="S148" s="17">
        <v>105596</v>
      </c>
      <c r="T148" s="17">
        <v>96840</v>
      </c>
      <c r="U148" s="17">
        <v>125</v>
      </c>
      <c r="V148" s="17">
        <v>33</v>
      </c>
      <c r="W148" s="17">
        <v>110502</v>
      </c>
      <c r="X148" s="17">
        <v>122079</v>
      </c>
      <c r="Y148" s="17">
        <v>119622</v>
      </c>
      <c r="Z148" s="17">
        <v>117123</v>
      </c>
      <c r="AA148" s="17">
        <v>114200</v>
      </c>
      <c r="AB148" s="17">
        <v>101686</v>
      </c>
      <c r="AC148" s="17">
        <v>92007</v>
      </c>
      <c r="AD148" s="17">
        <v>125</v>
      </c>
      <c r="AE148" s="17">
        <v>33</v>
      </c>
      <c r="AF148" s="17">
        <v>9343</v>
      </c>
      <c r="AG148" s="17">
        <v>10515</v>
      </c>
      <c r="AH148" s="17">
        <v>9964</v>
      </c>
      <c r="AI148" s="17">
        <v>9583</v>
      </c>
      <c r="AJ148" s="17">
        <v>9396</v>
      </c>
      <c r="AK148" s="17">
        <v>8800</v>
      </c>
      <c r="AL148" s="17">
        <v>8070</v>
      </c>
      <c r="AM148" s="17">
        <v>125</v>
      </c>
      <c r="AN148" s="17">
        <v>33</v>
      </c>
      <c r="AO148" s="18">
        <v>12</v>
      </c>
      <c r="AP148" s="17">
        <v>125</v>
      </c>
      <c r="AQ148" s="17">
        <v>33</v>
      </c>
      <c r="AR148" s="17">
        <v>112091</v>
      </c>
      <c r="AS148" s="17">
        <v>126220</v>
      </c>
      <c r="AT148" s="17">
        <v>119557</v>
      </c>
      <c r="AU148" s="17">
        <v>114936</v>
      </c>
      <c r="AV148" s="17">
        <v>112750</v>
      </c>
      <c r="AW148" s="17">
        <v>105474</v>
      </c>
      <c r="AX148" s="17">
        <v>96757</v>
      </c>
      <c r="AY148" s="17">
        <v>123</v>
      </c>
      <c r="AZ148" s="17">
        <v>32</v>
      </c>
      <c r="BH148" s="17">
        <v>2</v>
      </c>
      <c r="BI148" s="17">
        <v>2</v>
      </c>
      <c r="BJ148" s="17">
        <v>108032</v>
      </c>
      <c r="BK148" s="17">
        <v>34</v>
      </c>
      <c r="BL148" s="17">
        <v>14</v>
      </c>
      <c r="BM148" s="17">
        <v>33</v>
      </c>
      <c r="DH148" s="17">
        <v>112121</v>
      </c>
      <c r="DI148" s="17">
        <v>126175</v>
      </c>
      <c r="DJ148" s="17">
        <v>119573</v>
      </c>
      <c r="DK148" s="17">
        <v>115000</v>
      </c>
      <c r="DL148" s="17">
        <v>112750</v>
      </c>
      <c r="DM148" s="17">
        <v>105596</v>
      </c>
      <c r="DN148" s="17">
        <v>96840</v>
      </c>
      <c r="DO148" s="17">
        <v>125</v>
      </c>
      <c r="DP148" s="17">
        <v>33</v>
      </c>
      <c r="DQ148" s="17">
        <v>110502</v>
      </c>
      <c r="DR148" s="17">
        <v>122079</v>
      </c>
      <c r="DS148" s="17">
        <v>119622</v>
      </c>
      <c r="DT148" s="17">
        <v>117123</v>
      </c>
      <c r="DU148" s="17">
        <v>114200</v>
      </c>
      <c r="DV148" s="17">
        <v>101686</v>
      </c>
      <c r="DW148" s="17">
        <v>92007</v>
      </c>
      <c r="DX148" s="17">
        <v>125</v>
      </c>
      <c r="DY148" s="17">
        <v>33</v>
      </c>
      <c r="DZ148" s="17">
        <v>112121</v>
      </c>
      <c r="EA148" s="17">
        <v>126175</v>
      </c>
      <c r="EB148" s="17">
        <v>119573</v>
      </c>
      <c r="EC148" s="17">
        <v>115000</v>
      </c>
      <c r="ED148" s="17">
        <v>112750</v>
      </c>
      <c r="EE148" s="17">
        <v>105596</v>
      </c>
      <c r="EF148" s="17">
        <v>96840</v>
      </c>
      <c r="EG148" s="17">
        <v>125</v>
      </c>
      <c r="EH148" s="17">
        <v>33</v>
      </c>
      <c r="EI148" s="17">
        <v>110502</v>
      </c>
      <c r="EJ148" s="17">
        <v>122079</v>
      </c>
      <c r="EK148" s="17">
        <v>119622</v>
      </c>
      <c r="EL148" s="17">
        <v>117123</v>
      </c>
      <c r="EM148" s="17">
        <v>114200</v>
      </c>
      <c r="EN148" s="17">
        <v>101686</v>
      </c>
      <c r="EO148" s="17">
        <v>92007</v>
      </c>
      <c r="EP148" s="17">
        <v>125</v>
      </c>
      <c r="EQ148" s="17">
        <v>33</v>
      </c>
      <c r="FJ148" s="18">
        <v>98.4</v>
      </c>
      <c r="FK148" s="17">
        <v>123</v>
      </c>
      <c r="FL148" s="17">
        <v>32</v>
      </c>
      <c r="FM148" s="18">
        <v>84.8</v>
      </c>
      <c r="FN148" s="17">
        <v>106</v>
      </c>
      <c r="FO148" s="17">
        <v>24</v>
      </c>
      <c r="FP148" s="17">
        <v>17583</v>
      </c>
      <c r="FQ148" s="17">
        <v>22550</v>
      </c>
      <c r="FR148" s="17">
        <v>21016</v>
      </c>
      <c r="FS148" s="17">
        <v>18942</v>
      </c>
      <c r="FT148" s="17">
        <v>18180</v>
      </c>
      <c r="FU148" s="17">
        <v>14717</v>
      </c>
      <c r="FV148" s="17">
        <v>11275</v>
      </c>
      <c r="FW148" s="17">
        <v>116</v>
      </c>
      <c r="FX148" s="17">
        <v>30</v>
      </c>
      <c r="FY148" s="18">
        <v>15.5</v>
      </c>
      <c r="FZ148" s="18">
        <v>20</v>
      </c>
      <c r="GA148" s="18">
        <v>20</v>
      </c>
      <c r="GB148" s="18">
        <v>16</v>
      </c>
      <c r="GC148" s="18">
        <v>15</v>
      </c>
      <c r="GD148" s="18">
        <v>13.8</v>
      </c>
      <c r="GE148" s="18">
        <v>10</v>
      </c>
      <c r="GF148" s="17">
        <v>116</v>
      </c>
      <c r="GG148" s="17">
        <v>30</v>
      </c>
      <c r="GH148" s="17" t="s">
        <v>714</v>
      </c>
      <c r="GI148" s="17">
        <v>116</v>
      </c>
      <c r="GJ148" s="17">
        <v>30</v>
      </c>
      <c r="GK148" s="17">
        <v>17621</v>
      </c>
      <c r="GL148" s="17">
        <v>28265</v>
      </c>
      <c r="GM148" s="17">
        <v>24242</v>
      </c>
      <c r="GN148" s="17">
        <v>19836</v>
      </c>
      <c r="GO148" s="17">
        <v>17000</v>
      </c>
      <c r="GP148" s="17">
        <v>12117</v>
      </c>
      <c r="GQ148" s="17">
        <v>6361</v>
      </c>
      <c r="GR148" s="17">
        <v>105</v>
      </c>
      <c r="GS148" s="17">
        <v>24</v>
      </c>
      <c r="GT148" s="18">
        <v>15.6</v>
      </c>
      <c r="GU148" s="18">
        <v>25.2</v>
      </c>
      <c r="GV148" s="18">
        <v>21.8</v>
      </c>
      <c r="GW148" s="18">
        <v>17.2</v>
      </c>
      <c r="GX148" s="18">
        <v>14.2</v>
      </c>
      <c r="GY148" s="18">
        <v>10.7</v>
      </c>
      <c r="GZ148" s="18">
        <v>6.6</v>
      </c>
      <c r="HA148" s="17">
        <v>105</v>
      </c>
      <c r="HB148" s="17">
        <v>24</v>
      </c>
      <c r="HC148" s="17" t="s">
        <v>535</v>
      </c>
      <c r="HD148" s="17">
        <v>105</v>
      </c>
      <c r="HE148" s="17">
        <v>24</v>
      </c>
      <c r="HF148" s="18">
        <v>18.5</v>
      </c>
      <c r="HG148" s="17">
        <v>5</v>
      </c>
      <c r="HH148" s="17">
        <v>5</v>
      </c>
      <c r="HI148" s="17">
        <v>9410</v>
      </c>
      <c r="HK148" s="17">
        <v>10550</v>
      </c>
      <c r="HL148" s="17">
        <v>10220</v>
      </c>
      <c r="HM148" s="17">
        <v>10000</v>
      </c>
      <c r="HN148" s="17">
        <v>6500</v>
      </c>
      <c r="HP148" s="17">
        <v>5</v>
      </c>
      <c r="HQ148" s="17">
        <v>5</v>
      </c>
      <c r="HR148" s="18">
        <v>8</v>
      </c>
      <c r="HT148" s="18">
        <v>9</v>
      </c>
      <c r="HU148" s="18">
        <v>9</v>
      </c>
      <c r="HV148" s="18">
        <v>8</v>
      </c>
      <c r="HW148" s="18">
        <v>6</v>
      </c>
      <c r="HY148" s="17">
        <v>5</v>
      </c>
      <c r="HZ148" s="17">
        <v>5</v>
      </c>
      <c r="IA148">
        <v>4660</v>
      </c>
    </row>
    <row r="149" spans="1:235">
      <c r="A149">
        <v>11432</v>
      </c>
      <c r="B149" s="15">
        <v>41673</v>
      </c>
      <c r="C149" t="s">
        <v>292</v>
      </c>
      <c r="D149" t="s">
        <v>293</v>
      </c>
      <c r="E149" t="s">
        <v>294</v>
      </c>
      <c r="F149" s="23" t="s">
        <v>320</v>
      </c>
      <c r="G149">
        <v>3</v>
      </c>
      <c r="H149" s="23" t="s">
        <v>668</v>
      </c>
      <c r="I149">
        <v>3013</v>
      </c>
      <c r="J149" s="16" t="s">
        <v>715</v>
      </c>
      <c r="N149" s="17">
        <v>138530</v>
      </c>
      <c r="O149" s="17">
        <v>155177</v>
      </c>
      <c r="P149" s="17">
        <v>149512</v>
      </c>
      <c r="Q149" s="17">
        <v>141953</v>
      </c>
      <c r="R149" s="17">
        <v>136143</v>
      </c>
      <c r="S149" s="17">
        <v>129726</v>
      </c>
      <c r="T149" s="17">
        <v>121129</v>
      </c>
      <c r="U149" s="17">
        <v>132</v>
      </c>
      <c r="V149" s="17">
        <v>35</v>
      </c>
      <c r="W149" s="17">
        <v>134141</v>
      </c>
      <c r="X149" s="17">
        <v>153046</v>
      </c>
      <c r="Y149" s="17">
        <v>143500</v>
      </c>
      <c r="Z149" s="17">
        <v>139079</v>
      </c>
      <c r="AA149" s="17">
        <v>134120</v>
      </c>
      <c r="AB149" s="17">
        <v>125944</v>
      </c>
      <c r="AC149" s="17">
        <v>115158</v>
      </c>
      <c r="AD149" s="17">
        <v>132</v>
      </c>
      <c r="AE149" s="17">
        <v>35</v>
      </c>
      <c r="AF149" s="17">
        <v>11544</v>
      </c>
      <c r="AG149" s="17">
        <v>12931</v>
      </c>
      <c r="AH149" s="17">
        <v>12459</v>
      </c>
      <c r="AI149" s="17">
        <v>11829</v>
      </c>
      <c r="AJ149" s="17">
        <v>11345</v>
      </c>
      <c r="AK149" s="17">
        <v>10810</v>
      </c>
      <c r="AL149" s="17">
        <v>10094</v>
      </c>
      <c r="AM149" s="17">
        <v>132</v>
      </c>
      <c r="AN149" s="17">
        <v>35</v>
      </c>
      <c r="AO149" s="18">
        <v>12</v>
      </c>
      <c r="AP149" s="17">
        <v>132</v>
      </c>
      <c r="AQ149" s="17">
        <v>35</v>
      </c>
      <c r="AR149" s="17">
        <v>138530</v>
      </c>
      <c r="AS149" s="17">
        <v>155177</v>
      </c>
      <c r="AT149" s="17">
        <v>149512</v>
      </c>
      <c r="AU149" s="17">
        <v>141953</v>
      </c>
      <c r="AV149" s="17">
        <v>136143</v>
      </c>
      <c r="AW149" s="17">
        <v>129726</v>
      </c>
      <c r="AX149" s="17">
        <v>121129</v>
      </c>
      <c r="AY149" s="17">
        <v>132</v>
      </c>
      <c r="AZ149" s="17">
        <v>35</v>
      </c>
      <c r="BJ149" s="17">
        <v>135066</v>
      </c>
      <c r="BK149" s="17">
        <v>36</v>
      </c>
      <c r="BL149" s="17">
        <v>14</v>
      </c>
      <c r="BM149" s="17">
        <v>35</v>
      </c>
      <c r="BQ149" s="17">
        <v>1</v>
      </c>
      <c r="BT149" s="17">
        <v>1</v>
      </c>
      <c r="BZ149" s="17">
        <v>1</v>
      </c>
      <c r="DH149" s="17">
        <v>138530</v>
      </c>
      <c r="DI149" s="17">
        <v>155177</v>
      </c>
      <c r="DJ149" s="17">
        <v>149512</v>
      </c>
      <c r="DK149" s="17">
        <v>141953</v>
      </c>
      <c r="DL149" s="17">
        <v>136143</v>
      </c>
      <c r="DM149" s="17">
        <v>129726</v>
      </c>
      <c r="DN149" s="17">
        <v>121129</v>
      </c>
      <c r="DO149" s="17">
        <v>132</v>
      </c>
      <c r="DP149" s="17">
        <v>35</v>
      </c>
      <c r="DQ149" s="17">
        <v>134141</v>
      </c>
      <c r="DR149" s="17">
        <v>153046</v>
      </c>
      <c r="DS149" s="17">
        <v>143500</v>
      </c>
      <c r="DT149" s="17">
        <v>139079</v>
      </c>
      <c r="DU149" s="17">
        <v>134120</v>
      </c>
      <c r="DV149" s="17">
        <v>125944</v>
      </c>
      <c r="DW149" s="17">
        <v>115158</v>
      </c>
      <c r="DX149" s="17">
        <v>132</v>
      </c>
      <c r="DY149" s="17">
        <v>35</v>
      </c>
      <c r="DZ149" s="17">
        <v>138530</v>
      </c>
      <c r="EA149" s="17">
        <v>155177</v>
      </c>
      <c r="EB149" s="17">
        <v>149512</v>
      </c>
      <c r="EC149" s="17">
        <v>141953</v>
      </c>
      <c r="ED149" s="17">
        <v>136143</v>
      </c>
      <c r="EE149" s="17">
        <v>129726</v>
      </c>
      <c r="EF149" s="17">
        <v>121129</v>
      </c>
      <c r="EG149" s="17">
        <v>132</v>
      </c>
      <c r="EH149" s="17">
        <v>35</v>
      </c>
      <c r="EI149" s="17">
        <v>134141</v>
      </c>
      <c r="EJ149" s="17">
        <v>153046</v>
      </c>
      <c r="EK149" s="17">
        <v>143500</v>
      </c>
      <c r="EL149" s="17">
        <v>139079</v>
      </c>
      <c r="EM149" s="17">
        <v>134120</v>
      </c>
      <c r="EN149" s="17">
        <v>125944</v>
      </c>
      <c r="EO149" s="17">
        <v>115158</v>
      </c>
      <c r="EP149" s="17">
        <v>132</v>
      </c>
      <c r="EQ149" s="17">
        <v>35</v>
      </c>
      <c r="FJ149" s="18">
        <v>100</v>
      </c>
      <c r="FK149" s="17">
        <v>132</v>
      </c>
      <c r="FL149" s="17">
        <v>35</v>
      </c>
      <c r="FM149" s="18">
        <v>91.7</v>
      </c>
      <c r="FN149" s="17">
        <v>121</v>
      </c>
      <c r="FO149" s="17">
        <v>33</v>
      </c>
      <c r="FP149" s="17">
        <v>24066</v>
      </c>
      <c r="FQ149" s="17">
        <v>30799</v>
      </c>
      <c r="FR149" s="17">
        <v>28560</v>
      </c>
      <c r="FS149" s="17">
        <v>26460</v>
      </c>
      <c r="FT149" s="17">
        <v>24570</v>
      </c>
      <c r="FU149" s="17">
        <v>19517</v>
      </c>
      <c r="FV149" s="17">
        <v>16735</v>
      </c>
      <c r="FW149" s="17">
        <v>130</v>
      </c>
      <c r="FX149" s="17">
        <v>33</v>
      </c>
      <c r="FY149" s="18">
        <v>17.2</v>
      </c>
      <c r="FZ149" s="18">
        <v>20</v>
      </c>
      <c r="GA149" s="18">
        <v>20</v>
      </c>
      <c r="GB149" s="18">
        <v>20</v>
      </c>
      <c r="GC149" s="18">
        <v>18</v>
      </c>
      <c r="GD149" s="18">
        <v>15</v>
      </c>
      <c r="GE149" s="18">
        <v>12</v>
      </c>
      <c r="GF149" s="17">
        <v>130</v>
      </c>
      <c r="GG149" s="17">
        <v>33</v>
      </c>
      <c r="GH149" s="17" t="s">
        <v>368</v>
      </c>
      <c r="GI149" s="17">
        <v>130</v>
      </c>
      <c r="GJ149" s="17">
        <v>33</v>
      </c>
      <c r="GK149" s="17">
        <v>25675</v>
      </c>
      <c r="GL149" s="17">
        <v>41300</v>
      </c>
      <c r="GM149" s="17">
        <v>33748</v>
      </c>
      <c r="GN149" s="17">
        <v>30460</v>
      </c>
      <c r="GO149" s="17">
        <v>24925</v>
      </c>
      <c r="GP149" s="17">
        <v>17353</v>
      </c>
      <c r="GQ149" s="17">
        <v>10339</v>
      </c>
      <c r="GR149" s="17">
        <v>120</v>
      </c>
      <c r="GS149" s="17">
        <v>33</v>
      </c>
      <c r="GT149" s="18">
        <v>18.2</v>
      </c>
      <c r="GU149" s="18">
        <v>27.6</v>
      </c>
      <c r="GV149" s="18">
        <v>24.2</v>
      </c>
      <c r="GW149" s="18">
        <v>20.6</v>
      </c>
      <c r="GX149" s="18">
        <v>18.5</v>
      </c>
      <c r="GY149" s="18">
        <v>13</v>
      </c>
      <c r="GZ149" s="18">
        <v>7.6</v>
      </c>
      <c r="HA149" s="17">
        <v>120</v>
      </c>
      <c r="HB149" s="17">
        <v>33</v>
      </c>
      <c r="HC149" s="17" t="s">
        <v>423</v>
      </c>
      <c r="HD149" s="17">
        <v>120</v>
      </c>
      <c r="HE149" s="17">
        <v>33</v>
      </c>
      <c r="HF149" s="18">
        <v>20</v>
      </c>
      <c r="HG149" s="17">
        <v>4</v>
      </c>
      <c r="HH149" s="17">
        <v>3</v>
      </c>
      <c r="HI149" s="17">
        <v>11750</v>
      </c>
      <c r="HM149" s="17">
        <v>7500</v>
      </c>
      <c r="HP149" s="17">
        <v>4</v>
      </c>
      <c r="HQ149" s="17">
        <v>3</v>
      </c>
      <c r="HR149" s="18">
        <v>8</v>
      </c>
      <c r="HV149" s="18">
        <v>5</v>
      </c>
      <c r="HY149" s="17">
        <v>4</v>
      </c>
      <c r="HZ149" s="17">
        <v>3</v>
      </c>
      <c r="IA149">
        <v>4670</v>
      </c>
    </row>
    <row r="150" spans="1:235">
      <c r="A150">
        <v>11432</v>
      </c>
      <c r="B150" s="15">
        <v>41673</v>
      </c>
      <c r="C150" t="s">
        <v>292</v>
      </c>
      <c r="D150" t="s">
        <v>293</v>
      </c>
      <c r="E150" t="s">
        <v>294</v>
      </c>
      <c r="F150" s="23" t="s">
        <v>320</v>
      </c>
      <c r="G150">
        <v>4</v>
      </c>
      <c r="H150" s="23" t="s">
        <v>668</v>
      </c>
      <c r="I150">
        <v>3014</v>
      </c>
      <c r="J150" s="16" t="s">
        <v>716</v>
      </c>
      <c r="N150" s="17">
        <v>168694</v>
      </c>
      <c r="O150" s="17">
        <v>201782</v>
      </c>
      <c r="P150" s="17">
        <v>180510</v>
      </c>
      <c r="Q150" s="17">
        <v>171773</v>
      </c>
      <c r="R150" s="17">
        <v>168733</v>
      </c>
      <c r="S150" s="17">
        <v>154793</v>
      </c>
      <c r="T150" s="17">
        <v>144078</v>
      </c>
      <c r="U150" s="17">
        <v>76</v>
      </c>
      <c r="V150" s="17">
        <v>40</v>
      </c>
      <c r="W150" s="17">
        <v>167308</v>
      </c>
      <c r="X150" s="17">
        <v>196006</v>
      </c>
      <c r="Y150" s="17">
        <v>180054</v>
      </c>
      <c r="Z150" s="17">
        <v>172529</v>
      </c>
      <c r="AA150" s="17">
        <v>166923</v>
      </c>
      <c r="AB150" s="17">
        <v>156170</v>
      </c>
      <c r="AC150" s="17">
        <v>139252</v>
      </c>
      <c r="AD150" s="17">
        <v>76</v>
      </c>
      <c r="AE150" s="17">
        <v>40</v>
      </c>
      <c r="AF150" s="17">
        <v>14058</v>
      </c>
      <c r="AG150" s="17">
        <v>16815</v>
      </c>
      <c r="AH150" s="17">
        <v>15042</v>
      </c>
      <c r="AI150" s="17">
        <v>14314</v>
      </c>
      <c r="AJ150" s="17">
        <v>14061</v>
      </c>
      <c r="AK150" s="17">
        <v>12899</v>
      </c>
      <c r="AL150" s="17">
        <v>12007</v>
      </c>
      <c r="AM150" s="17">
        <v>76</v>
      </c>
      <c r="AN150" s="17">
        <v>40</v>
      </c>
      <c r="AO150" s="18">
        <v>12</v>
      </c>
      <c r="AP150" s="17">
        <v>76</v>
      </c>
      <c r="AQ150" s="17">
        <v>40</v>
      </c>
      <c r="AR150" s="17">
        <v>168556</v>
      </c>
      <c r="AS150" s="17">
        <v>201891</v>
      </c>
      <c r="AT150" s="17">
        <v>180519</v>
      </c>
      <c r="AU150" s="17">
        <v>170918</v>
      </c>
      <c r="AV150" s="17">
        <v>168300</v>
      </c>
      <c r="AW150" s="17">
        <v>154586</v>
      </c>
      <c r="AX150" s="17">
        <v>143771</v>
      </c>
      <c r="AY150" s="17">
        <v>74</v>
      </c>
      <c r="AZ150" s="17">
        <v>38</v>
      </c>
      <c r="BH150" s="17">
        <v>2</v>
      </c>
      <c r="BI150" s="17">
        <v>2</v>
      </c>
      <c r="BJ150" s="17">
        <v>166394</v>
      </c>
      <c r="BK150" s="17">
        <v>25</v>
      </c>
      <c r="BL150" s="17">
        <v>13</v>
      </c>
      <c r="BM150" s="17">
        <v>40</v>
      </c>
      <c r="DH150" s="17">
        <v>168694</v>
      </c>
      <c r="DI150" s="17">
        <v>201782</v>
      </c>
      <c r="DJ150" s="17">
        <v>180510</v>
      </c>
      <c r="DK150" s="17">
        <v>171773</v>
      </c>
      <c r="DL150" s="17">
        <v>168733</v>
      </c>
      <c r="DM150" s="17">
        <v>154793</v>
      </c>
      <c r="DN150" s="17">
        <v>144078</v>
      </c>
      <c r="DO150" s="17">
        <v>76</v>
      </c>
      <c r="DP150" s="17">
        <v>40</v>
      </c>
      <c r="DQ150" s="17">
        <v>167308</v>
      </c>
      <c r="DR150" s="17">
        <v>196006</v>
      </c>
      <c r="DS150" s="17">
        <v>180054</v>
      </c>
      <c r="DT150" s="17">
        <v>172529</v>
      </c>
      <c r="DU150" s="17">
        <v>166923</v>
      </c>
      <c r="DV150" s="17">
        <v>156170</v>
      </c>
      <c r="DW150" s="17">
        <v>139252</v>
      </c>
      <c r="DX150" s="17">
        <v>76</v>
      </c>
      <c r="DY150" s="17">
        <v>40</v>
      </c>
      <c r="DZ150" s="17">
        <v>168694</v>
      </c>
      <c r="EA150" s="17">
        <v>201782</v>
      </c>
      <c r="EB150" s="17">
        <v>180510</v>
      </c>
      <c r="EC150" s="17">
        <v>171773</v>
      </c>
      <c r="ED150" s="17">
        <v>168733</v>
      </c>
      <c r="EE150" s="17">
        <v>154793</v>
      </c>
      <c r="EF150" s="17">
        <v>144078</v>
      </c>
      <c r="EG150" s="17">
        <v>76</v>
      </c>
      <c r="EH150" s="17">
        <v>40</v>
      </c>
      <c r="EI150" s="17">
        <v>167308</v>
      </c>
      <c r="EJ150" s="17">
        <v>196006</v>
      </c>
      <c r="EK150" s="17">
        <v>180054</v>
      </c>
      <c r="EL150" s="17">
        <v>172529</v>
      </c>
      <c r="EM150" s="17">
        <v>166923</v>
      </c>
      <c r="EN150" s="17">
        <v>156170</v>
      </c>
      <c r="EO150" s="17">
        <v>139252</v>
      </c>
      <c r="EP150" s="17">
        <v>76</v>
      </c>
      <c r="EQ150" s="17">
        <v>40</v>
      </c>
      <c r="FJ150" s="18">
        <v>97.4</v>
      </c>
      <c r="FK150" s="17">
        <v>74</v>
      </c>
      <c r="FL150" s="17">
        <v>38</v>
      </c>
      <c r="FM150" s="18">
        <v>82.9</v>
      </c>
      <c r="FN150" s="17">
        <v>63</v>
      </c>
      <c r="FO150" s="17">
        <v>31</v>
      </c>
      <c r="FP150" s="17">
        <v>36187</v>
      </c>
      <c r="FQ150" s="17">
        <v>46722</v>
      </c>
      <c r="FR150" s="17">
        <v>42706</v>
      </c>
      <c r="FS150" s="17">
        <v>37972</v>
      </c>
      <c r="FT150" s="17">
        <v>36250</v>
      </c>
      <c r="FU150" s="17">
        <v>31787</v>
      </c>
      <c r="FV150" s="17">
        <v>24614</v>
      </c>
      <c r="FW150" s="17">
        <v>70</v>
      </c>
      <c r="FX150" s="17">
        <v>34</v>
      </c>
      <c r="FY150" s="18">
        <v>21.3</v>
      </c>
      <c r="FZ150" s="18">
        <v>25</v>
      </c>
      <c r="GA150" s="18">
        <v>25</v>
      </c>
      <c r="GB150" s="18">
        <v>25</v>
      </c>
      <c r="GC150" s="18">
        <v>20</v>
      </c>
      <c r="GD150" s="18">
        <v>20</v>
      </c>
      <c r="GE150" s="18">
        <v>15</v>
      </c>
      <c r="GF150" s="17">
        <v>70</v>
      </c>
      <c r="GG150" s="17">
        <v>34</v>
      </c>
      <c r="GH150" s="17" t="s">
        <v>717</v>
      </c>
      <c r="GI150" s="17">
        <v>70</v>
      </c>
      <c r="GJ150" s="17">
        <v>34</v>
      </c>
      <c r="GK150" s="17">
        <v>37620</v>
      </c>
      <c r="GL150" s="17">
        <v>55505</v>
      </c>
      <c r="GM150" s="17">
        <v>50461</v>
      </c>
      <c r="GN150" s="17">
        <v>41299</v>
      </c>
      <c r="GO150" s="17">
        <v>37361</v>
      </c>
      <c r="GP150" s="17">
        <v>27607</v>
      </c>
      <c r="GQ150" s="17">
        <v>17201</v>
      </c>
      <c r="GR150" s="17">
        <v>63</v>
      </c>
      <c r="GS150" s="17">
        <v>31</v>
      </c>
      <c r="GT150" s="18">
        <v>21.8</v>
      </c>
      <c r="GU150" s="18">
        <v>32.200000000000003</v>
      </c>
      <c r="GV150" s="18">
        <v>26.3</v>
      </c>
      <c r="GW150" s="18">
        <v>25</v>
      </c>
      <c r="GX150" s="18">
        <v>22.8</v>
      </c>
      <c r="GY150" s="18">
        <v>15.6</v>
      </c>
      <c r="GZ150" s="18">
        <v>10.6</v>
      </c>
      <c r="HA150" s="17">
        <v>63</v>
      </c>
      <c r="HB150" s="17">
        <v>31</v>
      </c>
      <c r="HC150" s="17" t="s">
        <v>718</v>
      </c>
      <c r="HD150" s="17">
        <v>63</v>
      </c>
      <c r="HE150" s="17">
        <v>31</v>
      </c>
      <c r="HF150" s="18">
        <v>15.4</v>
      </c>
      <c r="HG150" s="17">
        <v>2</v>
      </c>
      <c r="HH150" s="17">
        <v>2</v>
      </c>
      <c r="HP150" s="17">
        <v>2</v>
      </c>
      <c r="HQ150" s="17">
        <v>2</v>
      </c>
      <c r="HY150" s="17">
        <v>2</v>
      </c>
      <c r="HZ150" s="17">
        <v>2</v>
      </c>
      <c r="IA150">
        <v>4680</v>
      </c>
    </row>
    <row r="151" spans="1:235">
      <c r="A151">
        <v>11432</v>
      </c>
      <c r="B151" s="15">
        <v>41673</v>
      </c>
      <c r="C151" t="s">
        <v>292</v>
      </c>
      <c r="D151" t="s">
        <v>293</v>
      </c>
      <c r="E151" t="s">
        <v>294</v>
      </c>
      <c r="F151" s="23" t="s">
        <v>320</v>
      </c>
      <c r="G151">
        <v>5</v>
      </c>
      <c r="H151" s="23" t="s">
        <v>668</v>
      </c>
      <c r="I151">
        <v>3015</v>
      </c>
      <c r="J151" s="16" t="s">
        <v>719</v>
      </c>
      <c r="N151" s="17">
        <v>217648</v>
      </c>
      <c r="O151" s="17">
        <v>245771</v>
      </c>
      <c r="P151" s="17">
        <v>240491</v>
      </c>
      <c r="Q151" s="17">
        <v>231689</v>
      </c>
      <c r="R151" s="17">
        <v>226109</v>
      </c>
      <c r="S151" s="17">
        <v>204000</v>
      </c>
      <c r="T151" s="17">
        <v>186950</v>
      </c>
      <c r="U151" s="17">
        <v>34</v>
      </c>
      <c r="V151" s="17">
        <v>13</v>
      </c>
      <c r="W151" s="17">
        <v>205124</v>
      </c>
      <c r="X151" s="17">
        <v>237557</v>
      </c>
      <c r="Y151" s="17">
        <v>226532</v>
      </c>
      <c r="Z151" s="17">
        <v>216912</v>
      </c>
      <c r="AA151" s="17">
        <v>208673</v>
      </c>
      <c r="AB151" s="17">
        <v>189846</v>
      </c>
      <c r="AC151" s="17">
        <v>158274</v>
      </c>
      <c r="AD151" s="17">
        <v>34</v>
      </c>
      <c r="AE151" s="17">
        <v>13</v>
      </c>
      <c r="AF151" s="17">
        <v>18137</v>
      </c>
      <c r="AG151" s="17">
        <v>20481</v>
      </c>
      <c r="AH151" s="17">
        <v>20041</v>
      </c>
      <c r="AI151" s="17">
        <v>19307</v>
      </c>
      <c r="AJ151" s="17">
        <v>18842</v>
      </c>
      <c r="AK151" s="17">
        <v>17000</v>
      </c>
      <c r="AL151" s="17">
        <v>15579</v>
      </c>
      <c r="AM151" s="17">
        <v>34</v>
      </c>
      <c r="AN151" s="17">
        <v>13</v>
      </c>
      <c r="AO151" s="18">
        <v>12</v>
      </c>
      <c r="AP151" s="17">
        <v>34</v>
      </c>
      <c r="AQ151" s="17">
        <v>13</v>
      </c>
      <c r="AR151" s="17">
        <v>217648</v>
      </c>
      <c r="AS151" s="17">
        <v>245771</v>
      </c>
      <c r="AT151" s="17">
        <v>240491</v>
      </c>
      <c r="AU151" s="17">
        <v>231689</v>
      </c>
      <c r="AV151" s="17">
        <v>226109</v>
      </c>
      <c r="AW151" s="17">
        <v>204000</v>
      </c>
      <c r="AX151" s="17">
        <v>186950</v>
      </c>
      <c r="AY151" s="17">
        <v>34</v>
      </c>
      <c r="AZ151" s="17">
        <v>13</v>
      </c>
      <c r="BJ151" s="17">
        <v>197795</v>
      </c>
      <c r="BK151" s="17">
        <v>4</v>
      </c>
      <c r="BL151" s="17">
        <v>3</v>
      </c>
      <c r="BM151" s="17">
        <v>13</v>
      </c>
      <c r="DH151" s="17">
        <v>217648</v>
      </c>
      <c r="DI151" s="17">
        <v>245771</v>
      </c>
      <c r="DJ151" s="17">
        <v>240491</v>
      </c>
      <c r="DK151" s="17">
        <v>231689</v>
      </c>
      <c r="DL151" s="17">
        <v>226109</v>
      </c>
      <c r="DM151" s="17">
        <v>204000</v>
      </c>
      <c r="DN151" s="17">
        <v>186950</v>
      </c>
      <c r="DO151" s="17">
        <v>34</v>
      </c>
      <c r="DP151" s="17">
        <v>13</v>
      </c>
      <c r="DQ151" s="17">
        <v>205124</v>
      </c>
      <c r="DR151" s="17">
        <v>237557</v>
      </c>
      <c r="DS151" s="17">
        <v>226532</v>
      </c>
      <c r="DT151" s="17">
        <v>216912</v>
      </c>
      <c r="DU151" s="17">
        <v>208673</v>
      </c>
      <c r="DV151" s="17">
        <v>189846</v>
      </c>
      <c r="DW151" s="17">
        <v>158274</v>
      </c>
      <c r="DX151" s="17">
        <v>34</v>
      </c>
      <c r="DY151" s="17">
        <v>13</v>
      </c>
      <c r="DZ151" s="17">
        <v>217648</v>
      </c>
      <c r="EA151" s="17">
        <v>245771</v>
      </c>
      <c r="EB151" s="17">
        <v>240491</v>
      </c>
      <c r="EC151" s="17">
        <v>231689</v>
      </c>
      <c r="ED151" s="17">
        <v>226109</v>
      </c>
      <c r="EE151" s="17">
        <v>204000</v>
      </c>
      <c r="EF151" s="17">
        <v>186950</v>
      </c>
      <c r="EG151" s="17">
        <v>34</v>
      </c>
      <c r="EH151" s="17">
        <v>13</v>
      </c>
      <c r="EI151" s="17">
        <v>205124</v>
      </c>
      <c r="EJ151" s="17">
        <v>237557</v>
      </c>
      <c r="EK151" s="17">
        <v>226532</v>
      </c>
      <c r="EL151" s="17">
        <v>216912</v>
      </c>
      <c r="EM151" s="17">
        <v>208673</v>
      </c>
      <c r="EN151" s="17">
        <v>189846</v>
      </c>
      <c r="EO151" s="17">
        <v>158274</v>
      </c>
      <c r="EP151" s="17">
        <v>34</v>
      </c>
      <c r="EQ151" s="17">
        <v>13</v>
      </c>
      <c r="FJ151" s="18">
        <v>100</v>
      </c>
      <c r="FK151" s="17">
        <v>34</v>
      </c>
      <c r="FL151" s="17">
        <v>13</v>
      </c>
      <c r="FM151" s="18">
        <v>97.1</v>
      </c>
      <c r="FN151" s="17">
        <v>33</v>
      </c>
      <c r="FO151" s="17">
        <v>12</v>
      </c>
      <c r="FP151" s="17">
        <v>54241</v>
      </c>
      <c r="FQ151" s="17">
        <v>68294</v>
      </c>
      <c r="FR151" s="17">
        <v>61827</v>
      </c>
      <c r="FS151" s="17">
        <v>60695</v>
      </c>
      <c r="FT151" s="17">
        <v>58584</v>
      </c>
      <c r="FU151" s="17">
        <v>45997</v>
      </c>
      <c r="FV151" s="17">
        <v>37821</v>
      </c>
      <c r="FW151" s="17">
        <v>33</v>
      </c>
      <c r="FX151" s="17">
        <v>12</v>
      </c>
      <c r="FY151" s="18">
        <v>24.3</v>
      </c>
      <c r="FZ151" s="18">
        <v>30</v>
      </c>
      <c r="GA151" s="18">
        <v>26.3</v>
      </c>
      <c r="GB151" s="18">
        <v>25</v>
      </c>
      <c r="GC151" s="18">
        <v>25</v>
      </c>
      <c r="GD151" s="18">
        <v>23.8</v>
      </c>
      <c r="GE151" s="18">
        <v>18.600000000000001</v>
      </c>
      <c r="GF151" s="17">
        <v>33</v>
      </c>
      <c r="GG151" s="17">
        <v>12</v>
      </c>
      <c r="GH151" s="17" t="s">
        <v>720</v>
      </c>
      <c r="GI151" s="17">
        <v>33</v>
      </c>
      <c r="GJ151" s="17">
        <v>12</v>
      </c>
      <c r="GK151" s="17">
        <v>54691</v>
      </c>
      <c r="GL151" s="17">
        <v>79202</v>
      </c>
      <c r="GM151" s="17">
        <v>72883</v>
      </c>
      <c r="GN151" s="17">
        <v>68311</v>
      </c>
      <c r="GO151" s="17">
        <v>55096</v>
      </c>
      <c r="GP151" s="17">
        <v>43054</v>
      </c>
      <c r="GQ151" s="17">
        <v>24983</v>
      </c>
      <c r="GR151" s="17">
        <v>33</v>
      </c>
      <c r="GS151" s="17">
        <v>12</v>
      </c>
      <c r="GT151" s="18">
        <v>24.3</v>
      </c>
      <c r="GU151" s="18">
        <v>34.200000000000003</v>
      </c>
      <c r="GV151" s="18">
        <v>31.1</v>
      </c>
      <c r="GW151" s="18">
        <v>29.7</v>
      </c>
      <c r="GX151" s="18">
        <v>25.6</v>
      </c>
      <c r="GY151" s="18">
        <v>19.7</v>
      </c>
      <c r="GZ151" s="18">
        <v>10.6</v>
      </c>
      <c r="HA151" s="17">
        <v>33</v>
      </c>
      <c r="HB151" s="17">
        <v>12</v>
      </c>
      <c r="HC151" s="17" t="s">
        <v>721</v>
      </c>
      <c r="HD151" s="17">
        <v>33</v>
      </c>
      <c r="HE151" s="17">
        <v>12</v>
      </c>
      <c r="HF151" s="18">
        <v>60</v>
      </c>
      <c r="HG151" s="17">
        <v>3</v>
      </c>
      <c r="HH151" s="17">
        <v>3</v>
      </c>
      <c r="HI151" s="17">
        <v>40000</v>
      </c>
      <c r="HP151" s="17">
        <v>3</v>
      </c>
      <c r="HQ151" s="17">
        <v>3</v>
      </c>
      <c r="HR151" s="18">
        <v>18</v>
      </c>
      <c r="HY151" s="17">
        <v>3</v>
      </c>
      <c r="HZ151" s="17">
        <v>3</v>
      </c>
      <c r="IA151">
        <v>4690</v>
      </c>
    </row>
    <row r="152" spans="1:235">
      <c r="A152">
        <v>11432</v>
      </c>
      <c r="B152" s="15">
        <v>41673</v>
      </c>
      <c r="C152" t="s">
        <v>292</v>
      </c>
      <c r="D152" t="s">
        <v>293</v>
      </c>
      <c r="E152" t="s">
        <v>294</v>
      </c>
      <c r="F152" s="23" t="s">
        <v>330</v>
      </c>
      <c r="G152">
        <v>1</v>
      </c>
      <c r="H152" s="23" t="s">
        <v>668</v>
      </c>
      <c r="I152">
        <v>3051</v>
      </c>
      <c r="J152" s="16" t="s">
        <v>722</v>
      </c>
      <c r="N152" s="17">
        <v>59278</v>
      </c>
      <c r="O152" s="17">
        <v>73220</v>
      </c>
      <c r="P152" s="17">
        <v>71400</v>
      </c>
      <c r="Q152" s="17">
        <v>62249</v>
      </c>
      <c r="R152" s="17">
        <v>54000</v>
      </c>
      <c r="S152" s="17">
        <v>51255</v>
      </c>
      <c r="T152" s="17">
        <v>47129</v>
      </c>
      <c r="U152" s="17">
        <v>18</v>
      </c>
      <c r="V152" s="17">
        <v>6</v>
      </c>
      <c r="W152" s="17">
        <v>55605</v>
      </c>
      <c r="Y152" s="17">
        <v>64903</v>
      </c>
      <c r="Z152" s="17">
        <v>54000</v>
      </c>
      <c r="AA152" s="17">
        <v>53750</v>
      </c>
      <c r="AB152" s="17">
        <v>50902</v>
      </c>
      <c r="AD152" s="17">
        <v>18</v>
      </c>
      <c r="AE152" s="17">
        <v>6</v>
      </c>
      <c r="AF152" s="17">
        <v>4940</v>
      </c>
      <c r="AG152" s="17">
        <v>6102</v>
      </c>
      <c r="AH152" s="17">
        <v>5950</v>
      </c>
      <c r="AI152" s="17">
        <v>5187</v>
      </c>
      <c r="AJ152" s="17">
        <v>4500</v>
      </c>
      <c r="AK152" s="17">
        <v>4271</v>
      </c>
      <c r="AL152" s="17">
        <v>3927</v>
      </c>
      <c r="AM152" s="17">
        <v>18</v>
      </c>
      <c r="AN152" s="17">
        <v>6</v>
      </c>
      <c r="AO152" s="18">
        <v>12</v>
      </c>
      <c r="AP152" s="17">
        <v>18</v>
      </c>
      <c r="AQ152" s="17">
        <v>6</v>
      </c>
      <c r="AR152" s="17">
        <v>59278</v>
      </c>
      <c r="AS152" s="17">
        <v>73220</v>
      </c>
      <c r="AT152" s="17">
        <v>71400</v>
      </c>
      <c r="AU152" s="17">
        <v>62249</v>
      </c>
      <c r="AV152" s="17">
        <v>54000</v>
      </c>
      <c r="AW152" s="17">
        <v>51255</v>
      </c>
      <c r="AX152" s="17">
        <v>47129</v>
      </c>
      <c r="AY152" s="17">
        <v>18</v>
      </c>
      <c r="AZ152" s="17">
        <v>6</v>
      </c>
      <c r="BK152" s="17">
        <v>11</v>
      </c>
      <c r="BL152" s="17">
        <v>2</v>
      </c>
      <c r="BM152" s="17">
        <v>5</v>
      </c>
      <c r="BN152" s="17">
        <v>2</v>
      </c>
      <c r="DH152" s="17">
        <v>59278</v>
      </c>
      <c r="DI152" s="17">
        <v>73220</v>
      </c>
      <c r="DJ152" s="17">
        <v>71400</v>
      </c>
      <c r="DK152" s="17">
        <v>62249</v>
      </c>
      <c r="DL152" s="17">
        <v>54000</v>
      </c>
      <c r="DM152" s="17">
        <v>51255</v>
      </c>
      <c r="DN152" s="17">
        <v>47129</v>
      </c>
      <c r="DO152" s="17">
        <v>18</v>
      </c>
      <c r="DP152" s="17">
        <v>6</v>
      </c>
      <c r="DQ152" s="17">
        <v>55605</v>
      </c>
      <c r="DS152" s="17">
        <v>64903</v>
      </c>
      <c r="DT152" s="17">
        <v>54000</v>
      </c>
      <c r="DU152" s="17">
        <v>53750</v>
      </c>
      <c r="DV152" s="17">
        <v>50902</v>
      </c>
      <c r="DX152" s="17">
        <v>18</v>
      </c>
      <c r="DY152" s="17">
        <v>6</v>
      </c>
      <c r="DZ152" s="17">
        <v>59278</v>
      </c>
      <c r="EA152" s="17">
        <v>73220</v>
      </c>
      <c r="EB152" s="17">
        <v>71400</v>
      </c>
      <c r="EC152" s="17">
        <v>62249</v>
      </c>
      <c r="ED152" s="17">
        <v>54000</v>
      </c>
      <c r="EE152" s="17">
        <v>51255</v>
      </c>
      <c r="EF152" s="17">
        <v>47129</v>
      </c>
      <c r="EG152" s="17">
        <v>18</v>
      </c>
      <c r="EH152" s="17">
        <v>6</v>
      </c>
      <c r="EI152" s="17">
        <v>55605</v>
      </c>
      <c r="EK152" s="17">
        <v>64903</v>
      </c>
      <c r="EL152" s="17">
        <v>54000</v>
      </c>
      <c r="EM152" s="17">
        <v>53750</v>
      </c>
      <c r="EN152" s="17">
        <v>50902</v>
      </c>
      <c r="EP152" s="17">
        <v>18</v>
      </c>
      <c r="EQ152" s="17">
        <v>6</v>
      </c>
      <c r="FJ152" s="18">
        <v>100</v>
      </c>
      <c r="FK152" s="17">
        <v>18</v>
      </c>
      <c r="FL152" s="17">
        <v>6</v>
      </c>
      <c r="FM152" s="18">
        <v>61.1</v>
      </c>
      <c r="FN152" s="17">
        <v>11</v>
      </c>
      <c r="FO152" s="17">
        <v>4</v>
      </c>
      <c r="FP152" s="17">
        <v>3632</v>
      </c>
      <c r="FQ152" s="17">
        <v>5287</v>
      </c>
      <c r="FR152" s="17">
        <v>4280</v>
      </c>
      <c r="FS152" s="17">
        <v>4106</v>
      </c>
      <c r="FT152" s="17">
        <v>4095</v>
      </c>
      <c r="FU152" s="17">
        <v>2175</v>
      </c>
      <c r="FV152" s="17">
        <v>2099</v>
      </c>
      <c r="FW152" s="17">
        <v>18</v>
      </c>
      <c r="FX152" s="17">
        <v>6</v>
      </c>
      <c r="FY152" s="18">
        <v>6.4</v>
      </c>
      <c r="FZ152" s="18">
        <v>8</v>
      </c>
      <c r="GA152" s="18">
        <v>8</v>
      </c>
      <c r="GB152" s="18">
        <v>8</v>
      </c>
      <c r="GC152" s="18">
        <v>8</v>
      </c>
      <c r="GD152" s="18">
        <v>3</v>
      </c>
      <c r="GE152" s="18">
        <v>3</v>
      </c>
      <c r="GF152" s="17">
        <v>18</v>
      </c>
      <c r="GG152" s="17">
        <v>6</v>
      </c>
      <c r="GH152" s="17" t="s">
        <v>723</v>
      </c>
      <c r="GI152" s="17">
        <v>18</v>
      </c>
      <c r="GJ152" s="17">
        <v>6</v>
      </c>
      <c r="GK152" s="17">
        <v>7066</v>
      </c>
      <c r="GM152" s="17">
        <v>6680</v>
      </c>
      <c r="GN152" s="17">
        <v>3356</v>
      </c>
      <c r="GO152" s="17">
        <v>3346</v>
      </c>
      <c r="GP152" s="17">
        <v>2978</v>
      </c>
      <c r="GR152" s="17">
        <v>10</v>
      </c>
      <c r="GS152" s="17">
        <v>4</v>
      </c>
      <c r="GT152" s="18">
        <v>10.8</v>
      </c>
      <c r="GV152" s="18">
        <v>8.6999999999999993</v>
      </c>
      <c r="GW152" s="18">
        <v>6.5</v>
      </c>
      <c r="GX152" s="18">
        <v>6.5</v>
      </c>
      <c r="GY152" s="18">
        <v>5.9</v>
      </c>
      <c r="HA152" s="17">
        <v>10</v>
      </c>
      <c r="HB152" s="17">
        <v>4</v>
      </c>
      <c r="HC152" s="17" t="s">
        <v>724</v>
      </c>
      <c r="HD152" s="17">
        <v>10</v>
      </c>
      <c r="HE152" s="17">
        <v>4</v>
      </c>
      <c r="IA152">
        <v>4700</v>
      </c>
    </row>
    <row r="153" spans="1:235">
      <c r="A153">
        <v>11432</v>
      </c>
      <c r="B153" s="15">
        <v>41673</v>
      </c>
      <c r="C153" t="s">
        <v>292</v>
      </c>
      <c r="D153" t="s">
        <v>293</v>
      </c>
      <c r="E153" t="s">
        <v>294</v>
      </c>
      <c r="F153" s="23" t="s">
        <v>330</v>
      </c>
      <c r="G153">
        <v>2</v>
      </c>
      <c r="H153" s="23" t="s">
        <v>668</v>
      </c>
      <c r="I153">
        <v>3052</v>
      </c>
      <c r="J153" s="16" t="s">
        <v>725</v>
      </c>
      <c r="N153" s="17">
        <v>69208</v>
      </c>
      <c r="O153" s="17">
        <v>87580</v>
      </c>
      <c r="P153" s="17">
        <v>82175</v>
      </c>
      <c r="Q153" s="17">
        <v>71579</v>
      </c>
      <c r="R153" s="17">
        <v>68679</v>
      </c>
      <c r="S153" s="17">
        <v>58342</v>
      </c>
      <c r="T153" s="17">
        <v>54876</v>
      </c>
      <c r="U153" s="17">
        <v>42</v>
      </c>
      <c r="V153" s="17">
        <v>14</v>
      </c>
      <c r="W153" s="17">
        <v>65064</v>
      </c>
      <c r="X153" s="17">
        <v>74164</v>
      </c>
      <c r="Y153" s="17">
        <v>71619</v>
      </c>
      <c r="Z153" s="17">
        <v>69326</v>
      </c>
      <c r="AA153" s="17">
        <v>63739</v>
      </c>
      <c r="AB153" s="17">
        <v>57067</v>
      </c>
      <c r="AC153" s="17">
        <v>56227</v>
      </c>
      <c r="AD153" s="17">
        <v>42</v>
      </c>
      <c r="AE153" s="17">
        <v>14</v>
      </c>
      <c r="AF153" s="17">
        <v>5767</v>
      </c>
      <c r="AG153" s="17">
        <v>7298</v>
      </c>
      <c r="AH153" s="17">
        <v>6848</v>
      </c>
      <c r="AI153" s="17">
        <v>5965</v>
      </c>
      <c r="AJ153" s="17">
        <v>5723</v>
      </c>
      <c r="AK153" s="17">
        <v>4862</v>
      </c>
      <c r="AL153" s="17">
        <v>4573</v>
      </c>
      <c r="AM153" s="17">
        <v>42</v>
      </c>
      <c r="AN153" s="17">
        <v>14</v>
      </c>
      <c r="AO153" s="18">
        <v>12</v>
      </c>
      <c r="AP153" s="17">
        <v>42</v>
      </c>
      <c r="AQ153" s="17">
        <v>14</v>
      </c>
      <c r="AR153" s="17">
        <v>70375</v>
      </c>
      <c r="AS153" s="17">
        <v>87800</v>
      </c>
      <c r="AT153" s="17">
        <v>82800</v>
      </c>
      <c r="AU153" s="17">
        <v>71926</v>
      </c>
      <c r="AV153" s="17">
        <v>70555</v>
      </c>
      <c r="AW153" s="17">
        <v>58864</v>
      </c>
      <c r="AX153" s="17">
        <v>56225</v>
      </c>
      <c r="AY153" s="17">
        <v>36</v>
      </c>
      <c r="AZ153" s="17">
        <v>10</v>
      </c>
      <c r="BA153" s="17">
        <v>62440</v>
      </c>
      <c r="BC153" s="17">
        <v>69757</v>
      </c>
      <c r="BD153" s="17">
        <v>63566</v>
      </c>
      <c r="BE153" s="17">
        <v>59438</v>
      </c>
      <c r="BF153" s="17">
        <v>56160</v>
      </c>
      <c r="BH153" s="17">
        <v>6</v>
      </c>
      <c r="BI153" s="17">
        <v>5</v>
      </c>
      <c r="BJ153" s="17">
        <v>73256</v>
      </c>
      <c r="BK153" s="17">
        <v>27</v>
      </c>
      <c r="BL153" s="17">
        <v>5</v>
      </c>
      <c r="BM153" s="17">
        <v>13</v>
      </c>
      <c r="BN153" s="17">
        <v>3</v>
      </c>
      <c r="DH153" s="17">
        <v>69208</v>
      </c>
      <c r="DI153" s="17">
        <v>87580</v>
      </c>
      <c r="DJ153" s="17">
        <v>82175</v>
      </c>
      <c r="DK153" s="17">
        <v>71579</v>
      </c>
      <c r="DL153" s="17">
        <v>68679</v>
      </c>
      <c r="DM153" s="17">
        <v>58342</v>
      </c>
      <c r="DN153" s="17">
        <v>54876</v>
      </c>
      <c r="DO153" s="17">
        <v>42</v>
      </c>
      <c r="DP153" s="17">
        <v>14</v>
      </c>
      <c r="DQ153" s="17">
        <v>65064</v>
      </c>
      <c r="DR153" s="17">
        <v>74164</v>
      </c>
      <c r="DS153" s="17">
        <v>71619</v>
      </c>
      <c r="DT153" s="17">
        <v>69326</v>
      </c>
      <c r="DU153" s="17">
        <v>63739</v>
      </c>
      <c r="DV153" s="17">
        <v>57067</v>
      </c>
      <c r="DW153" s="17">
        <v>56227</v>
      </c>
      <c r="DX153" s="17">
        <v>42</v>
      </c>
      <c r="DY153" s="17">
        <v>14</v>
      </c>
      <c r="DZ153" s="17">
        <v>69208</v>
      </c>
      <c r="EA153" s="17">
        <v>87580</v>
      </c>
      <c r="EB153" s="17">
        <v>82175</v>
      </c>
      <c r="EC153" s="17">
        <v>71579</v>
      </c>
      <c r="ED153" s="17">
        <v>68679</v>
      </c>
      <c r="EE153" s="17">
        <v>58342</v>
      </c>
      <c r="EF153" s="17">
        <v>54876</v>
      </c>
      <c r="EG153" s="17">
        <v>42</v>
      </c>
      <c r="EH153" s="17">
        <v>14</v>
      </c>
      <c r="EI153" s="17">
        <v>65064</v>
      </c>
      <c r="EJ153" s="17">
        <v>74164</v>
      </c>
      <c r="EK153" s="17">
        <v>71619</v>
      </c>
      <c r="EL153" s="17">
        <v>69326</v>
      </c>
      <c r="EM153" s="17">
        <v>63739</v>
      </c>
      <c r="EN153" s="17">
        <v>57067</v>
      </c>
      <c r="EO153" s="17">
        <v>56227</v>
      </c>
      <c r="EP153" s="17">
        <v>42</v>
      </c>
      <c r="EQ153" s="17">
        <v>14</v>
      </c>
      <c r="FJ153" s="18">
        <v>85.7</v>
      </c>
      <c r="FK153" s="17">
        <v>36</v>
      </c>
      <c r="FL153" s="17">
        <v>10</v>
      </c>
      <c r="FM153" s="18">
        <v>59.5</v>
      </c>
      <c r="FN153" s="17">
        <v>25</v>
      </c>
      <c r="FO153" s="17">
        <v>10</v>
      </c>
      <c r="FP153" s="17">
        <v>4446</v>
      </c>
      <c r="FQ153" s="17">
        <v>5786</v>
      </c>
      <c r="FR153" s="17">
        <v>4789</v>
      </c>
      <c r="FS153" s="17">
        <v>4413</v>
      </c>
      <c r="FT153" s="17">
        <v>4365</v>
      </c>
      <c r="FU153" s="17">
        <v>3922</v>
      </c>
      <c r="FV153" s="17">
        <v>3571</v>
      </c>
      <c r="FW153" s="17">
        <v>34</v>
      </c>
      <c r="FX153" s="17">
        <v>9</v>
      </c>
      <c r="FY153" s="18">
        <v>6.5</v>
      </c>
      <c r="FZ153" s="18">
        <v>10</v>
      </c>
      <c r="GA153" s="18">
        <v>8</v>
      </c>
      <c r="GB153" s="18">
        <v>6.8</v>
      </c>
      <c r="GC153" s="18">
        <v>5</v>
      </c>
      <c r="GD153" s="18">
        <v>5</v>
      </c>
      <c r="GE153" s="18">
        <v>5</v>
      </c>
      <c r="GF153" s="17">
        <v>34</v>
      </c>
      <c r="GG153" s="17">
        <v>9</v>
      </c>
      <c r="GH153" s="17" t="s">
        <v>726</v>
      </c>
      <c r="GI153" s="17">
        <v>34</v>
      </c>
      <c r="GJ153" s="17">
        <v>9</v>
      </c>
      <c r="GK153" s="17">
        <v>4057</v>
      </c>
      <c r="GL153" s="17">
        <v>6028</v>
      </c>
      <c r="GM153" s="17">
        <v>5460</v>
      </c>
      <c r="GN153" s="17">
        <v>4431</v>
      </c>
      <c r="GO153" s="17">
        <v>4182</v>
      </c>
      <c r="GP153" s="17">
        <v>3363</v>
      </c>
      <c r="GQ153" s="17">
        <v>1130</v>
      </c>
      <c r="GR153" s="17">
        <v>24</v>
      </c>
      <c r="GS153" s="17">
        <v>10</v>
      </c>
      <c r="GT153" s="18">
        <v>6.3</v>
      </c>
      <c r="GU153" s="18">
        <v>9.6</v>
      </c>
      <c r="GV153" s="18">
        <v>8.5</v>
      </c>
      <c r="GW153" s="18">
        <v>6.4</v>
      </c>
      <c r="GX153" s="18">
        <v>6</v>
      </c>
      <c r="GY153" s="18">
        <v>5.6</v>
      </c>
      <c r="GZ153" s="18">
        <v>1.9</v>
      </c>
      <c r="HA153" s="17">
        <v>24</v>
      </c>
      <c r="HB153" s="17">
        <v>10</v>
      </c>
      <c r="HC153" s="17" t="s">
        <v>610</v>
      </c>
      <c r="HD153" s="17">
        <v>24</v>
      </c>
      <c r="HE153" s="17">
        <v>10</v>
      </c>
      <c r="IA153">
        <v>4710</v>
      </c>
    </row>
    <row r="154" spans="1:235">
      <c r="A154">
        <v>11432</v>
      </c>
      <c r="B154" s="15">
        <v>41673</v>
      </c>
      <c r="C154" t="s">
        <v>292</v>
      </c>
      <c r="D154" t="s">
        <v>293</v>
      </c>
      <c r="E154" t="s">
        <v>294</v>
      </c>
      <c r="F154" s="23" t="s">
        <v>330</v>
      </c>
      <c r="G154">
        <v>3</v>
      </c>
      <c r="H154" s="23" t="s">
        <v>668</v>
      </c>
      <c r="I154">
        <v>3053</v>
      </c>
      <c r="J154" s="16" t="s">
        <v>727</v>
      </c>
      <c r="N154" s="17">
        <v>89242</v>
      </c>
      <c r="O154" s="17">
        <v>108366</v>
      </c>
      <c r="P154" s="17">
        <v>98977</v>
      </c>
      <c r="Q154" s="17">
        <v>92740</v>
      </c>
      <c r="R154" s="17">
        <v>88300</v>
      </c>
      <c r="S154" s="17">
        <v>76000</v>
      </c>
      <c r="T154" s="17">
        <v>68802</v>
      </c>
      <c r="U154" s="17">
        <v>19</v>
      </c>
      <c r="V154" s="17">
        <v>8</v>
      </c>
      <c r="W154" s="17">
        <v>87140</v>
      </c>
      <c r="Y154" s="17">
        <v>96358</v>
      </c>
      <c r="Z154" s="17">
        <v>90443</v>
      </c>
      <c r="AA154" s="17">
        <v>87664</v>
      </c>
      <c r="AB154" s="17">
        <v>74674</v>
      </c>
      <c r="AD154" s="17">
        <v>19</v>
      </c>
      <c r="AE154" s="17">
        <v>8</v>
      </c>
      <c r="AF154" s="17">
        <v>7437</v>
      </c>
      <c r="AG154" s="17">
        <v>9030</v>
      </c>
      <c r="AH154" s="17">
        <v>8248</v>
      </c>
      <c r="AI154" s="17">
        <v>7728</v>
      </c>
      <c r="AJ154" s="17">
        <v>7358</v>
      </c>
      <c r="AK154" s="17">
        <v>6333</v>
      </c>
      <c r="AL154" s="17">
        <v>5733</v>
      </c>
      <c r="AM154" s="17">
        <v>19</v>
      </c>
      <c r="AN154" s="17">
        <v>8</v>
      </c>
      <c r="AO154" s="18">
        <v>12</v>
      </c>
      <c r="AP154" s="17">
        <v>19</v>
      </c>
      <c r="AQ154" s="17">
        <v>8</v>
      </c>
      <c r="AR154" s="17">
        <v>89502</v>
      </c>
      <c r="AS154" s="17">
        <v>109559</v>
      </c>
      <c r="AT154" s="17">
        <v>103419</v>
      </c>
      <c r="AU154" s="17">
        <v>98691</v>
      </c>
      <c r="AV154" s="17">
        <v>92776</v>
      </c>
      <c r="AW154" s="17">
        <v>74392</v>
      </c>
      <c r="AX154" s="17">
        <v>67431</v>
      </c>
      <c r="AY154" s="17">
        <v>16</v>
      </c>
      <c r="AZ154" s="17">
        <v>6</v>
      </c>
      <c r="BH154" s="17">
        <v>3</v>
      </c>
      <c r="BI154" s="17">
        <v>2</v>
      </c>
      <c r="BJ154" s="17">
        <v>96042</v>
      </c>
      <c r="BK154" s="17">
        <v>14</v>
      </c>
      <c r="BL154" s="17">
        <v>4</v>
      </c>
      <c r="BM154" s="17">
        <v>7</v>
      </c>
      <c r="BN154" s="17">
        <v>1</v>
      </c>
      <c r="DH154" s="17">
        <v>89242</v>
      </c>
      <c r="DI154" s="17">
        <v>108366</v>
      </c>
      <c r="DJ154" s="17">
        <v>98977</v>
      </c>
      <c r="DK154" s="17">
        <v>92740</v>
      </c>
      <c r="DL154" s="17">
        <v>88300</v>
      </c>
      <c r="DM154" s="17">
        <v>76000</v>
      </c>
      <c r="DN154" s="17">
        <v>68802</v>
      </c>
      <c r="DO154" s="17">
        <v>19</v>
      </c>
      <c r="DP154" s="17">
        <v>8</v>
      </c>
      <c r="DQ154" s="17">
        <v>87140</v>
      </c>
      <c r="DS154" s="17">
        <v>96358</v>
      </c>
      <c r="DT154" s="17">
        <v>90443</v>
      </c>
      <c r="DU154" s="17">
        <v>87664</v>
      </c>
      <c r="DV154" s="17">
        <v>74674</v>
      </c>
      <c r="DX154" s="17">
        <v>19</v>
      </c>
      <c r="DY154" s="17">
        <v>8</v>
      </c>
      <c r="DZ154" s="17">
        <v>89242</v>
      </c>
      <c r="EA154" s="17">
        <v>108366</v>
      </c>
      <c r="EB154" s="17">
        <v>98977</v>
      </c>
      <c r="EC154" s="17">
        <v>92740</v>
      </c>
      <c r="ED154" s="17">
        <v>88300</v>
      </c>
      <c r="EE154" s="17">
        <v>76000</v>
      </c>
      <c r="EF154" s="17">
        <v>68802</v>
      </c>
      <c r="EG154" s="17">
        <v>19</v>
      </c>
      <c r="EH154" s="17">
        <v>8</v>
      </c>
      <c r="EI154" s="17">
        <v>87140</v>
      </c>
      <c r="EK154" s="17">
        <v>96358</v>
      </c>
      <c r="EL154" s="17">
        <v>90443</v>
      </c>
      <c r="EM154" s="17">
        <v>87664</v>
      </c>
      <c r="EN154" s="17">
        <v>74674</v>
      </c>
      <c r="EP154" s="17">
        <v>19</v>
      </c>
      <c r="EQ154" s="17">
        <v>8</v>
      </c>
      <c r="FJ154" s="18">
        <v>84.2</v>
      </c>
      <c r="FK154" s="17">
        <v>16</v>
      </c>
      <c r="FL154" s="17">
        <v>6</v>
      </c>
      <c r="FM154" s="18">
        <v>47.4</v>
      </c>
      <c r="FN154" s="17">
        <v>9</v>
      </c>
      <c r="FO154" s="17">
        <v>6</v>
      </c>
      <c r="FP154" s="17">
        <v>6696</v>
      </c>
      <c r="FR154" s="17">
        <v>7203</v>
      </c>
      <c r="FS154" s="17">
        <v>6710</v>
      </c>
      <c r="FT154" s="17">
        <v>6136</v>
      </c>
      <c r="FU154" s="17">
        <v>5301</v>
      </c>
      <c r="FW154" s="17">
        <v>14</v>
      </c>
      <c r="FX154" s="17">
        <v>5</v>
      </c>
      <c r="FY154" s="18">
        <v>7.3</v>
      </c>
      <c r="GA154" s="18">
        <v>8.5</v>
      </c>
      <c r="GB154" s="18">
        <v>8</v>
      </c>
      <c r="GC154" s="18">
        <v>7.5</v>
      </c>
      <c r="GD154" s="18">
        <v>5</v>
      </c>
      <c r="GF154" s="17">
        <v>14</v>
      </c>
      <c r="GG154" s="17">
        <v>5</v>
      </c>
      <c r="GH154" s="17" t="s">
        <v>728</v>
      </c>
      <c r="GI154" s="17">
        <v>14</v>
      </c>
      <c r="GJ154" s="17">
        <v>5</v>
      </c>
      <c r="GK154" s="17">
        <v>6289</v>
      </c>
      <c r="GM154" s="17">
        <v>7812</v>
      </c>
      <c r="GN154" s="17">
        <v>6590</v>
      </c>
      <c r="GO154" s="17">
        <v>5529</v>
      </c>
      <c r="GP154" s="17">
        <v>1766</v>
      </c>
      <c r="GR154" s="17">
        <v>8</v>
      </c>
      <c r="GS154" s="17">
        <v>6</v>
      </c>
      <c r="GT154" s="18">
        <v>6.8</v>
      </c>
      <c r="GV154" s="18">
        <v>8.3000000000000007</v>
      </c>
      <c r="GW154" s="18">
        <v>7.6</v>
      </c>
      <c r="GX154" s="18">
        <v>6.4</v>
      </c>
      <c r="GY154" s="18">
        <v>2.6</v>
      </c>
      <c r="HA154" s="17">
        <v>8</v>
      </c>
      <c r="HB154" s="17">
        <v>6</v>
      </c>
      <c r="HC154" s="17" t="s">
        <v>729</v>
      </c>
      <c r="HD154" s="17">
        <v>8</v>
      </c>
      <c r="HE154" s="17">
        <v>6</v>
      </c>
      <c r="IA154">
        <v>4720</v>
      </c>
    </row>
    <row r="155" spans="1:235">
      <c r="A155">
        <v>11432</v>
      </c>
      <c r="B155" s="15">
        <v>41673</v>
      </c>
      <c r="C155" t="s">
        <v>292</v>
      </c>
      <c r="D155" t="s">
        <v>293</v>
      </c>
      <c r="E155" t="s">
        <v>294</v>
      </c>
      <c r="F155" s="23" t="s">
        <v>330</v>
      </c>
      <c r="G155">
        <v>3</v>
      </c>
      <c r="H155" s="23" t="s">
        <v>668</v>
      </c>
      <c r="I155">
        <v>3103</v>
      </c>
      <c r="J155" s="16" t="s">
        <v>730</v>
      </c>
      <c r="N155" s="17">
        <v>97296</v>
      </c>
      <c r="O155" s="17">
        <v>125600</v>
      </c>
      <c r="P155" s="17">
        <v>113243</v>
      </c>
      <c r="Q155" s="17">
        <v>98377</v>
      </c>
      <c r="R155" s="17">
        <v>88600</v>
      </c>
      <c r="S155" s="17">
        <v>82015</v>
      </c>
      <c r="T155" s="17">
        <v>77698</v>
      </c>
      <c r="U155" s="17">
        <v>19</v>
      </c>
      <c r="V155" s="17">
        <v>9</v>
      </c>
      <c r="W155" s="17">
        <v>100572</v>
      </c>
      <c r="Y155" s="17">
        <v>112967</v>
      </c>
      <c r="Z155" s="17">
        <v>104887</v>
      </c>
      <c r="AA155" s="17">
        <v>98496</v>
      </c>
      <c r="AB155" s="17">
        <v>82851</v>
      </c>
      <c r="AD155" s="17">
        <v>19</v>
      </c>
      <c r="AE155" s="17">
        <v>9</v>
      </c>
      <c r="AF155" s="17">
        <v>8108</v>
      </c>
      <c r="AG155" s="17">
        <v>10467</v>
      </c>
      <c r="AH155" s="17">
        <v>9437</v>
      </c>
      <c r="AI155" s="17">
        <v>8198</v>
      </c>
      <c r="AJ155" s="17">
        <v>7383</v>
      </c>
      <c r="AK155" s="17">
        <v>6835</v>
      </c>
      <c r="AL155" s="17">
        <v>6475</v>
      </c>
      <c r="AM155" s="17">
        <v>19</v>
      </c>
      <c r="AN155" s="17">
        <v>9</v>
      </c>
      <c r="AO155" s="18">
        <v>12</v>
      </c>
      <c r="AP155" s="17">
        <v>19</v>
      </c>
      <c r="AQ155" s="17">
        <v>9</v>
      </c>
      <c r="AR155" s="17">
        <v>97225</v>
      </c>
      <c r="AS155" s="17">
        <v>126050</v>
      </c>
      <c r="AT155" s="17">
        <v>116621</v>
      </c>
      <c r="AU155" s="17">
        <v>96517</v>
      </c>
      <c r="AV155" s="17">
        <v>87350</v>
      </c>
      <c r="AW155" s="17">
        <v>81408</v>
      </c>
      <c r="AX155" s="17">
        <v>77305</v>
      </c>
      <c r="AY155" s="17">
        <v>18</v>
      </c>
      <c r="AZ155" s="17">
        <v>8</v>
      </c>
      <c r="BI155" s="17">
        <v>1</v>
      </c>
      <c r="BK155" s="17">
        <v>4</v>
      </c>
      <c r="BL155" s="17">
        <v>2</v>
      </c>
      <c r="BM155" s="17">
        <v>9</v>
      </c>
      <c r="DH155" s="17">
        <v>97296</v>
      </c>
      <c r="DI155" s="17">
        <v>125600</v>
      </c>
      <c r="DJ155" s="17">
        <v>113243</v>
      </c>
      <c r="DK155" s="17">
        <v>98377</v>
      </c>
      <c r="DL155" s="17">
        <v>88600</v>
      </c>
      <c r="DM155" s="17">
        <v>82015</v>
      </c>
      <c r="DN155" s="17">
        <v>77698</v>
      </c>
      <c r="DO155" s="17">
        <v>19</v>
      </c>
      <c r="DP155" s="17">
        <v>9</v>
      </c>
      <c r="DQ155" s="17">
        <v>100572</v>
      </c>
      <c r="DS155" s="17">
        <v>112967</v>
      </c>
      <c r="DT155" s="17">
        <v>104887</v>
      </c>
      <c r="DU155" s="17">
        <v>98496</v>
      </c>
      <c r="DV155" s="17">
        <v>82851</v>
      </c>
      <c r="DX155" s="17">
        <v>19</v>
      </c>
      <c r="DY155" s="17">
        <v>9</v>
      </c>
      <c r="DZ155" s="17">
        <v>97296</v>
      </c>
      <c r="EA155" s="17">
        <v>125600</v>
      </c>
      <c r="EB155" s="17">
        <v>113243</v>
      </c>
      <c r="EC155" s="17">
        <v>98377</v>
      </c>
      <c r="ED155" s="17">
        <v>88600</v>
      </c>
      <c r="EE155" s="17">
        <v>82015</v>
      </c>
      <c r="EF155" s="17">
        <v>77698</v>
      </c>
      <c r="EG155" s="17">
        <v>19</v>
      </c>
      <c r="EH155" s="17">
        <v>9</v>
      </c>
      <c r="EI155" s="17">
        <v>100572</v>
      </c>
      <c r="EK155" s="17">
        <v>112967</v>
      </c>
      <c r="EL155" s="17">
        <v>104887</v>
      </c>
      <c r="EM155" s="17">
        <v>98496</v>
      </c>
      <c r="EN155" s="17">
        <v>82851</v>
      </c>
      <c r="EP155" s="17">
        <v>19</v>
      </c>
      <c r="EQ155" s="17">
        <v>9</v>
      </c>
      <c r="FJ155" s="18">
        <v>94.7</v>
      </c>
      <c r="FK155" s="17">
        <v>18</v>
      </c>
      <c r="FL155" s="17">
        <v>8</v>
      </c>
      <c r="FM155" s="18">
        <v>73.7</v>
      </c>
      <c r="FN155" s="17">
        <v>14</v>
      </c>
      <c r="FO155" s="17">
        <v>6</v>
      </c>
      <c r="FP155" s="17">
        <v>10975</v>
      </c>
      <c r="FQ155" s="17">
        <v>13794</v>
      </c>
      <c r="FR155" s="17">
        <v>12687</v>
      </c>
      <c r="FS155" s="17">
        <v>12031</v>
      </c>
      <c r="FT155" s="17">
        <v>11820</v>
      </c>
      <c r="FU155" s="17">
        <v>6145</v>
      </c>
      <c r="FV155" s="17">
        <v>5557</v>
      </c>
      <c r="FW155" s="17">
        <v>17</v>
      </c>
      <c r="FX155" s="17">
        <v>7</v>
      </c>
      <c r="FY155" s="18">
        <v>11.3</v>
      </c>
      <c r="FZ155" s="18">
        <v>15</v>
      </c>
      <c r="GA155" s="18">
        <v>15</v>
      </c>
      <c r="GB155" s="18">
        <v>12.6</v>
      </c>
      <c r="GC155" s="18">
        <v>11</v>
      </c>
      <c r="GD155" s="18">
        <v>8</v>
      </c>
      <c r="GE155" s="18">
        <v>5.6</v>
      </c>
      <c r="GF155" s="17">
        <v>17</v>
      </c>
      <c r="GG155" s="17">
        <v>7</v>
      </c>
      <c r="GH155" s="17" t="s">
        <v>731</v>
      </c>
      <c r="GI155" s="17">
        <v>17</v>
      </c>
      <c r="GJ155" s="17">
        <v>7</v>
      </c>
      <c r="GK155" s="17">
        <v>10572</v>
      </c>
      <c r="GL155" s="17">
        <v>17782</v>
      </c>
      <c r="GM155" s="17">
        <v>11634</v>
      </c>
      <c r="GN155" s="17">
        <v>10486</v>
      </c>
      <c r="GO155" s="17">
        <v>9601</v>
      </c>
      <c r="GP155" s="17">
        <v>4707</v>
      </c>
      <c r="GQ155" s="17">
        <v>3863</v>
      </c>
      <c r="GR155" s="17">
        <v>14</v>
      </c>
      <c r="GS155" s="17">
        <v>6</v>
      </c>
      <c r="GT155" s="18">
        <v>11</v>
      </c>
      <c r="GU155" s="18">
        <v>19.399999999999999</v>
      </c>
      <c r="GV155" s="18">
        <v>14</v>
      </c>
      <c r="GW155" s="18">
        <v>11.6</v>
      </c>
      <c r="GX155" s="18">
        <v>10</v>
      </c>
      <c r="GY155" s="18">
        <v>6.3</v>
      </c>
      <c r="GZ155" s="18">
        <v>5.3</v>
      </c>
      <c r="HA155" s="17">
        <v>14</v>
      </c>
      <c r="HB155" s="17">
        <v>6</v>
      </c>
      <c r="HC155" s="17" t="s">
        <v>693</v>
      </c>
      <c r="HD155" s="17">
        <v>14</v>
      </c>
      <c r="HE155" s="17">
        <v>6</v>
      </c>
      <c r="HF155" s="18">
        <v>50</v>
      </c>
      <c r="HG155" s="17">
        <v>2</v>
      </c>
      <c r="HH155" s="17">
        <v>2</v>
      </c>
      <c r="HP155" s="17">
        <v>2</v>
      </c>
      <c r="HQ155" s="17">
        <v>2</v>
      </c>
      <c r="HY155" s="17">
        <v>2</v>
      </c>
      <c r="HZ155" s="17">
        <v>2</v>
      </c>
      <c r="IA155">
        <v>4840</v>
      </c>
    </row>
    <row r="156" spans="1:235">
      <c r="A156">
        <v>11432</v>
      </c>
      <c r="B156" s="15">
        <v>41673</v>
      </c>
      <c r="C156" t="s">
        <v>292</v>
      </c>
      <c r="D156" t="s">
        <v>293</v>
      </c>
      <c r="E156" t="s">
        <v>294</v>
      </c>
      <c r="F156" s="23" t="s">
        <v>330</v>
      </c>
      <c r="G156">
        <v>4</v>
      </c>
      <c r="H156" s="23" t="s">
        <v>668</v>
      </c>
      <c r="I156">
        <v>3104</v>
      </c>
      <c r="J156" s="16" t="s">
        <v>732</v>
      </c>
      <c r="N156" s="17">
        <v>117455</v>
      </c>
      <c r="O156" s="17">
        <v>125233</v>
      </c>
      <c r="P156" s="17">
        <v>122518</v>
      </c>
      <c r="Q156" s="17">
        <v>122230</v>
      </c>
      <c r="R156" s="17">
        <v>120120</v>
      </c>
      <c r="S156" s="17">
        <v>110158</v>
      </c>
      <c r="T156" s="17">
        <v>109638</v>
      </c>
      <c r="U156" s="17">
        <v>20</v>
      </c>
      <c r="V156" s="17">
        <v>6</v>
      </c>
      <c r="W156" s="17">
        <v>117770</v>
      </c>
      <c r="Y156" s="17">
        <v>123600</v>
      </c>
      <c r="Z156" s="17">
        <v>122100</v>
      </c>
      <c r="AA156" s="17">
        <v>120120</v>
      </c>
      <c r="AB156" s="17">
        <v>112510</v>
      </c>
      <c r="AD156" s="17">
        <v>20</v>
      </c>
      <c r="AE156" s="17">
        <v>6</v>
      </c>
      <c r="AF156" s="17">
        <v>9788</v>
      </c>
      <c r="AG156" s="17">
        <v>10436</v>
      </c>
      <c r="AH156" s="17">
        <v>10210</v>
      </c>
      <c r="AI156" s="17">
        <v>10186</v>
      </c>
      <c r="AJ156" s="17">
        <v>10010</v>
      </c>
      <c r="AK156" s="17">
        <v>9180</v>
      </c>
      <c r="AL156" s="17">
        <v>9136</v>
      </c>
      <c r="AM156" s="17">
        <v>20</v>
      </c>
      <c r="AN156" s="17">
        <v>6</v>
      </c>
      <c r="AO156" s="18">
        <v>12</v>
      </c>
      <c r="AP156" s="17">
        <v>20</v>
      </c>
      <c r="AQ156" s="17">
        <v>6</v>
      </c>
      <c r="AR156" s="17">
        <v>117365</v>
      </c>
      <c r="AT156" s="17">
        <v>122456</v>
      </c>
      <c r="AU156" s="17">
        <v>122165</v>
      </c>
      <c r="AV156" s="17">
        <v>120120</v>
      </c>
      <c r="AW156" s="17">
        <v>110000</v>
      </c>
      <c r="AY156" s="17">
        <v>18</v>
      </c>
      <c r="AZ156" s="17">
        <v>4</v>
      </c>
      <c r="BH156" s="17">
        <v>2</v>
      </c>
      <c r="BI156" s="17">
        <v>2</v>
      </c>
      <c r="BK156" s="17">
        <v>4</v>
      </c>
      <c r="BL156" s="17">
        <v>2</v>
      </c>
      <c r="BM156" s="17">
        <v>6</v>
      </c>
      <c r="DH156" s="17">
        <v>117455</v>
      </c>
      <c r="DI156" s="17">
        <v>125233</v>
      </c>
      <c r="DJ156" s="17">
        <v>122518</v>
      </c>
      <c r="DK156" s="17">
        <v>122230</v>
      </c>
      <c r="DL156" s="17">
        <v>120120</v>
      </c>
      <c r="DM156" s="17">
        <v>110158</v>
      </c>
      <c r="DN156" s="17">
        <v>109638</v>
      </c>
      <c r="DO156" s="17">
        <v>20</v>
      </c>
      <c r="DP156" s="17">
        <v>6</v>
      </c>
      <c r="DQ156" s="17">
        <v>117770</v>
      </c>
      <c r="DS156" s="17">
        <v>123600</v>
      </c>
      <c r="DT156" s="17">
        <v>122100</v>
      </c>
      <c r="DU156" s="17">
        <v>120120</v>
      </c>
      <c r="DV156" s="17">
        <v>112510</v>
      </c>
      <c r="DX156" s="17">
        <v>20</v>
      </c>
      <c r="DY156" s="17">
        <v>6</v>
      </c>
      <c r="DZ156" s="17">
        <v>117455</v>
      </c>
      <c r="EA156" s="17">
        <v>125233</v>
      </c>
      <c r="EB156" s="17">
        <v>122518</v>
      </c>
      <c r="EC156" s="17">
        <v>122230</v>
      </c>
      <c r="ED156" s="17">
        <v>120120</v>
      </c>
      <c r="EE156" s="17">
        <v>110158</v>
      </c>
      <c r="EF156" s="17">
        <v>109638</v>
      </c>
      <c r="EG156" s="17">
        <v>20</v>
      </c>
      <c r="EH156" s="17">
        <v>6</v>
      </c>
      <c r="EI156" s="17">
        <v>117770</v>
      </c>
      <c r="EK156" s="17">
        <v>123600</v>
      </c>
      <c r="EL156" s="17">
        <v>122100</v>
      </c>
      <c r="EM156" s="17">
        <v>120120</v>
      </c>
      <c r="EN156" s="17">
        <v>112510</v>
      </c>
      <c r="EP156" s="17">
        <v>20</v>
      </c>
      <c r="EQ156" s="17">
        <v>6</v>
      </c>
      <c r="FJ156" s="18">
        <v>90</v>
      </c>
      <c r="FK156" s="17">
        <v>18</v>
      </c>
      <c r="FL156" s="17">
        <v>4</v>
      </c>
      <c r="FM156" s="18">
        <v>65</v>
      </c>
      <c r="FN156" s="17">
        <v>13</v>
      </c>
      <c r="FO156" s="17">
        <v>3</v>
      </c>
      <c r="FP156" s="17">
        <v>14239</v>
      </c>
      <c r="FR156" s="17">
        <v>16093</v>
      </c>
      <c r="FS156" s="17">
        <v>15415</v>
      </c>
      <c r="FT156" s="17">
        <v>14993</v>
      </c>
      <c r="FU156" s="17">
        <v>14562</v>
      </c>
      <c r="FW156" s="17">
        <v>18</v>
      </c>
      <c r="FX156" s="17">
        <v>4</v>
      </c>
      <c r="FY156" s="18">
        <v>12.3</v>
      </c>
      <c r="GA156" s="18">
        <v>15</v>
      </c>
      <c r="GB156" s="18">
        <v>12.6</v>
      </c>
      <c r="GC156" s="18">
        <v>12</v>
      </c>
      <c r="GD156" s="18">
        <v>12</v>
      </c>
      <c r="GF156" s="17">
        <v>18</v>
      </c>
      <c r="GG156" s="17">
        <v>4</v>
      </c>
      <c r="GH156" s="17" t="s">
        <v>733</v>
      </c>
      <c r="GI156" s="17">
        <v>18</v>
      </c>
      <c r="GJ156" s="17">
        <v>4</v>
      </c>
      <c r="GK156" s="17">
        <v>20785</v>
      </c>
      <c r="GM156" s="17">
        <v>26281</v>
      </c>
      <c r="GN156" s="17">
        <v>24226</v>
      </c>
      <c r="GO156" s="17">
        <v>22856</v>
      </c>
      <c r="GP156" s="17">
        <v>16346</v>
      </c>
      <c r="GR156" s="17">
        <v>12</v>
      </c>
      <c r="GS156" s="17">
        <v>3</v>
      </c>
      <c r="GT156" s="18">
        <v>17.3</v>
      </c>
      <c r="GV156" s="18">
        <v>21.4</v>
      </c>
      <c r="GW156" s="18">
        <v>19.8</v>
      </c>
      <c r="GX156" s="18">
        <v>18.7</v>
      </c>
      <c r="GY156" s="18">
        <v>15.4</v>
      </c>
      <c r="HA156" s="17">
        <v>12</v>
      </c>
      <c r="HB156" s="17">
        <v>3</v>
      </c>
      <c r="HC156" s="17" t="s">
        <v>734</v>
      </c>
      <c r="HD156" s="17">
        <v>12</v>
      </c>
      <c r="HE156" s="17">
        <v>3</v>
      </c>
      <c r="HH156" s="17">
        <v>1</v>
      </c>
      <c r="HQ156" s="17">
        <v>1</v>
      </c>
      <c r="HZ156" s="17">
        <v>1</v>
      </c>
      <c r="IA156">
        <v>4850</v>
      </c>
    </row>
    <row r="157" spans="1:235">
      <c r="A157">
        <v>11432</v>
      </c>
      <c r="B157" s="15">
        <v>41673</v>
      </c>
      <c r="C157" t="s">
        <v>292</v>
      </c>
      <c r="D157" t="s">
        <v>293</v>
      </c>
      <c r="E157" t="s">
        <v>294</v>
      </c>
      <c r="F157" s="23" t="s">
        <v>330</v>
      </c>
      <c r="G157">
        <v>2</v>
      </c>
      <c r="H157" s="23" t="s">
        <v>668</v>
      </c>
      <c r="I157">
        <v>3122</v>
      </c>
      <c r="J157" s="16" t="s">
        <v>735</v>
      </c>
      <c r="N157" s="17">
        <v>80868</v>
      </c>
      <c r="O157" s="17">
        <v>96713</v>
      </c>
      <c r="P157" s="17">
        <v>85193</v>
      </c>
      <c r="Q157" s="17">
        <v>81687</v>
      </c>
      <c r="R157" s="17">
        <v>79951</v>
      </c>
      <c r="S157" s="17">
        <v>76703</v>
      </c>
      <c r="T157" s="17">
        <v>67046</v>
      </c>
      <c r="U157" s="17">
        <v>48</v>
      </c>
      <c r="V157" s="17">
        <v>5</v>
      </c>
      <c r="W157" s="17">
        <v>83320</v>
      </c>
      <c r="Y157" s="17">
        <v>92983</v>
      </c>
      <c r="Z157" s="17">
        <v>85034</v>
      </c>
      <c r="AA157" s="17">
        <v>79735</v>
      </c>
      <c r="AB157" s="17">
        <v>76823</v>
      </c>
      <c r="AD157" s="17">
        <v>48</v>
      </c>
      <c r="AE157" s="17">
        <v>5</v>
      </c>
      <c r="AF157" s="17">
        <v>6739</v>
      </c>
      <c r="AG157" s="17">
        <v>8059</v>
      </c>
      <c r="AH157" s="17">
        <v>7099</v>
      </c>
      <c r="AI157" s="17">
        <v>6807</v>
      </c>
      <c r="AJ157" s="17">
        <v>6663</v>
      </c>
      <c r="AK157" s="17">
        <v>6392</v>
      </c>
      <c r="AL157" s="17">
        <v>5587</v>
      </c>
      <c r="AM157" s="17">
        <v>48</v>
      </c>
      <c r="AN157" s="17">
        <v>5</v>
      </c>
      <c r="AO157" s="18">
        <v>12</v>
      </c>
      <c r="AP157" s="17">
        <v>48</v>
      </c>
      <c r="AQ157" s="17">
        <v>5</v>
      </c>
      <c r="AR157" s="17">
        <v>76949</v>
      </c>
      <c r="AS157" s="17">
        <v>85014</v>
      </c>
      <c r="AT157" s="17">
        <v>81667</v>
      </c>
      <c r="AU157" s="17">
        <v>79260</v>
      </c>
      <c r="AV157" s="17">
        <v>77919</v>
      </c>
      <c r="AW157" s="17">
        <v>76125</v>
      </c>
      <c r="AX157" s="17">
        <v>64372</v>
      </c>
      <c r="AY157" s="17">
        <v>38</v>
      </c>
      <c r="AZ157" s="17">
        <v>3</v>
      </c>
      <c r="BH157" s="17">
        <v>10</v>
      </c>
      <c r="BI157" s="17">
        <v>2</v>
      </c>
      <c r="BK157" s="17">
        <v>23</v>
      </c>
      <c r="BL157" s="17">
        <v>2</v>
      </c>
      <c r="BM157" s="17">
        <v>5</v>
      </c>
      <c r="DH157" s="17">
        <v>80868</v>
      </c>
      <c r="DI157" s="17">
        <v>96713</v>
      </c>
      <c r="DJ157" s="17">
        <v>85193</v>
      </c>
      <c r="DK157" s="17">
        <v>81687</v>
      </c>
      <c r="DL157" s="17">
        <v>79951</v>
      </c>
      <c r="DM157" s="17">
        <v>76703</v>
      </c>
      <c r="DN157" s="17">
        <v>67046</v>
      </c>
      <c r="DO157" s="17">
        <v>48</v>
      </c>
      <c r="DP157" s="17">
        <v>5</v>
      </c>
      <c r="DQ157" s="17">
        <v>83320</v>
      </c>
      <c r="DS157" s="17">
        <v>92983</v>
      </c>
      <c r="DT157" s="17">
        <v>85034</v>
      </c>
      <c r="DU157" s="17">
        <v>79735</v>
      </c>
      <c r="DV157" s="17">
        <v>76823</v>
      </c>
      <c r="DX157" s="17">
        <v>48</v>
      </c>
      <c r="DY157" s="17">
        <v>5</v>
      </c>
      <c r="DZ157" s="17">
        <v>80868</v>
      </c>
      <c r="EA157" s="17">
        <v>96713</v>
      </c>
      <c r="EB157" s="17">
        <v>85193</v>
      </c>
      <c r="EC157" s="17">
        <v>81687</v>
      </c>
      <c r="ED157" s="17">
        <v>79951</v>
      </c>
      <c r="EE157" s="17">
        <v>76703</v>
      </c>
      <c r="EF157" s="17">
        <v>67046</v>
      </c>
      <c r="EG157" s="17">
        <v>48</v>
      </c>
      <c r="EH157" s="17">
        <v>5</v>
      </c>
      <c r="EI157" s="17">
        <v>83320</v>
      </c>
      <c r="EK157" s="17">
        <v>92983</v>
      </c>
      <c r="EL157" s="17">
        <v>85034</v>
      </c>
      <c r="EM157" s="17">
        <v>79735</v>
      </c>
      <c r="EN157" s="17">
        <v>76823</v>
      </c>
      <c r="EP157" s="17">
        <v>48</v>
      </c>
      <c r="EQ157" s="17">
        <v>5</v>
      </c>
      <c r="FJ157" s="18">
        <v>79.2</v>
      </c>
      <c r="FK157" s="17">
        <v>38</v>
      </c>
      <c r="FL157" s="17">
        <v>3</v>
      </c>
      <c r="FM157" s="18">
        <v>77.099999999999994</v>
      </c>
      <c r="FN157" s="17">
        <v>37</v>
      </c>
      <c r="FO157" s="17">
        <v>3</v>
      </c>
      <c r="FP157" s="17">
        <v>5930</v>
      </c>
      <c r="FQ157" s="17">
        <v>8340</v>
      </c>
      <c r="FR157" s="17">
        <v>7868</v>
      </c>
      <c r="FS157" s="17">
        <v>7700</v>
      </c>
      <c r="FT157" s="17">
        <v>7613</v>
      </c>
      <c r="FU157" s="17">
        <v>3823</v>
      </c>
      <c r="FV157" s="17">
        <v>3219</v>
      </c>
      <c r="FW157" s="17">
        <v>38</v>
      </c>
      <c r="FX157" s="17">
        <v>3</v>
      </c>
      <c r="FY157" s="18">
        <v>7.6</v>
      </c>
      <c r="FZ157" s="18">
        <v>10</v>
      </c>
      <c r="GA157" s="18">
        <v>10</v>
      </c>
      <c r="GB157" s="18">
        <v>10</v>
      </c>
      <c r="GC157" s="18">
        <v>10</v>
      </c>
      <c r="GD157" s="18">
        <v>5</v>
      </c>
      <c r="GE157" s="18">
        <v>5</v>
      </c>
      <c r="GF157" s="17">
        <v>38</v>
      </c>
      <c r="GG157" s="17">
        <v>3</v>
      </c>
      <c r="GH157" s="17" t="s">
        <v>475</v>
      </c>
      <c r="GI157" s="17">
        <v>38</v>
      </c>
      <c r="GJ157" s="17">
        <v>3</v>
      </c>
      <c r="GK157" s="17">
        <v>6963</v>
      </c>
      <c r="GL157" s="17">
        <v>11075</v>
      </c>
      <c r="GM157" s="17">
        <v>9350</v>
      </c>
      <c r="GN157" s="17">
        <v>7504</v>
      </c>
      <c r="GO157" s="17">
        <v>6446</v>
      </c>
      <c r="GP157" s="17">
        <v>4690</v>
      </c>
      <c r="GQ157" s="17">
        <v>3955</v>
      </c>
      <c r="GR157" s="17">
        <v>37</v>
      </c>
      <c r="GS157" s="17">
        <v>3</v>
      </c>
      <c r="GT157" s="18">
        <v>8.9</v>
      </c>
      <c r="GU157" s="18">
        <v>13.7</v>
      </c>
      <c r="GV157" s="18">
        <v>11.6</v>
      </c>
      <c r="GW157" s="18">
        <v>9.6999999999999993</v>
      </c>
      <c r="GX157" s="18">
        <v>7.9</v>
      </c>
      <c r="GY157" s="18">
        <v>6.2</v>
      </c>
      <c r="GZ157" s="18">
        <v>6</v>
      </c>
      <c r="HA157" s="17">
        <v>37</v>
      </c>
      <c r="HB157" s="17">
        <v>3</v>
      </c>
      <c r="HC157" s="17" t="s">
        <v>736</v>
      </c>
      <c r="HD157" s="17">
        <v>37</v>
      </c>
      <c r="HE157" s="17">
        <v>3</v>
      </c>
      <c r="IA157">
        <v>4880</v>
      </c>
    </row>
    <row r="158" spans="1:235">
      <c r="A158">
        <v>11432</v>
      </c>
      <c r="B158" s="15">
        <v>41673</v>
      </c>
      <c r="C158" t="s">
        <v>292</v>
      </c>
      <c r="D158" t="s">
        <v>293</v>
      </c>
      <c r="E158" t="s">
        <v>294</v>
      </c>
      <c r="F158" s="23" t="s">
        <v>330</v>
      </c>
      <c r="G158">
        <v>3</v>
      </c>
      <c r="H158" s="23" t="s">
        <v>668</v>
      </c>
      <c r="I158">
        <v>3123</v>
      </c>
      <c r="J158" s="16" t="s">
        <v>737</v>
      </c>
      <c r="N158" s="17">
        <v>96808</v>
      </c>
      <c r="O158" s="17">
        <v>102858</v>
      </c>
      <c r="P158" s="17">
        <v>99425</v>
      </c>
      <c r="Q158" s="17">
        <v>96831</v>
      </c>
      <c r="R158" s="17">
        <v>96377</v>
      </c>
      <c r="S158" s="17">
        <v>93330</v>
      </c>
      <c r="T158" s="17">
        <v>90219</v>
      </c>
      <c r="U158" s="17">
        <v>51</v>
      </c>
      <c r="V158" s="17">
        <v>6</v>
      </c>
      <c r="W158" s="17">
        <v>97988</v>
      </c>
      <c r="Y158" s="17">
        <v>101626</v>
      </c>
      <c r="Z158" s="17">
        <v>97506</v>
      </c>
      <c r="AA158" s="17">
        <v>96739</v>
      </c>
      <c r="AB158" s="17">
        <v>95520</v>
      </c>
      <c r="AD158" s="17">
        <v>51</v>
      </c>
      <c r="AE158" s="17">
        <v>6</v>
      </c>
      <c r="AF158" s="17">
        <v>8067</v>
      </c>
      <c r="AG158" s="17">
        <v>8572</v>
      </c>
      <c r="AH158" s="17">
        <v>8285</v>
      </c>
      <c r="AI158" s="17">
        <v>8069</v>
      </c>
      <c r="AJ158" s="17">
        <v>8031</v>
      </c>
      <c r="AK158" s="17">
        <v>7778</v>
      </c>
      <c r="AL158" s="17">
        <v>7518</v>
      </c>
      <c r="AM158" s="17">
        <v>51</v>
      </c>
      <c r="AN158" s="17">
        <v>6</v>
      </c>
      <c r="AO158" s="18">
        <v>12</v>
      </c>
      <c r="AP158" s="17">
        <v>51</v>
      </c>
      <c r="AQ158" s="17">
        <v>6</v>
      </c>
      <c r="AR158" s="17">
        <v>97020</v>
      </c>
      <c r="AS158" s="17">
        <v>102929</v>
      </c>
      <c r="AT158" s="17">
        <v>99569</v>
      </c>
      <c r="AU158" s="17">
        <v>96990</v>
      </c>
      <c r="AV158" s="17">
        <v>96460</v>
      </c>
      <c r="AW158" s="17">
        <v>94248</v>
      </c>
      <c r="AX158" s="17">
        <v>91077</v>
      </c>
      <c r="AY158" s="17">
        <v>50</v>
      </c>
      <c r="AZ158" s="17">
        <v>5</v>
      </c>
      <c r="BI158" s="17">
        <v>1</v>
      </c>
      <c r="BJ158" s="17">
        <v>93245</v>
      </c>
      <c r="BK158" s="17">
        <v>20</v>
      </c>
      <c r="BL158" s="17">
        <v>5</v>
      </c>
      <c r="BM158" s="17">
        <v>6</v>
      </c>
      <c r="DH158" s="17">
        <v>96808</v>
      </c>
      <c r="DI158" s="17">
        <v>102858</v>
      </c>
      <c r="DJ158" s="17">
        <v>99425</v>
      </c>
      <c r="DK158" s="17">
        <v>96831</v>
      </c>
      <c r="DL158" s="17">
        <v>96377</v>
      </c>
      <c r="DM158" s="17">
        <v>93330</v>
      </c>
      <c r="DN158" s="17">
        <v>90219</v>
      </c>
      <c r="DO158" s="17">
        <v>51</v>
      </c>
      <c r="DP158" s="17">
        <v>6</v>
      </c>
      <c r="DQ158" s="17">
        <v>97988</v>
      </c>
      <c r="DS158" s="17">
        <v>101626</v>
      </c>
      <c r="DT158" s="17">
        <v>97506</v>
      </c>
      <c r="DU158" s="17">
        <v>96739</v>
      </c>
      <c r="DV158" s="17">
        <v>95520</v>
      </c>
      <c r="DX158" s="17">
        <v>51</v>
      </c>
      <c r="DY158" s="17">
        <v>6</v>
      </c>
      <c r="DZ158" s="17">
        <v>96808</v>
      </c>
      <c r="EA158" s="17">
        <v>102858</v>
      </c>
      <c r="EB158" s="17">
        <v>99425</v>
      </c>
      <c r="EC158" s="17">
        <v>96831</v>
      </c>
      <c r="ED158" s="17">
        <v>96377</v>
      </c>
      <c r="EE158" s="17">
        <v>93330</v>
      </c>
      <c r="EF158" s="17">
        <v>90219</v>
      </c>
      <c r="EG158" s="17">
        <v>51</v>
      </c>
      <c r="EH158" s="17">
        <v>6</v>
      </c>
      <c r="EI158" s="17">
        <v>97988</v>
      </c>
      <c r="EK158" s="17">
        <v>101626</v>
      </c>
      <c r="EL158" s="17">
        <v>97506</v>
      </c>
      <c r="EM158" s="17">
        <v>96739</v>
      </c>
      <c r="EN158" s="17">
        <v>95520</v>
      </c>
      <c r="EP158" s="17">
        <v>51</v>
      </c>
      <c r="EQ158" s="17">
        <v>6</v>
      </c>
      <c r="FJ158" s="18">
        <v>98</v>
      </c>
      <c r="FK158" s="17">
        <v>50</v>
      </c>
      <c r="FL158" s="17">
        <v>5</v>
      </c>
      <c r="FM158" s="18">
        <v>90.2</v>
      </c>
      <c r="FN158" s="17">
        <v>46</v>
      </c>
      <c r="FO158" s="17">
        <v>4</v>
      </c>
      <c r="FP158" s="17">
        <v>10909</v>
      </c>
      <c r="FQ158" s="17">
        <v>14572</v>
      </c>
      <c r="FR158" s="17">
        <v>14283</v>
      </c>
      <c r="FS158" s="17">
        <v>13890</v>
      </c>
      <c r="FT158" s="17">
        <v>9701</v>
      </c>
      <c r="FU158" s="17">
        <v>7764</v>
      </c>
      <c r="FV158" s="17">
        <v>7440</v>
      </c>
      <c r="FW158" s="17">
        <v>50</v>
      </c>
      <c r="FX158" s="17">
        <v>5</v>
      </c>
      <c r="FY158" s="18">
        <v>11.3</v>
      </c>
      <c r="FZ158" s="18">
        <v>15</v>
      </c>
      <c r="GA158" s="18">
        <v>15</v>
      </c>
      <c r="GB158" s="18">
        <v>15</v>
      </c>
      <c r="GC158" s="18">
        <v>10</v>
      </c>
      <c r="GD158" s="18">
        <v>8</v>
      </c>
      <c r="GE158" s="18">
        <v>8</v>
      </c>
      <c r="GF158" s="17">
        <v>50</v>
      </c>
      <c r="GG158" s="17">
        <v>5</v>
      </c>
      <c r="GH158" s="17" t="s">
        <v>738</v>
      </c>
      <c r="GI158" s="17">
        <v>50</v>
      </c>
      <c r="GJ158" s="17">
        <v>5</v>
      </c>
      <c r="GK158" s="17">
        <v>12357</v>
      </c>
      <c r="GL158" s="17">
        <v>18486</v>
      </c>
      <c r="GM158" s="17">
        <v>17024</v>
      </c>
      <c r="GN158" s="17">
        <v>13527</v>
      </c>
      <c r="GO158" s="17">
        <v>9534</v>
      </c>
      <c r="GP158" s="17">
        <v>8594</v>
      </c>
      <c r="GQ158" s="17">
        <v>7879</v>
      </c>
      <c r="GR158" s="17">
        <v>46</v>
      </c>
      <c r="GS158" s="17">
        <v>4</v>
      </c>
      <c r="GT158" s="18">
        <v>12.8</v>
      </c>
      <c r="GU158" s="18">
        <v>18.600000000000001</v>
      </c>
      <c r="GV158" s="18">
        <v>17.899999999999999</v>
      </c>
      <c r="GW158" s="18">
        <v>14</v>
      </c>
      <c r="GX158" s="18">
        <v>10.1</v>
      </c>
      <c r="GY158" s="18">
        <v>9.3000000000000007</v>
      </c>
      <c r="GZ158" s="18">
        <v>8</v>
      </c>
      <c r="HA158" s="17">
        <v>46</v>
      </c>
      <c r="HB158" s="17">
        <v>4</v>
      </c>
      <c r="HC158" s="17" t="s">
        <v>551</v>
      </c>
      <c r="HD158" s="17">
        <v>46</v>
      </c>
      <c r="HE158" s="17">
        <v>4</v>
      </c>
      <c r="IA158">
        <v>4890</v>
      </c>
    </row>
    <row r="159" spans="1:235">
      <c r="A159">
        <v>11432</v>
      </c>
      <c r="B159" s="15">
        <v>41673</v>
      </c>
      <c r="C159" t="s">
        <v>292</v>
      </c>
      <c r="D159" t="s">
        <v>293</v>
      </c>
      <c r="E159" t="s">
        <v>294</v>
      </c>
      <c r="F159" s="23" t="s">
        <v>330</v>
      </c>
      <c r="G159">
        <v>1</v>
      </c>
      <c r="H159" s="23" t="s">
        <v>668</v>
      </c>
      <c r="I159">
        <v>3241</v>
      </c>
      <c r="J159" s="16" t="s">
        <v>739</v>
      </c>
      <c r="N159" s="17">
        <v>63470</v>
      </c>
      <c r="O159" s="17">
        <v>70697</v>
      </c>
      <c r="P159" s="17">
        <v>68959</v>
      </c>
      <c r="Q159" s="17">
        <v>62348</v>
      </c>
      <c r="R159" s="17">
        <v>61230</v>
      </c>
      <c r="S159" s="17">
        <v>59088</v>
      </c>
      <c r="T159" s="17">
        <v>57270</v>
      </c>
      <c r="U159" s="17">
        <v>23</v>
      </c>
      <c r="V159" s="17">
        <v>7</v>
      </c>
      <c r="W159" s="17">
        <v>63990</v>
      </c>
      <c r="Y159" s="17">
        <v>66737</v>
      </c>
      <c r="Z159" s="17">
        <v>64871</v>
      </c>
      <c r="AA159" s="17">
        <v>64207</v>
      </c>
      <c r="AB159" s="17">
        <v>61672</v>
      </c>
      <c r="AD159" s="17">
        <v>23</v>
      </c>
      <c r="AE159" s="17">
        <v>7</v>
      </c>
      <c r="AF159" s="17">
        <v>5289</v>
      </c>
      <c r="AG159" s="17">
        <v>5891</v>
      </c>
      <c r="AH159" s="17">
        <v>5747</v>
      </c>
      <c r="AI159" s="17">
        <v>5196</v>
      </c>
      <c r="AJ159" s="17">
        <v>5103</v>
      </c>
      <c r="AK159" s="17">
        <v>4924</v>
      </c>
      <c r="AL159" s="17">
        <v>4773</v>
      </c>
      <c r="AM159" s="17">
        <v>23</v>
      </c>
      <c r="AN159" s="17">
        <v>7</v>
      </c>
      <c r="AO159" s="18">
        <v>12</v>
      </c>
      <c r="AP159" s="17">
        <v>23</v>
      </c>
      <c r="AQ159" s="17">
        <v>7</v>
      </c>
      <c r="AR159" s="17">
        <v>63470</v>
      </c>
      <c r="AS159" s="17">
        <v>70697</v>
      </c>
      <c r="AT159" s="17">
        <v>68959</v>
      </c>
      <c r="AU159" s="17">
        <v>62348</v>
      </c>
      <c r="AV159" s="17">
        <v>61230</v>
      </c>
      <c r="AW159" s="17">
        <v>59088</v>
      </c>
      <c r="AX159" s="17">
        <v>57270</v>
      </c>
      <c r="AY159" s="17">
        <v>23</v>
      </c>
      <c r="AZ159" s="17">
        <v>7</v>
      </c>
      <c r="BJ159" s="17">
        <v>70789</v>
      </c>
      <c r="BK159" s="17">
        <v>14</v>
      </c>
      <c r="BL159" s="17">
        <v>5</v>
      </c>
      <c r="BM159" s="17">
        <v>6</v>
      </c>
      <c r="BN159" s="17">
        <v>1</v>
      </c>
      <c r="DH159" s="17">
        <v>63470</v>
      </c>
      <c r="DI159" s="17">
        <v>70697</v>
      </c>
      <c r="DJ159" s="17">
        <v>68959</v>
      </c>
      <c r="DK159" s="17">
        <v>62348</v>
      </c>
      <c r="DL159" s="17">
        <v>61230</v>
      </c>
      <c r="DM159" s="17">
        <v>59088</v>
      </c>
      <c r="DN159" s="17">
        <v>57270</v>
      </c>
      <c r="DO159" s="17">
        <v>23</v>
      </c>
      <c r="DP159" s="17">
        <v>7</v>
      </c>
      <c r="DQ159" s="17">
        <v>63990</v>
      </c>
      <c r="DS159" s="17">
        <v>66737</v>
      </c>
      <c r="DT159" s="17">
        <v>64871</v>
      </c>
      <c r="DU159" s="17">
        <v>64207</v>
      </c>
      <c r="DV159" s="17">
        <v>61672</v>
      </c>
      <c r="DX159" s="17">
        <v>23</v>
      </c>
      <c r="DY159" s="17">
        <v>7</v>
      </c>
      <c r="DZ159" s="17">
        <v>63470</v>
      </c>
      <c r="EA159" s="17">
        <v>70697</v>
      </c>
      <c r="EB159" s="17">
        <v>68959</v>
      </c>
      <c r="EC159" s="17">
        <v>62348</v>
      </c>
      <c r="ED159" s="17">
        <v>61230</v>
      </c>
      <c r="EE159" s="17">
        <v>59088</v>
      </c>
      <c r="EF159" s="17">
        <v>57270</v>
      </c>
      <c r="EG159" s="17">
        <v>23</v>
      </c>
      <c r="EH159" s="17">
        <v>7</v>
      </c>
      <c r="EI159" s="17">
        <v>63990</v>
      </c>
      <c r="EK159" s="17">
        <v>66737</v>
      </c>
      <c r="EL159" s="17">
        <v>64871</v>
      </c>
      <c r="EM159" s="17">
        <v>64207</v>
      </c>
      <c r="EN159" s="17">
        <v>61672</v>
      </c>
      <c r="EP159" s="17">
        <v>23</v>
      </c>
      <c r="EQ159" s="17">
        <v>7</v>
      </c>
      <c r="FJ159" s="18">
        <v>100</v>
      </c>
      <c r="FK159" s="17">
        <v>23</v>
      </c>
      <c r="FL159" s="17">
        <v>7</v>
      </c>
      <c r="FM159" s="18">
        <v>69.599999999999994</v>
      </c>
      <c r="FN159" s="17">
        <v>16</v>
      </c>
      <c r="FO159" s="17">
        <v>5</v>
      </c>
      <c r="FP159" s="17">
        <v>3118</v>
      </c>
      <c r="FQ159" s="17">
        <v>4903</v>
      </c>
      <c r="FR159" s="17">
        <v>3974</v>
      </c>
      <c r="FS159" s="17">
        <v>3023</v>
      </c>
      <c r="FT159" s="17">
        <v>2879</v>
      </c>
      <c r="FU159" s="17">
        <v>2101</v>
      </c>
      <c r="FV159" s="17">
        <v>1835</v>
      </c>
      <c r="FW159" s="17">
        <v>23</v>
      </c>
      <c r="FX159" s="17">
        <v>7</v>
      </c>
      <c r="FY159" s="18">
        <v>5</v>
      </c>
      <c r="FZ159" s="18">
        <v>8</v>
      </c>
      <c r="GA159" s="18">
        <v>6</v>
      </c>
      <c r="GB159" s="18">
        <v>5</v>
      </c>
      <c r="GC159" s="18">
        <v>5</v>
      </c>
      <c r="GD159" s="18">
        <v>3</v>
      </c>
      <c r="GE159" s="18">
        <v>3</v>
      </c>
      <c r="GF159" s="17">
        <v>23</v>
      </c>
      <c r="GG159" s="17">
        <v>7</v>
      </c>
      <c r="GH159" s="17" t="s">
        <v>740</v>
      </c>
      <c r="GI159" s="17">
        <v>23</v>
      </c>
      <c r="GJ159" s="17">
        <v>7</v>
      </c>
      <c r="GK159" s="17">
        <v>2903</v>
      </c>
      <c r="GL159" s="17">
        <v>4865</v>
      </c>
      <c r="GM159" s="17">
        <v>3568</v>
      </c>
      <c r="GN159" s="17">
        <v>2876</v>
      </c>
      <c r="GO159" s="17">
        <v>2250</v>
      </c>
      <c r="GP159" s="17">
        <v>1910</v>
      </c>
      <c r="GQ159" s="17">
        <v>1567</v>
      </c>
      <c r="GR159" s="17">
        <v>16</v>
      </c>
      <c r="GS159" s="17">
        <v>5</v>
      </c>
      <c r="GT159" s="18">
        <v>4.5999999999999996</v>
      </c>
      <c r="GU159" s="18">
        <v>7.7</v>
      </c>
      <c r="GV159" s="18">
        <v>5.9</v>
      </c>
      <c r="GW159" s="18">
        <v>4.8</v>
      </c>
      <c r="GX159" s="18">
        <v>3.9</v>
      </c>
      <c r="GY159" s="18">
        <v>2.9</v>
      </c>
      <c r="GZ159" s="18">
        <v>2.4</v>
      </c>
      <c r="HA159" s="17">
        <v>16</v>
      </c>
      <c r="HB159" s="17">
        <v>5</v>
      </c>
      <c r="HC159" s="17" t="s">
        <v>741</v>
      </c>
      <c r="HD159" s="17">
        <v>16</v>
      </c>
      <c r="HE159" s="17">
        <v>5</v>
      </c>
      <c r="IA159">
        <v>5000</v>
      </c>
    </row>
    <row r="160" spans="1:235">
      <c r="A160">
        <v>11432</v>
      </c>
      <c r="B160" s="15">
        <v>41673</v>
      </c>
      <c r="C160" t="s">
        <v>292</v>
      </c>
      <c r="D160" t="s">
        <v>293</v>
      </c>
      <c r="E160" t="s">
        <v>294</v>
      </c>
      <c r="F160" s="23" t="s">
        <v>330</v>
      </c>
      <c r="G160">
        <v>2</v>
      </c>
      <c r="H160" s="23" t="s">
        <v>668</v>
      </c>
      <c r="I160">
        <v>3242</v>
      </c>
      <c r="J160" s="16" t="s">
        <v>742</v>
      </c>
      <c r="N160" s="17">
        <v>83514</v>
      </c>
      <c r="O160" s="17">
        <v>106831</v>
      </c>
      <c r="P160" s="17">
        <v>91600</v>
      </c>
      <c r="Q160" s="17">
        <v>83118</v>
      </c>
      <c r="R160" s="17">
        <v>80000</v>
      </c>
      <c r="S160" s="17">
        <v>71235</v>
      </c>
      <c r="T160" s="17">
        <v>66463</v>
      </c>
      <c r="U160" s="17">
        <v>67</v>
      </c>
      <c r="V160" s="17">
        <v>13</v>
      </c>
      <c r="W160" s="17">
        <v>79471</v>
      </c>
      <c r="X160" s="17">
        <v>92856</v>
      </c>
      <c r="Y160" s="17">
        <v>83663</v>
      </c>
      <c r="Z160" s="17">
        <v>77417</v>
      </c>
      <c r="AA160" s="17">
        <v>75619</v>
      </c>
      <c r="AB160" s="17">
        <v>70820</v>
      </c>
      <c r="AC160" s="17">
        <v>68119</v>
      </c>
      <c r="AD160" s="17">
        <v>67</v>
      </c>
      <c r="AE160" s="17">
        <v>13</v>
      </c>
      <c r="AF160" s="17">
        <v>6960</v>
      </c>
      <c r="AG160" s="17">
        <v>8903</v>
      </c>
      <c r="AH160" s="17">
        <v>7633</v>
      </c>
      <c r="AI160" s="17">
        <v>6926</v>
      </c>
      <c r="AJ160" s="17">
        <v>6667</v>
      </c>
      <c r="AK160" s="17">
        <v>5936</v>
      </c>
      <c r="AL160" s="17">
        <v>5539</v>
      </c>
      <c r="AM160" s="17">
        <v>67</v>
      </c>
      <c r="AN160" s="17">
        <v>13</v>
      </c>
      <c r="AO160" s="18">
        <v>12</v>
      </c>
      <c r="AP160" s="17">
        <v>67</v>
      </c>
      <c r="AQ160" s="17">
        <v>13</v>
      </c>
      <c r="AR160" s="17">
        <v>83648</v>
      </c>
      <c r="AS160" s="17">
        <v>107627</v>
      </c>
      <c r="AT160" s="17">
        <v>91900</v>
      </c>
      <c r="AU160" s="17">
        <v>82878</v>
      </c>
      <c r="AV160" s="17">
        <v>80000</v>
      </c>
      <c r="AW160" s="17">
        <v>71232</v>
      </c>
      <c r="AX160" s="17">
        <v>66431</v>
      </c>
      <c r="AY160" s="17">
        <v>65</v>
      </c>
      <c r="AZ160" s="17">
        <v>11</v>
      </c>
      <c r="BH160" s="17">
        <v>2</v>
      </c>
      <c r="BI160" s="17">
        <v>2</v>
      </c>
      <c r="BJ160" s="17">
        <v>85769</v>
      </c>
      <c r="BK160" s="17">
        <v>45</v>
      </c>
      <c r="BL160" s="17">
        <v>7</v>
      </c>
      <c r="BM160" s="17">
        <v>13</v>
      </c>
      <c r="DH160" s="17">
        <v>83514</v>
      </c>
      <c r="DI160" s="17">
        <v>106831</v>
      </c>
      <c r="DJ160" s="17">
        <v>91600</v>
      </c>
      <c r="DK160" s="17">
        <v>83118</v>
      </c>
      <c r="DL160" s="17">
        <v>80000</v>
      </c>
      <c r="DM160" s="17">
        <v>71235</v>
      </c>
      <c r="DN160" s="17">
        <v>66463</v>
      </c>
      <c r="DO160" s="17">
        <v>67</v>
      </c>
      <c r="DP160" s="17">
        <v>13</v>
      </c>
      <c r="DQ160" s="17">
        <v>79471</v>
      </c>
      <c r="DR160" s="17">
        <v>92856</v>
      </c>
      <c r="DS160" s="17">
        <v>83663</v>
      </c>
      <c r="DT160" s="17">
        <v>77417</v>
      </c>
      <c r="DU160" s="17">
        <v>75619</v>
      </c>
      <c r="DV160" s="17">
        <v>70820</v>
      </c>
      <c r="DW160" s="17">
        <v>68119</v>
      </c>
      <c r="DX160" s="17">
        <v>67</v>
      </c>
      <c r="DY160" s="17">
        <v>13</v>
      </c>
      <c r="DZ160" s="17">
        <v>83514</v>
      </c>
      <c r="EA160" s="17">
        <v>106831</v>
      </c>
      <c r="EB160" s="17">
        <v>91600</v>
      </c>
      <c r="EC160" s="17">
        <v>83118</v>
      </c>
      <c r="ED160" s="17">
        <v>80000</v>
      </c>
      <c r="EE160" s="17">
        <v>71235</v>
      </c>
      <c r="EF160" s="17">
        <v>66463</v>
      </c>
      <c r="EG160" s="17">
        <v>67</v>
      </c>
      <c r="EH160" s="17">
        <v>13</v>
      </c>
      <c r="EI160" s="17">
        <v>79471</v>
      </c>
      <c r="EJ160" s="17">
        <v>92856</v>
      </c>
      <c r="EK160" s="17">
        <v>83663</v>
      </c>
      <c r="EL160" s="17">
        <v>77417</v>
      </c>
      <c r="EM160" s="17">
        <v>75619</v>
      </c>
      <c r="EN160" s="17">
        <v>70820</v>
      </c>
      <c r="EO160" s="17">
        <v>68119</v>
      </c>
      <c r="EP160" s="17">
        <v>67</v>
      </c>
      <c r="EQ160" s="17">
        <v>13</v>
      </c>
      <c r="FJ160" s="18">
        <v>97</v>
      </c>
      <c r="FK160" s="17">
        <v>65</v>
      </c>
      <c r="FL160" s="17">
        <v>11</v>
      </c>
      <c r="FM160" s="18">
        <v>73.099999999999994</v>
      </c>
      <c r="FN160" s="17">
        <v>49</v>
      </c>
      <c r="FO160" s="17">
        <v>10</v>
      </c>
      <c r="FP160" s="17">
        <v>7714</v>
      </c>
      <c r="FQ160" s="17">
        <v>17475</v>
      </c>
      <c r="FR160" s="17">
        <v>7734</v>
      </c>
      <c r="FS160" s="17">
        <v>7200</v>
      </c>
      <c r="FT160" s="17">
        <v>6653</v>
      </c>
      <c r="FU160" s="17">
        <v>4410</v>
      </c>
      <c r="FV160" s="17">
        <v>2512</v>
      </c>
      <c r="FW160" s="17">
        <v>61</v>
      </c>
      <c r="FX160" s="17">
        <v>9</v>
      </c>
      <c r="FY160" s="18">
        <v>8.8000000000000007</v>
      </c>
      <c r="FZ160" s="18">
        <v>16</v>
      </c>
      <c r="GA160" s="18">
        <v>10</v>
      </c>
      <c r="GB160" s="18">
        <v>10</v>
      </c>
      <c r="GC160" s="18">
        <v>8</v>
      </c>
      <c r="GD160" s="18">
        <v>5</v>
      </c>
      <c r="GE160" s="18">
        <v>3</v>
      </c>
      <c r="GF160" s="17">
        <v>61</v>
      </c>
      <c r="GG160" s="17">
        <v>9</v>
      </c>
      <c r="GH160" s="17" t="s">
        <v>743</v>
      </c>
      <c r="GI160" s="17">
        <v>61</v>
      </c>
      <c r="GJ160" s="17">
        <v>9</v>
      </c>
      <c r="GK160" s="17">
        <v>9070</v>
      </c>
      <c r="GL160" s="17">
        <v>21214</v>
      </c>
      <c r="GM160" s="17">
        <v>9675</v>
      </c>
      <c r="GN160" s="17">
        <v>7941</v>
      </c>
      <c r="GO160" s="17">
        <v>6814</v>
      </c>
      <c r="GP160" s="17">
        <v>4225</v>
      </c>
      <c r="GQ160" s="17">
        <v>2241</v>
      </c>
      <c r="GR160" s="17">
        <v>48</v>
      </c>
      <c r="GS160" s="17">
        <v>10</v>
      </c>
      <c r="GT160" s="18">
        <v>9.9</v>
      </c>
      <c r="GU160" s="18">
        <v>19.2</v>
      </c>
      <c r="GV160" s="18">
        <v>12.5</v>
      </c>
      <c r="GW160" s="18">
        <v>9.9</v>
      </c>
      <c r="GX160" s="18">
        <v>8.3000000000000007</v>
      </c>
      <c r="GY160" s="18">
        <v>5.7</v>
      </c>
      <c r="GZ160" s="18">
        <v>2.9</v>
      </c>
      <c r="HA160" s="17">
        <v>48</v>
      </c>
      <c r="HB160" s="17">
        <v>10</v>
      </c>
      <c r="HC160" s="17" t="s">
        <v>744</v>
      </c>
      <c r="HD160" s="17">
        <v>48</v>
      </c>
      <c r="HE160" s="17">
        <v>10</v>
      </c>
      <c r="IA160">
        <v>5010</v>
      </c>
    </row>
    <row r="161" spans="1:235">
      <c r="A161">
        <v>11432</v>
      </c>
      <c r="B161" s="15">
        <v>41673</v>
      </c>
      <c r="C161" t="s">
        <v>292</v>
      </c>
      <c r="D161" t="s">
        <v>293</v>
      </c>
      <c r="E161" t="s">
        <v>294</v>
      </c>
      <c r="F161" s="23" t="s">
        <v>330</v>
      </c>
      <c r="G161">
        <v>3</v>
      </c>
      <c r="H161" s="23" t="s">
        <v>668</v>
      </c>
      <c r="I161">
        <v>3243</v>
      </c>
      <c r="J161" s="16" t="s">
        <v>745</v>
      </c>
      <c r="N161" s="17">
        <v>99292</v>
      </c>
      <c r="O161" s="17">
        <v>123566</v>
      </c>
      <c r="P161" s="17">
        <v>112041</v>
      </c>
      <c r="Q161" s="17">
        <v>97420</v>
      </c>
      <c r="R161" s="17">
        <v>93684</v>
      </c>
      <c r="S161" s="17">
        <v>86170</v>
      </c>
      <c r="T161" s="17">
        <v>82760</v>
      </c>
      <c r="U161" s="17">
        <v>64</v>
      </c>
      <c r="V161" s="17">
        <v>10</v>
      </c>
      <c r="W161" s="17">
        <v>99817</v>
      </c>
      <c r="X161" s="17">
        <v>119819</v>
      </c>
      <c r="Y161" s="17">
        <v>108433</v>
      </c>
      <c r="Z161" s="17">
        <v>102498</v>
      </c>
      <c r="AA161" s="17">
        <v>98018</v>
      </c>
      <c r="AB161" s="17">
        <v>88899</v>
      </c>
      <c r="AC161" s="17">
        <v>84786</v>
      </c>
      <c r="AD161" s="17">
        <v>64</v>
      </c>
      <c r="AE161" s="17">
        <v>10</v>
      </c>
      <c r="AF161" s="17">
        <v>8274</v>
      </c>
      <c r="AG161" s="17">
        <v>10297</v>
      </c>
      <c r="AH161" s="17">
        <v>9337</v>
      </c>
      <c r="AI161" s="17">
        <v>8118</v>
      </c>
      <c r="AJ161" s="17">
        <v>7807</v>
      </c>
      <c r="AK161" s="17">
        <v>7181</v>
      </c>
      <c r="AL161" s="17">
        <v>6897</v>
      </c>
      <c r="AM161" s="17">
        <v>64</v>
      </c>
      <c r="AN161" s="17">
        <v>10</v>
      </c>
      <c r="AO161" s="18">
        <v>12</v>
      </c>
      <c r="AP161" s="17">
        <v>64</v>
      </c>
      <c r="AQ161" s="17">
        <v>10</v>
      </c>
      <c r="AR161" s="17">
        <v>99666</v>
      </c>
      <c r="AS161" s="17">
        <v>123626</v>
      </c>
      <c r="AT161" s="17">
        <v>113828</v>
      </c>
      <c r="AU161" s="17">
        <v>97960</v>
      </c>
      <c r="AV161" s="17">
        <v>93642</v>
      </c>
      <c r="AW161" s="17">
        <v>86286</v>
      </c>
      <c r="AX161" s="17">
        <v>83192</v>
      </c>
      <c r="AY161" s="17">
        <v>61</v>
      </c>
      <c r="AZ161" s="17">
        <v>8</v>
      </c>
      <c r="BH161" s="17">
        <v>3</v>
      </c>
      <c r="BI161" s="17">
        <v>2</v>
      </c>
      <c r="BJ161" s="17">
        <v>104597</v>
      </c>
      <c r="BK161" s="17">
        <v>36</v>
      </c>
      <c r="BL161" s="17">
        <v>6</v>
      </c>
      <c r="BM161" s="17">
        <v>10</v>
      </c>
      <c r="DH161" s="17">
        <v>99292</v>
      </c>
      <c r="DI161" s="17">
        <v>123566</v>
      </c>
      <c r="DJ161" s="17">
        <v>112041</v>
      </c>
      <c r="DK161" s="17">
        <v>97420</v>
      </c>
      <c r="DL161" s="17">
        <v>93684</v>
      </c>
      <c r="DM161" s="17">
        <v>86170</v>
      </c>
      <c r="DN161" s="17">
        <v>82760</v>
      </c>
      <c r="DO161" s="17">
        <v>64</v>
      </c>
      <c r="DP161" s="17">
        <v>10</v>
      </c>
      <c r="DQ161" s="17">
        <v>99817</v>
      </c>
      <c r="DR161" s="17">
        <v>119819</v>
      </c>
      <c r="DS161" s="17">
        <v>108433</v>
      </c>
      <c r="DT161" s="17">
        <v>102498</v>
      </c>
      <c r="DU161" s="17">
        <v>98018</v>
      </c>
      <c r="DV161" s="17">
        <v>88899</v>
      </c>
      <c r="DW161" s="17">
        <v>84786</v>
      </c>
      <c r="DX161" s="17">
        <v>64</v>
      </c>
      <c r="DY161" s="17">
        <v>10</v>
      </c>
      <c r="DZ161" s="17">
        <v>99292</v>
      </c>
      <c r="EA161" s="17">
        <v>123566</v>
      </c>
      <c r="EB161" s="17">
        <v>112041</v>
      </c>
      <c r="EC161" s="17">
        <v>97420</v>
      </c>
      <c r="ED161" s="17">
        <v>93684</v>
      </c>
      <c r="EE161" s="17">
        <v>86170</v>
      </c>
      <c r="EF161" s="17">
        <v>82760</v>
      </c>
      <c r="EG161" s="17">
        <v>64</v>
      </c>
      <c r="EH161" s="17">
        <v>10</v>
      </c>
      <c r="EI161" s="17">
        <v>99817</v>
      </c>
      <c r="EJ161" s="17">
        <v>119819</v>
      </c>
      <c r="EK161" s="17">
        <v>108433</v>
      </c>
      <c r="EL161" s="17">
        <v>102498</v>
      </c>
      <c r="EM161" s="17">
        <v>98018</v>
      </c>
      <c r="EN161" s="17">
        <v>88899</v>
      </c>
      <c r="EO161" s="17">
        <v>84786</v>
      </c>
      <c r="EP161" s="17">
        <v>64</v>
      </c>
      <c r="EQ161" s="17">
        <v>10</v>
      </c>
      <c r="FJ161" s="18">
        <v>95.3</v>
      </c>
      <c r="FK161" s="17">
        <v>61</v>
      </c>
      <c r="FL161" s="17">
        <v>8</v>
      </c>
      <c r="FM161" s="18">
        <v>71.900000000000006</v>
      </c>
      <c r="FN161" s="17">
        <v>46</v>
      </c>
      <c r="FO161" s="17">
        <v>6</v>
      </c>
      <c r="FP161" s="17">
        <v>9717</v>
      </c>
      <c r="FQ161" s="17">
        <v>13308</v>
      </c>
      <c r="FR161" s="17">
        <v>12855</v>
      </c>
      <c r="FS161" s="17">
        <v>10480</v>
      </c>
      <c r="FT161" s="17">
        <v>9872</v>
      </c>
      <c r="FU161" s="17">
        <v>6459</v>
      </c>
      <c r="FV161" s="17">
        <v>4677</v>
      </c>
      <c r="FW161" s="17">
        <v>61</v>
      </c>
      <c r="FX161" s="17">
        <v>8</v>
      </c>
      <c r="FY161" s="18">
        <v>10</v>
      </c>
      <c r="FZ161" s="18">
        <v>15</v>
      </c>
      <c r="GA161" s="18">
        <v>15</v>
      </c>
      <c r="GB161" s="18">
        <v>10</v>
      </c>
      <c r="GC161" s="18">
        <v>9</v>
      </c>
      <c r="GD161" s="18">
        <v>5.8</v>
      </c>
      <c r="GE161" s="18">
        <v>5</v>
      </c>
      <c r="GF161" s="17">
        <v>61</v>
      </c>
      <c r="GG161" s="17">
        <v>8</v>
      </c>
      <c r="GH161" s="17" t="s">
        <v>746</v>
      </c>
      <c r="GI161" s="17">
        <v>61</v>
      </c>
      <c r="GJ161" s="17">
        <v>8</v>
      </c>
      <c r="GK161" s="17">
        <v>10605</v>
      </c>
      <c r="GL161" s="17">
        <v>15020</v>
      </c>
      <c r="GM161" s="17">
        <v>13570</v>
      </c>
      <c r="GN161" s="17">
        <v>11927</v>
      </c>
      <c r="GO161" s="17">
        <v>10882</v>
      </c>
      <c r="GP161" s="17">
        <v>8996</v>
      </c>
      <c r="GQ161" s="17">
        <v>4502</v>
      </c>
      <c r="GR161" s="17">
        <v>46</v>
      </c>
      <c r="GS161" s="17">
        <v>6</v>
      </c>
      <c r="GT161" s="18">
        <v>10.8</v>
      </c>
      <c r="GU161" s="18">
        <v>17.3</v>
      </c>
      <c r="GV161" s="18">
        <v>15</v>
      </c>
      <c r="GW161" s="18">
        <v>10.5</v>
      </c>
      <c r="GX161" s="18">
        <v>9.6999999999999993</v>
      </c>
      <c r="GY161" s="18">
        <v>8</v>
      </c>
      <c r="GZ161" s="18">
        <v>4.8</v>
      </c>
      <c r="HA161" s="17">
        <v>46</v>
      </c>
      <c r="HB161" s="17">
        <v>6</v>
      </c>
      <c r="HC161" s="17" t="s">
        <v>747</v>
      </c>
      <c r="HD161" s="17">
        <v>46</v>
      </c>
      <c r="HE161" s="17">
        <v>6</v>
      </c>
      <c r="HH161" s="17">
        <v>1</v>
      </c>
      <c r="HQ161" s="17">
        <v>1</v>
      </c>
      <c r="HZ161" s="17">
        <v>1</v>
      </c>
      <c r="IA161">
        <v>5020</v>
      </c>
    </row>
    <row r="162" spans="1:235">
      <c r="A162">
        <v>11432</v>
      </c>
      <c r="B162" s="15">
        <v>41673</v>
      </c>
      <c r="C162" t="s">
        <v>292</v>
      </c>
      <c r="D162" t="s">
        <v>293</v>
      </c>
      <c r="E162" t="s">
        <v>294</v>
      </c>
      <c r="F162" s="23" t="s">
        <v>330</v>
      </c>
      <c r="G162">
        <v>4</v>
      </c>
      <c r="H162" s="23" t="s">
        <v>668</v>
      </c>
      <c r="I162">
        <v>3244</v>
      </c>
      <c r="J162" s="16" t="s">
        <v>748</v>
      </c>
      <c r="N162" s="17">
        <v>106088</v>
      </c>
      <c r="O162" s="17">
        <v>122189</v>
      </c>
      <c r="P162" s="17">
        <v>110000</v>
      </c>
      <c r="Q162" s="17">
        <v>105451</v>
      </c>
      <c r="R162" s="17">
        <v>102500</v>
      </c>
      <c r="S162" s="17">
        <v>99318</v>
      </c>
      <c r="T162" s="17">
        <v>97362</v>
      </c>
      <c r="U162" s="17">
        <v>27</v>
      </c>
      <c r="V162" s="17">
        <v>5</v>
      </c>
      <c r="W162" s="17">
        <v>103833</v>
      </c>
      <c r="Y162" s="17">
        <v>105304</v>
      </c>
      <c r="Z162" s="17">
        <v>102382</v>
      </c>
      <c r="AA162" s="17">
        <v>100434</v>
      </c>
      <c r="AB162" s="17">
        <v>99318</v>
      </c>
      <c r="AD162" s="17">
        <v>27</v>
      </c>
      <c r="AE162" s="17">
        <v>5</v>
      </c>
      <c r="AF162" s="17">
        <v>8841</v>
      </c>
      <c r="AG162" s="17">
        <v>10182</v>
      </c>
      <c r="AH162" s="17">
        <v>9167</v>
      </c>
      <c r="AI162" s="17">
        <v>8788</v>
      </c>
      <c r="AJ162" s="17">
        <v>8542</v>
      </c>
      <c r="AK162" s="17">
        <v>8277</v>
      </c>
      <c r="AL162" s="17">
        <v>8113</v>
      </c>
      <c r="AM162" s="17">
        <v>27</v>
      </c>
      <c r="AN162" s="17">
        <v>5</v>
      </c>
      <c r="AO162" s="18">
        <v>12</v>
      </c>
      <c r="AP162" s="17">
        <v>27</v>
      </c>
      <c r="AQ162" s="17">
        <v>5</v>
      </c>
      <c r="AR162" s="17">
        <v>106088</v>
      </c>
      <c r="AS162" s="17">
        <v>122189</v>
      </c>
      <c r="AT162" s="17">
        <v>110000</v>
      </c>
      <c r="AU162" s="17">
        <v>105451</v>
      </c>
      <c r="AV162" s="17">
        <v>102500</v>
      </c>
      <c r="AW162" s="17">
        <v>99318</v>
      </c>
      <c r="AX162" s="17">
        <v>97362</v>
      </c>
      <c r="AY162" s="17">
        <v>27</v>
      </c>
      <c r="AZ162" s="17">
        <v>5</v>
      </c>
      <c r="BJ162" s="17">
        <v>106255</v>
      </c>
      <c r="BK162" s="17">
        <v>7</v>
      </c>
      <c r="BL162" s="17">
        <v>3</v>
      </c>
      <c r="BM162" s="17">
        <v>5</v>
      </c>
      <c r="DH162" s="17">
        <v>106088</v>
      </c>
      <c r="DI162" s="17">
        <v>122189</v>
      </c>
      <c r="DJ162" s="17">
        <v>110000</v>
      </c>
      <c r="DK162" s="17">
        <v>105451</v>
      </c>
      <c r="DL162" s="17">
        <v>102500</v>
      </c>
      <c r="DM162" s="17">
        <v>99318</v>
      </c>
      <c r="DN162" s="17">
        <v>97362</v>
      </c>
      <c r="DO162" s="17">
        <v>27</v>
      </c>
      <c r="DP162" s="17">
        <v>5</v>
      </c>
      <c r="DQ162" s="17">
        <v>103833</v>
      </c>
      <c r="DS162" s="17">
        <v>105304</v>
      </c>
      <c r="DT162" s="17">
        <v>102382</v>
      </c>
      <c r="DU162" s="17">
        <v>100434</v>
      </c>
      <c r="DV162" s="17">
        <v>99318</v>
      </c>
      <c r="DX162" s="17">
        <v>27</v>
      </c>
      <c r="DY162" s="17">
        <v>5</v>
      </c>
      <c r="DZ162" s="17">
        <v>106088</v>
      </c>
      <c r="EA162" s="17">
        <v>122189</v>
      </c>
      <c r="EB162" s="17">
        <v>110000</v>
      </c>
      <c r="EC162" s="17">
        <v>105451</v>
      </c>
      <c r="ED162" s="17">
        <v>102500</v>
      </c>
      <c r="EE162" s="17">
        <v>99318</v>
      </c>
      <c r="EF162" s="17">
        <v>97362</v>
      </c>
      <c r="EG162" s="17">
        <v>27</v>
      </c>
      <c r="EH162" s="17">
        <v>5</v>
      </c>
      <c r="EI162" s="17">
        <v>103833</v>
      </c>
      <c r="EK162" s="17">
        <v>105304</v>
      </c>
      <c r="EL162" s="17">
        <v>102382</v>
      </c>
      <c r="EM162" s="17">
        <v>100434</v>
      </c>
      <c r="EN162" s="17">
        <v>99318</v>
      </c>
      <c r="EP162" s="17">
        <v>27</v>
      </c>
      <c r="EQ162" s="17">
        <v>5</v>
      </c>
      <c r="FJ162" s="18">
        <v>100</v>
      </c>
      <c r="FK162" s="17">
        <v>27</v>
      </c>
      <c r="FL162" s="17">
        <v>5</v>
      </c>
      <c r="FM162" s="18">
        <v>81.5</v>
      </c>
      <c r="FN162" s="17">
        <v>22</v>
      </c>
      <c r="FO162" s="17">
        <v>4</v>
      </c>
      <c r="FP162" s="17">
        <v>15749</v>
      </c>
      <c r="FQ162" s="17">
        <v>18492</v>
      </c>
      <c r="FR162" s="17">
        <v>17087</v>
      </c>
      <c r="FS162" s="17">
        <v>15906</v>
      </c>
      <c r="FT162" s="17">
        <v>15375</v>
      </c>
      <c r="FU162" s="17">
        <v>14785</v>
      </c>
      <c r="FV162" s="17">
        <v>14280</v>
      </c>
      <c r="FW162" s="17">
        <v>25</v>
      </c>
      <c r="FX162" s="17">
        <v>3</v>
      </c>
      <c r="FY162" s="18">
        <v>14.7</v>
      </c>
      <c r="FZ162" s="18">
        <v>15</v>
      </c>
      <c r="GA162" s="18">
        <v>15</v>
      </c>
      <c r="GB162" s="18">
        <v>15</v>
      </c>
      <c r="GC162" s="18">
        <v>15</v>
      </c>
      <c r="GD162" s="18">
        <v>15</v>
      </c>
      <c r="GE162" s="18">
        <v>15</v>
      </c>
      <c r="GF162" s="17">
        <v>25</v>
      </c>
      <c r="GG162" s="17">
        <v>3</v>
      </c>
      <c r="GH162" s="17" t="s">
        <v>749</v>
      </c>
      <c r="GI162" s="17">
        <v>25</v>
      </c>
      <c r="GJ162" s="17">
        <v>3</v>
      </c>
      <c r="GK162" s="17">
        <v>14424</v>
      </c>
      <c r="GL162" s="17">
        <v>21000</v>
      </c>
      <c r="GM162" s="17">
        <v>17950</v>
      </c>
      <c r="GN162" s="17">
        <v>16800</v>
      </c>
      <c r="GO162" s="17">
        <v>15500</v>
      </c>
      <c r="GP162" s="17">
        <v>14089</v>
      </c>
      <c r="GQ162" s="17">
        <v>1946</v>
      </c>
      <c r="GR162" s="17">
        <v>22</v>
      </c>
      <c r="GS162" s="17">
        <v>4</v>
      </c>
      <c r="GT162" s="18">
        <v>13.5</v>
      </c>
      <c r="GU162" s="18">
        <v>17.399999999999999</v>
      </c>
      <c r="GV162" s="18">
        <v>16.899999999999999</v>
      </c>
      <c r="GW162" s="18">
        <v>14.8</v>
      </c>
      <c r="GX162" s="18">
        <v>14.7</v>
      </c>
      <c r="GY162" s="18">
        <v>13.7</v>
      </c>
      <c r="GZ162" s="18">
        <v>1.8</v>
      </c>
      <c r="HA162" s="17">
        <v>22</v>
      </c>
      <c r="HB162" s="17">
        <v>4</v>
      </c>
      <c r="HC162" s="17" t="s">
        <v>750</v>
      </c>
      <c r="HD162" s="17">
        <v>22</v>
      </c>
      <c r="HE162" s="17">
        <v>4</v>
      </c>
      <c r="HF162" s="18">
        <v>25</v>
      </c>
      <c r="HG162" s="17">
        <v>2</v>
      </c>
      <c r="HH162" s="17">
        <v>2</v>
      </c>
      <c r="HP162" s="17">
        <v>2</v>
      </c>
      <c r="HQ162" s="17">
        <v>2</v>
      </c>
      <c r="HY162" s="17">
        <v>2</v>
      </c>
      <c r="HZ162" s="17">
        <v>2</v>
      </c>
      <c r="IA162">
        <v>5030</v>
      </c>
    </row>
    <row r="163" spans="1:235">
      <c r="A163">
        <v>11432</v>
      </c>
      <c r="B163" s="15">
        <v>41673</v>
      </c>
      <c r="C163" t="s">
        <v>292</v>
      </c>
      <c r="D163" t="s">
        <v>293</v>
      </c>
      <c r="E163" t="s">
        <v>294</v>
      </c>
      <c r="F163" s="23" t="s">
        <v>320</v>
      </c>
      <c r="G163">
        <v>2</v>
      </c>
      <c r="H163" s="23" t="s">
        <v>668</v>
      </c>
      <c r="I163">
        <v>3252</v>
      </c>
      <c r="J163" s="16" t="s">
        <v>751</v>
      </c>
      <c r="N163" s="17">
        <v>116782</v>
      </c>
      <c r="O163" s="17">
        <v>125046</v>
      </c>
      <c r="P163" s="17">
        <v>122482</v>
      </c>
      <c r="Q163" s="17">
        <v>118853</v>
      </c>
      <c r="R163" s="17">
        <v>116236</v>
      </c>
      <c r="S163" s="17">
        <v>112320</v>
      </c>
      <c r="T163" s="17">
        <v>106600</v>
      </c>
      <c r="U163" s="17">
        <v>28</v>
      </c>
      <c r="V163" s="17">
        <v>9</v>
      </c>
      <c r="W163" s="17">
        <v>118008</v>
      </c>
      <c r="Y163" s="17">
        <v>124310</v>
      </c>
      <c r="Z163" s="17">
        <v>115444</v>
      </c>
      <c r="AA163" s="17">
        <v>113146</v>
      </c>
      <c r="AB163" s="17">
        <v>112320</v>
      </c>
      <c r="AD163" s="17">
        <v>28</v>
      </c>
      <c r="AE163" s="17">
        <v>9</v>
      </c>
      <c r="AF163" s="17">
        <v>9732</v>
      </c>
      <c r="AG163" s="17">
        <v>10421</v>
      </c>
      <c r="AH163" s="17">
        <v>10207</v>
      </c>
      <c r="AI163" s="17">
        <v>9904</v>
      </c>
      <c r="AJ163" s="17">
        <v>9686</v>
      </c>
      <c r="AK163" s="17">
        <v>9360</v>
      </c>
      <c r="AL163" s="17">
        <v>8883</v>
      </c>
      <c r="AM163" s="17">
        <v>28</v>
      </c>
      <c r="AN163" s="17">
        <v>9</v>
      </c>
      <c r="AO163" s="18">
        <v>12</v>
      </c>
      <c r="AP163" s="17">
        <v>28</v>
      </c>
      <c r="AQ163" s="17">
        <v>9</v>
      </c>
      <c r="AR163" s="17">
        <v>116846</v>
      </c>
      <c r="AS163" s="17">
        <v>125586</v>
      </c>
      <c r="AT163" s="17">
        <v>122735</v>
      </c>
      <c r="AU163" s="17">
        <v>119102</v>
      </c>
      <c r="AV163" s="17">
        <v>116618</v>
      </c>
      <c r="AW163" s="17">
        <v>111299</v>
      </c>
      <c r="AX163" s="17">
        <v>106130</v>
      </c>
      <c r="AY163" s="17">
        <v>27</v>
      </c>
      <c r="AZ163" s="17">
        <v>9</v>
      </c>
      <c r="BI163" s="17">
        <v>1</v>
      </c>
      <c r="BJ163" s="17">
        <v>114600</v>
      </c>
      <c r="BK163" s="17">
        <v>6</v>
      </c>
      <c r="BL163" s="17">
        <v>3</v>
      </c>
      <c r="BM163" s="17">
        <v>9</v>
      </c>
      <c r="DH163" s="17">
        <v>116782</v>
      </c>
      <c r="DI163" s="17">
        <v>125046</v>
      </c>
      <c r="DJ163" s="17">
        <v>122482</v>
      </c>
      <c r="DK163" s="17">
        <v>118853</v>
      </c>
      <c r="DL163" s="17">
        <v>116236</v>
      </c>
      <c r="DM163" s="17">
        <v>112320</v>
      </c>
      <c r="DN163" s="17">
        <v>106600</v>
      </c>
      <c r="DO163" s="17">
        <v>28</v>
      </c>
      <c r="DP163" s="17">
        <v>9</v>
      </c>
      <c r="DQ163" s="17">
        <v>118008</v>
      </c>
      <c r="DS163" s="17">
        <v>124310</v>
      </c>
      <c r="DT163" s="17">
        <v>115444</v>
      </c>
      <c r="DU163" s="17">
        <v>113146</v>
      </c>
      <c r="DV163" s="17">
        <v>112320</v>
      </c>
      <c r="DX163" s="17">
        <v>28</v>
      </c>
      <c r="DY163" s="17">
        <v>9</v>
      </c>
      <c r="DZ163" s="17">
        <v>116782</v>
      </c>
      <c r="EA163" s="17">
        <v>125046</v>
      </c>
      <c r="EB163" s="17">
        <v>122482</v>
      </c>
      <c r="EC163" s="17">
        <v>118853</v>
      </c>
      <c r="ED163" s="17">
        <v>116236</v>
      </c>
      <c r="EE163" s="17">
        <v>112320</v>
      </c>
      <c r="EF163" s="17">
        <v>106600</v>
      </c>
      <c r="EG163" s="17">
        <v>28</v>
      </c>
      <c r="EH163" s="17">
        <v>9</v>
      </c>
      <c r="EI163" s="17">
        <v>118008</v>
      </c>
      <c r="EK163" s="17">
        <v>124310</v>
      </c>
      <c r="EL163" s="17">
        <v>115444</v>
      </c>
      <c r="EM163" s="17">
        <v>113146</v>
      </c>
      <c r="EN163" s="17">
        <v>112320</v>
      </c>
      <c r="EP163" s="17">
        <v>28</v>
      </c>
      <c r="EQ163" s="17">
        <v>9</v>
      </c>
      <c r="FJ163" s="18">
        <v>96.4</v>
      </c>
      <c r="FK163" s="17">
        <v>27</v>
      </c>
      <c r="FL163" s="17">
        <v>9</v>
      </c>
      <c r="FM163" s="18">
        <v>85.7</v>
      </c>
      <c r="FN163" s="17">
        <v>24</v>
      </c>
      <c r="FO163" s="17">
        <v>7</v>
      </c>
      <c r="FP163" s="17">
        <v>17029</v>
      </c>
      <c r="FQ163" s="17">
        <v>23437</v>
      </c>
      <c r="FR163" s="17">
        <v>21440</v>
      </c>
      <c r="FS163" s="17">
        <v>19737</v>
      </c>
      <c r="FT163" s="17">
        <v>18565</v>
      </c>
      <c r="FU163" s="17">
        <v>12082</v>
      </c>
      <c r="FV163" s="17">
        <v>9508</v>
      </c>
      <c r="FW163" s="17">
        <v>27</v>
      </c>
      <c r="FX163" s="17">
        <v>9</v>
      </c>
      <c r="FY163" s="18">
        <v>14.5</v>
      </c>
      <c r="FZ163" s="18">
        <v>20</v>
      </c>
      <c r="GA163" s="18">
        <v>18.5</v>
      </c>
      <c r="GB163" s="18">
        <v>15</v>
      </c>
      <c r="GC163" s="18">
        <v>15</v>
      </c>
      <c r="GD163" s="18">
        <v>10</v>
      </c>
      <c r="GE163" s="18">
        <v>9.5</v>
      </c>
      <c r="GF163" s="17">
        <v>27</v>
      </c>
      <c r="GG163" s="17">
        <v>9</v>
      </c>
      <c r="GH163" s="17" t="s">
        <v>752</v>
      </c>
      <c r="GI163" s="17">
        <v>27</v>
      </c>
      <c r="GJ163" s="17">
        <v>9</v>
      </c>
      <c r="GK163" s="17">
        <v>17464</v>
      </c>
      <c r="GL163" s="17">
        <v>30400</v>
      </c>
      <c r="GM163" s="17">
        <v>24000</v>
      </c>
      <c r="GN163" s="17">
        <v>19552</v>
      </c>
      <c r="GO163" s="17">
        <v>17412</v>
      </c>
      <c r="GP163" s="17">
        <v>9542</v>
      </c>
      <c r="GQ163" s="17">
        <v>8168</v>
      </c>
      <c r="GR163" s="17">
        <v>24</v>
      </c>
      <c r="GS163" s="17">
        <v>7</v>
      </c>
      <c r="GT163" s="18">
        <v>15.1</v>
      </c>
      <c r="GU163" s="18">
        <v>25.9</v>
      </c>
      <c r="GV163" s="18">
        <v>20.100000000000001</v>
      </c>
      <c r="GW163" s="18">
        <v>16.100000000000001</v>
      </c>
      <c r="GX163" s="18">
        <v>15.3</v>
      </c>
      <c r="GY163" s="18">
        <v>8.4</v>
      </c>
      <c r="GZ163" s="18">
        <v>7.8</v>
      </c>
      <c r="HA163" s="17">
        <v>24</v>
      </c>
      <c r="HB163" s="17">
        <v>7</v>
      </c>
      <c r="HC163" s="17" t="s">
        <v>753</v>
      </c>
      <c r="HD163" s="17">
        <v>24</v>
      </c>
      <c r="HE163" s="17">
        <v>7</v>
      </c>
      <c r="IA163">
        <v>5080</v>
      </c>
    </row>
    <row r="164" spans="1:235">
      <c r="A164">
        <v>11432</v>
      </c>
      <c r="B164" s="15">
        <v>41673</v>
      </c>
      <c r="C164" t="s">
        <v>292</v>
      </c>
      <c r="D164" t="s">
        <v>293</v>
      </c>
      <c r="E164" t="s">
        <v>294</v>
      </c>
      <c r="F164" s="23" t="s">
        <v>320</v>
      </c>
      <c r="G164">
        <v>3</v>
      </c>
      <c r="H164" s="23" t="s">
        <v>668</v>
      </c>
      <c r="I164">
        <v>3253</v>
      </c>
      <c r="J164" s="16" t="s">
        <v>754</v>
      </c>
      <c r="N164" s="17">
        <v>140356</v>
      </c>
      <c r="O164" s="17">
        <v>155862</v>
      </c>
      <c r="P164" s="17">
        <v>145800</v>
      </c>
      <c r="Q164" s="17">
        <v>142776</v>
      </c>
      <c r="R164" s="17">
        <v>140678</v>
      </c>
      <c r="S164" s="17">
        <v>134058</v>
      </c>
      <c r="T164" s="17">
        <v>122818</v>
      </c>
      <c r="U164" s="17">
        <v>17</v>
      </c>
      <c r="V164" s="17">
        <v>9</v>
      </c>
      <c r="W164" s="17">
        <v>139930</v>
      </c>
      <c r="Y164" s="17">
        <v>144110</v>
      </c>
      <c r="Z164" s="17">
        <v>143672</v>
      </c>
      <c r="AA164" s="17">
        <v>142700</v>
      </c>
      <c r="AB164" s="17">
        <v>134261</v>
      </c>
      <c r="AD164" s="17">
        <v>17</v>
      </c>
      <c r="AE164" s="17">
        <v>9</v>
      </c>
      <c r="AF164" s="17">
        <v>11696</v>
      </c>
      <c r="AG164" s="17">
        <v>12988</v>
      </c>
      <c r="AH164" s="17">
        <v>12150</v>
      </c>
      <c r="AI164" s="17">
        <v>11898</v>
      </c>
      <c r="AJ164" s="17">
        <v>11723</v>
      </c>
      <c r="AK164" s="17">
        <v>11172</v>
      </c>
      <c r="AL164" s="17">
        <v>10235</v>
      </c>
      <c r="AM164" s="17">
        <v>17</v>
      </c>
      <c r="AN164" s="17">
        <v>9</v>
      </c>
      <c r="AO164" s="18">
        <v>12</v>
      </c>
      <c r="AP164" s="17">
        <v>17</v>
      </c>
      <c r="AQ164" s="17">
        <v>9</v>
      </c>
      <c r="AR164" s="17">
        <v>140356</v>
      </c>
      <c r="AS164" s="17">
        <v>155862</v>
      </c>
      <c r="AT164" s="17">
        <v>145800</v>
      </c>
      <c r="AU164" s="17">
        <v>142776</v>
      </c>
      <c r="AV164" s="17">
        <v>140678</v>
      </c>
      <c r="AW164" s="17">
        <v>134058</v>
      </c>
      <c r="AX164" s="17">
        <v>122818</v>
      </c>
      <c r="AY164" s="17">
        <v>17</v>
      </c>
      <c r="AZ164" s="17">
        <v>9</v>
      </c>
      <c r="BJ164" s="17">
        <v>132571</v>
      </c>
      <c r="BK164" s="17">
        <v>7</v>
      </c>
      <c r="BL164" s="17">
        <v>5</v>
      </c>
      <c r="BM164" s="17">
        <v>9</v>
      </c>
      <c r="DH164" s="17">
        <v>140356</v>
      </c>
      <c r="DI164" s="17">
        <v>155862</v>
      </c>
      <c r="DJ164" s="17">
        <v>145800</v>
      </c>
      <c r="DK164" s="17">
        <v>142776</v>
      </c>
      <c r="DL164" s="17">
        <v>140678</v>
      </c>
      <c r="DM164" s="17">
        <v>134058</v>
      </c>
      <c r="DN164" s="17">
        <v>122818</v>
      </c>
      <c r="DO164" s="17">
        <v>17</v>
      </c>
      <c r="DP164" s="17">
        <v>9</v>
      </c>
      <c r="DQ164" s="17">
        <v>139930</v>
      </c>
      <c r="DS164" s="17">
        <v>144110</v>
      </c>
      <c r="DT164" s="17">
        <v>143672</v>
      </c>
      <c r="DU164" s="17">
        <v>142700</v>
      </c>
      <c r="DV164" s="17">
        <v>134261</v>
      </c>
      <c r="DX164" s="17">
        <v>17</v>
      </c>
      <c r="DY164" s="17">
        <v>9</v>
      </c>
      <c r="DZ164" s="17">
        <v>140356</v>
      </c>
      <c r="EA164" s="17">
        <v>155862</v>
      </c>
      <c r="EB164" s="17">
        <v>145800</v>
      </c>
      <c r="EC164" s="17">
        <v>142776</v>
      </c>
      <c r="ED164" s="17">
        <v>140678</v>
      </c>
      <c r="EE164" s="17">
        <v>134058</v>
      </c>
      <c r="EF164" s="17">
        <v>122818</v>
      </c>
      <c r="EG164" s="17">
        <v>17</v>
      </c>
      <c r="EH164" s="17">
        <v>9</v>
      </c>
      <c r="EI164" s="17">
        <v>139930</v>
      </c>
      <c r="EK164" s="17">
        <v>144110</v>
      </c>
      <c r="EL164" s="17">
        <v>143672</v>
      </c>
      <c r="EM164" s="17">
        <v>142700</v>
      </c>
      <c r="EN164" s="17">
        <v>134261</v>
      </c>
      <c r="EP164" s="17">
        <v>17</v>
      </c>
      <c r="EQ164" s="17">
        <v>9</v>
      </c>
      <c r="FJ164" s="18">
        <v>100</v>
      </c>
      <c r="FK164" s="17">
        <v>17</v>
      </c>
      <c r="FL164" s="17">
        <v>9</v>
      </c>
      <c r="FM164" s="18">
        <v>88.2</v>
      </c>
      <c r="FN164" s="17">
        <v>15</v>
      </c>
      <c r="FO164" s="17">
        <v>8</v>
      </c>
      <c r="FP164" s="17">
        <v>25523</v>
      </c>
      <c r="FQ164" s="17">
        <v>32390</v>
      </c>
      <c r="FR164" s="17">
        <v>28423</v>
      </c>
      <c r="FS164" s="17">
        <v>26828</v>
      </c>
      <c r="FT164" s="17">
        <v>24600</v>
      </c>
      <c r="FU164" s="17">
        <v>21430</v>
      </c>
      <c r="FV164" s="17">
        <v>19715</v>
      </c>
      <c r="FW164" s="17">
        <v>15</v>
      </c>
      <c r="FX164" s="17">
        <v>8</v>
      </c>
      <c r="FY164" s="18">
        <v>17.899999999999999</v>
      </c>
      <c r="FZ164" s="18">
        <v>21.2</v>
      </c>
      <c r="GA164" s="18">
        <v>20</v>
      </c>
      <c r="GB164" s="18">
        <v>20</v>
      </c>
      <c r="GC164" s="18">
        <v>20</v>
      </c>
      <c r="GD164" s="18">
        <v>15</v>
      </c>
      <c r="GE164" s="18">
        <v>13.8</v>
      </c>
      <c r="GF164" s="17">
        <v>15</v>
      </c>
      <c r="GG164" s="17">
        <v>8</v>
      </c>
      <c r="GH164" s="17" t="s">
        <v>755</v>
      </c>
      <c r="GI164" s="17">
        <v>15</v>
      </c>
      <c r="GJ164" s="17">
        <v>8</v>
      </c>
      <c r="GK164" s="17">
        <v>22699</v>
      </c>
      <c r="GL164" s="17">
        <v>34692</v>
      </c>
      <c r="GM164" s="17">
        <v>31000</v>
      </c>
      <c r="GN164" s="17">
        <v>27914</v>
      </c>
      <c r="GO164" s="17">
        <v>26733</v>
      </c>
      <c r="GP164" s="17">
        <v>16088</v>
      </c>
      <c r="GQ164" s="17">
        <v>6757</v>
      </c>
      <c r="GR164" s="17">
        <v>15</v>
      </c>
      <c r="GS164" s="17">
        <v>8</v>
      </c>
      <c r="GT164" s="18">
        <v>15.8</v>
      </c>
      <c r="GU164" s="18">
        <v>22.8</v>
      </c>
      <c r="GV164" s="18">
        <v>22.6</v>
      </c>
      <c r="GW164" s="18">
        <v>18.8</v>
      </c>
      <c r="GX164" s="18">
        <v>18</v>
      </c>
      <c r="GY164" s="18">
        <v>11.7</v>
      </c>
      <c r="GZ164" s="18">
        <v>5.0999999999999996</v>
      </c>
      <c r="HA164" s="17">
        <v>15</v>
      </c>
      <c r="HB164" s="17">
        <v>8</v>
      </c>
      <c r="HC164" s="17" t="s">
        <v>714</v>
      </c>
      <c r="HD164" s="17">
        <v>15</v>
      </c>
      <c r="HE164" s="17">
        <v>8</v>
      </c>
      <c r="HH164" s="17">
        <v>1</v>
      </c>
      <c r="HQ164" s="17">
        <v>1</v>
      </c>
      <c r="HZ164" s="17">
        <v>1</v>
      </c>
      <c r="IA164">
        <v>5090</v>
      </c>
    </row>
    <row r="165" spans="1:235">
      <c r="A165">
        <v>11432</v>
      </c>
      <c r="B165" s="15">
        <v>41673</v>
      </c>
      <c r="C165" t="s">
        <v>292</v>
      </c>
      <c r="D165" t="s">
        <v>293</v>
      </c>
      <c r="E165" t="s">
        <v>294</v>
      </c>
      <c r="F165" s="23" t="s">
        <v>330</v>
      </c>
      <c r="G165">
        <v>2</v>
      </c>
      <c r="H165" s="23" t="s">
        <v>756</v>
      </c>
      <c r="I165">
        <v>4002</v>
      </c>
      <c r="J165" s="16" t="s">
        <v>757</v>
      </c>
      <c r="N165" s="17">
        <v>85198</v>
      </c>
      <c r="P165" s="17">
        <v>93538</v>
      </c>
      <c r="Q165" s="17">
        <v>89279</v>
      </c>
      <c r="R165" s="17">
        <v>85260</v>
      </c>
      <c r="S165" s="17">
        <v>83351</v>
      </c>
      <c r="U165" s="17">
        <v>7</v>
      </c>
      <c r="V165" s="17">
        <v>7</v>
      </c>
      <c r="W165" s="17">
        <v>85198</v>
      </c>
      <c r="Y165" s="17">
        <v>93538</v>
      </c>
      <c r="Z165" s="17">
        <v>89279</v>
      </c>
      <c r="AA165" s="17">
        <v>85260</v>
      </c>
      <c r="AB165" s="17">
        <v>83351</v>
      </c>
      <c r="AD165" s="17">
        <v>7</v>
      </c>
      <c r="AE165" s="17">
        <v>7</v>
      </c>
      <c r="AF165" s="17">
        <v>7100</v>
      </c>
      <c r="AH165" s="17">
        <v>7795</v>
      </c>
      <c r="AI165" s="17">
        <v>7440</v>
      </c>
      <c r="AJ165" s="17">
        <v>7105</v>
      </c>
      <c r="AK165" s="17">
        <v>6946</v>
      </c>
      <c r="AM165" s="17">
        <v>7</v>
      </c>
      <c r="AN165" s="17">
        <v>7</v>
      </c>
      <c r="AO165" s="18">
        <v>12</v>
      </c>
      <c r="AP165" s="17">
        <v>7</v>
      </c>
      <c r="AQ165" s="17">
        <v>7</v>
      </c>
      <c r="AR165" s="17">
        <v>89481</v>
      </c>
      <c r="AT165" s="17">
        <v>94328</v>
      </c>
      <c r="AU165" s="17">
        <v>91959</v>
      </c>
      <c r="AV165" s="17">
        <v>88610</v>
      </c>
      <c r="AW165" s="17">
        <v>84091</v>
      </c>
      <c r="AY165" s="17">
        <v>6</v>
      </c>
      <c r="AZ165" s="17">
        <v>6</v>
      </c>
      <c r="BI165" s="17">
        <v>1</v>
      </c>
      <c r="BJ165" s="17">
        <v>86813</v>
      </c>
      <c r="BK165" s="17">
        <v>4</v>
      </c>
      <c r="BL165" s="17">
        <v>4</v>
      </c>
      <c r="BM165" s="17">
        <v>7</v>
      </c>
      <c r="DH165" s="17">
        <v>85198</v>
      </c>
      <c r="DJ165" s="17">
        <v>93538</v>
      </c>
      <c r="DK165" s="17">
        <v>89279</v>
      </c>
      <c r="DL165" s="17">
        <v>85260</v>
      </c>
      <c r="DM165" s="17">
        <v>83351</v>
      </c>
      <c r="DO165" s="17">
        <v>7</v>
      </c>
      <c r="DP165" s="17">
        <v>7</v>
      </c>
      <c r="DQ165" s="17">
        <v>85198</v>
      </c>
      <c r="DS165" s="17">
        <v>93538</v>
      </c>
      <c r="DT165" s="17">
        <v>89279</v>
      </c>
      <c r="DU165" s="17">
        <v>85260</v>
      </c>
      <c r="DV165" s="17">
        <v>83351</v>
      </c>
      <c r="DX165" s="17">
        <v>7</v>
      </c>
      <c r="DY165" s="17">
        <v>7</v>
      </c>
      <c r="DZ165" s="17">
        <v>85198</v>
      </c>
      <c r="EB165" s="17">
        <v>93538</v>
      </c>
      <c r="EC165" s="17">
        <v>89279</v>
      </c>
      <c r="ED165" s="17">
        <v>85260</v>
      </c>
      <c r="EE165" s="17">
        <v>83351</v>
      </c>
      <c r="EG165" s="17">
        <v>7</v>
      </c>
      <c r="EH165" s="17">
        <v>7</v>
      </c>
      <c r="EI165" s="17">
        <v>85198</v>
      </c>
      <c r="EK165" s="17">
        <v>93538</v>
      </c>
      <c r="EL165" s="17">
        <v>89279</v>
      </c>
      <c r="EM165" s="17">
        <v>85260</v>
      </c>
      <c r="EN165" s="17">
        <v>83351</v>
      </c>
      <c r="EP165" s="17">
        <v>7</v>
      </c>
      <c r="EQ165" s="17">
        <v>7</v>
      </c>
      <c r="FJ165" s="18">
        <v>85.7</v>
      </c>
      <c r="FK165" s="17">
        <v>6</v>
      </c>
      <c r="FL165" s="17">
        <v>6</v>
      </c>
      <c r="FM165" s="18">
        <v>71.400000000000006</v>
      </c>
      <c r="FN165" s="17">
        <v>5</v>
      </c>
      <c r="FO165" s="17">
        <v>5</v>
      </c>
      <c r="FP165" s="17">
        <v>7284</v>
      </c>
      <c r="FR165" s="17">
        <v>8526</v>
      </c>
      <c r="FS165" s="17">
        <v>8107</v>
      </c>
      <c r="FT165" s="17">
        <v>7828</v>
      </c>
      <c r="FU165" s="17">
        <v>7357</v>
      </c>
      <c r="FW165" s="17">
        <v>5</v>
      </c>
      <c r="FX165" s="17">
        <v>5</v>
      </c>
      <c r="FY165" s="18">
        <v>8</v>
      </c>
      <c r="GA165" s="18">
        <v>9</v>
      </c>
      <c r="GB165" s="18">
        <v>8.4</v>
      </c>
      <c r="GC165" s="18">
        <v>8</v>
      </c>
      <c r="GD165" s="18">
        <v>8</v>
      </c>
      <c r="GF165" s="17">
        <v>5</v>
      </c>
      <c r="GG165" s="17">
        <v>5</v>
      </c>
      <c r="GH165" s="17" t="s">
        <v>758</v>
      </c>
      <c r="GI165" s="17">
        <v>5</v>
      </c>
      <c r="GJ165" s="17">
        <v>5</v>
      </c>
      <c r="GK165" s="17">
        <v>7495</v>
      </c>
      <c r="GO165" s="17">
        <v>7810</v>
      </c>
      <c r="GR165" s="17">
        <v>4</v>
      </c>
      <c r="GS165" s="17">
        <v>4</v>
      </c>
      <c r="GT165" s="18">
        <v>8</v>
      </c>
      <c r="GX165" s="18">
        <v>8.1999999999999993</v>
      </c>
      <c r="HA165" s="17">
        <v>4</v>
      </c>
      <c r="HB165" s="17">
        <v>4</v>
      </c>
      <c r="HC165" s="17" t="s">
        <v>759</v>
      </c>
      <c r="HD165" s="17">
        <v>4</v>
      </c>
      <c r="HE165" s="17">
        <v>4</v>
      </c>
      <c r="IA165">
        <v>5330</v>
      </c>
    </row>
    <row r="166" spans="1:235">
      <c r="A166">
        <v>11432</v>
      </c>
      <c r="B166" s="15">
        <v>41673</v>
      </c>
      <c r="C166" t="s">
        <v>292</v>
      </c>
      <c r="D166" t="s">
        <v>293</v>
      </c>
      <c r="E166" t="s">
        <v>294</v>
      </c>
      <c r="F166" s="23" t="s">
        <v>330</v>
      </c>
      <c r="G166">
        <v>3</v>
      </c>
      <c r="H166" s="23" t="s">
        <v>756</v>
      </c>
      <c r="I166">
        <v>4003</v>
      </c>
      <c r="J166" s="16" t="s">
        <v>760</v>
      </c>
      <c r="N166" s="17">
        <v>100525</v>
      </c>
      <c r="O166" s="17">
        <v>117019</v>
      </c>
      <c r="P166" s="17">
        <v>110873</v>
      </c>
      <c r="Q166" s="17">
        <v>106138</v>
      </c>
      <c r="R166" s="17">
        <v>102465</v>
      </c>
      <c r="S166" s="17">
        <v>91571</v>
      </c>
      <c r="T166" s="17">
        <v>80609</v>
      </c>
      <c r="U166" s="17">
        <v>48</v>
      </c>
      <c r="V166" s="17">
        <v>16</v>
      </c>
      <c r="W166" s="17">
        <v>98593</v>
      </c>
      <c r="X166" s="17">
        <v>113836</v>
      </c>
      <c r="Y166" s="17">
        <v>106972</v>
      </c>
      <c r="Z166" s="17">
        <v>105000</v>
      </c>
      <c r="AA166" s="17">
        <v>100561</v>
      </c>
      <c r="AB166" s="17">
        <v>93815</v>
      </c>
      <c r="AC166" s="17">
        <v>79586</v>
      </c>
      <c r="AD166" s="17">
        <v>48</v>
      </c>
      <c r="AE166" s="17">
        <v>16</v>
      </c>
      <c r="AF166" s="17">
        <v>8377</v>
      </c>
      <c r="AG166" s="17">
        <v>9752</v>
      </c>
      <c r="AH166" s="17">
        <v>9239</v>
      </c>
      <c r="AI166" s="17">
        <v>8845</v>
      </c>
      <c r="AJ166" s="17">
        <v>8539</v>
      </c>
      <c r="AK166" s="17">
        <v>7631</v>
      </c>
      <c r="AL166" s="17">
        <v>6717</v>
      </c>
      <c r="AM166" s="17">
        <v>48</v>
      </c>
      <c r="AN166" s="17">
        <v>16</v>
      </c>
      <c r="AO166" s="18">
        <v>12</v>
      </c>
      <c r="AP166" s="17">
        <v>48</v>
      </c>
      <c r="AQ166" s="17">
        <v>16</v>
      </c>
      <c r="AR166" s="17">
        <v>102583</v>
      </c>
      <c r="AS166" s="17">
        <v>116078</v>
      </c>
      <c r="AT166" s="17">
        <v>110873</v>
      </c>
      <c r="AU166" s="17">
        <v>108150</v>
      </c>
      <c r="AV166" s="17">
        <v>105700</v>
      </c>
      <c r="AW166" s="17">
        <v>96942</v>
      </c>
      <c r="AX166" s="17">
        <v>87000</v>
      </c>
      <c r="AY166" s="17">
        <v>36</v>
      </c>
      <c r="AZ166" s="17">
        <v>13</v>
      </c>
      <c r="BA166" s="17">
        <v>94523</v>
      </c>
      <c r="BB166" s="17">
        <v>116849</v>
      </c>
      <c r="BC166" s="17">
        <v>101575</v>
      </c>
      <c r="BD166" s="17">
        <v>93360</v>
      </c>
      <c r="BE166" s="17">
        <v>89850</v>
      </c>
      <c r="BF166" s="17">
        <v>85500</v>
      </c>
      <c r="BG166" s="17">
        <v>78201</v>
      </c>
      <c r="BH166" s="17">
        <v>12</v>
      </c>
      <c r="BI166" s="17">
        <v>3</v>
      </c>
      <c r="BJ166" s="17">
        <v>96181</v>
      </c>
      <c r="BK166" s="17">
        <v>8</v>
      </c>
      <c r="BL166" s="17">
        <v>4</v>
      </c>
      <c r="BM166" s="17">
        <v>16</v>
      </c>
      <c r="DH166" s="17">
        <v>100525</v>
      </c>
      <c r="DI166" s="17">
        <v>117019</v>
      </c>
      <c r="DJ166" s="17">
        <v>110873</v>
      </c>
      <c r="DK166" s="17">
        <v>106138</v>
      </c>
      <c r="DL166" s="17">
        <v>102465</v>
      </c>
      <c r="DM166" s="17">
        <v>91571</v>
      </c>
      <c r="DN166" s="17">
        <v>80609</v>
      </c>
      <c r="DO166" s="17">
        <v>48</v>
      </c>
      <c r="DP166" s="17">
        <v>16</v>
      </c>
      <c r="DQ166" s="17">
        <v>98593</v>
      </c>
      <c r="DR166" s="17">
        <v>113836</v>
      </c>
      <c r="DS166" s="17">
        <v>106972</v>
      </c>
      <c r="DT166" s="17">
        <v>105000</v>
      </c>
      <c r="DU166" s="17">
        <v>100561</v>
      </c>
      <c r="DV166" s="17">
        <v>93815</v>
      </c>
      <c r="DW166" s="17">
        <v>79586</v>
      </c>
      <c r="DX166" s="17">
        <v>48</v>
      </c>
      <c r="DY166" s="17">
        <v>16</v>
      </c>
      <c r="DZ166" s="17">
        <v>100525</v>
      </c>
      <c r="EA166" s="17">
        <v>117019</v>
      </c>
      <c r="EB166" s="17">
        <v>110873</v>
      </c>
      <c r="EC166" s="17">
        <v>106138</v>
      </c>
      <c r="ED166" s="17">
        <v>102465</v>
      </c>
      <c r="EE166" s="17">
        <v>91571</v>
      </c>
      <c r="EF166" s="17">
        <v>80609</v>
      </c>
      <c r="EG166" s="17">
        <v>48</v>
      </c>
      <c r="EH166" s="17">
        <v>16</v>
      </c>
      <c r="EI166" s="17">
        <v>98593</v>
      </c>
      <c r="EJ166" s="17">
        <v>113836</v>
      </c>
      <c r="EK166" s="17">
        <v>106972</v>
      </c>
      <c r="EL166" s="17">
        <v>105000</v>
      </c>
      <c r="EM166" s="17">
        <v>100561</v>
      </c>
      <c r="EN166" s="17">
        <v>93815</v>
      </c>
      <c r="EO166" s="17">
        <v>79586</v>
      </c>
      <c r="EP166" s="17">
        <v>48</v>
      </c>
      <c r="EQ166" s="17">
        <v>16</v>
      </c>
      <c r="FJ166" s="18">
        <v>75</v>
      </c>
      <c r="FK166" s="17">
        <v>36</v>
      </c>
      <c r="FL166" s="17">
        <v>13</v>
      </c>
      <c r="FM166" s="18">
        <v>56.3</v>
      </c>
      <c r="FN166" s="17">
        <v>27</v>
      </c>
      <c r="FO166" s="17">
        <v>10</v>
      </c>
      <c r="FP166" s="17">
        <v>12281</v>
      </c>
      <c r="FQ166" s="17">
        <v>16912</v>
      </c>
      <c r="FR166" s="17">
        <v>15627</v>
      </c>
      <c r="FS166" s="17">
        <v>12978</v>
      </c>
      <c r="FT166" s="17">
        <v>11441</v>
      </c>
      <c r="FU166" s="17">
        <v>10000</v>
      </c>
      <c r="FV166" s="17">
        <v>8220</v>
      </c>
      <c r="FW166" s="17">
        <v>34</v>
      </c>
      <c r="FX166" s="17">
        <v>11</v>
      </c>
      <c r="FY166" s="18">
        <v>11.8</v>
      </c>
      <c r="FZ166" s="18">
        <v>15</v>
      </c>
      <c r="GA166" s="18">
        <v>14</v>
      </c>
      <c r="GB166" s="18">
        <v>12</v>
      </c>
      <c r="GC166" s="18">
        <v>12</v>
      </c>
      <c r="GD166" s="18">
        <v>10</v>
      </c>
      <c r="GE166" s="18">
        <v>8</v>
      </c>
      <c r="GF166" s="17">
        <v>34</v>
      </c>
      <c r="GG166" s="17">
        <v>11</v>
      </c>
      <c r="GH166" s="17" t="s">
        <v>761</v>
      </c>
      <c r="GI166" s="17">
        <v>34</v>
      </c>
      <c r="GJ166" s="17">
        <v>11</v>
      </c>
      <c r="GK166" s="17">
        <v>12722</v>
      </c>
      <c r="GL166" s="17">
        <v>20574</v>
      </c>
      <c r="GM166" s="17">
        <v>15688</v>
      </c>
      <c r="GN166" s="17">
        <v>12863</v>
      </c>
      <c r="GO166" s="17">
        <v>11550</v>
      </c>
      <c r="GP166" s="17">
        <v>9240</v>
      </c>
      <c r="GQ166" s="17">
        <v>7767</v>
      </c>
      <c r="GR166" s="17">
        <v>26</v>
      </c>
      <c r="GS166" s="17">
        <v>9</v>
      </c>
      <c r="GT166" s="18">
        <v>12</v>
      </c>
      <c r="GU166" s="18">
        <v>18.5</v>
      </c>
      <c r="GV166" s="18">
        <v>14.8</v>
      </c>
      <c r="GW166" s="18">
        <v>11.5</v>
      </c>
      <c r="GX166" s="18">
        <v>10.7</v>
      </c>
      <c r="GY166" s="18">
        <v>8.8000000000000007</v>
      </c>
      <c r="GZ166" s="18">
        <v>8.1</v>
      </c>
      <c r="HA166" s="17">
        <v>26</v>
      </c>
      <c r="HB166" s="17">
        <v>9</v>
      </c>
      <c r="HC166" s="17" t="s">
        <v>762</v>
      </c>
      <c r="HD166" s="17">
        <v>26</v>
      </c>
      <c r="HE166" s="17">
        <v>9</v>
      </c>
      <c r="HF166" s="18">
        <v>17.600000000000001</v>
      </c>
      <c r="HG166" s="17">
        <v>3</v>
      </c>
      <c r="HH166" s="17">
        <v>2</v>
      </c>
      <c r="HP166" s="17">
        <v>3</v>
      </c>
      <c r="HQ166" s="17">
        <v>2</v>
      </c>
      <c r="HY166" s="17">
        <v>3</v>
      </c>
      <c r="HZ166" s="17">
        <v>2</v>
      </c>
      <c r="IA166">
        <v>5340</v>
      </c>
    </row>
    <row r="167" spans="1:235">
      <c r="A167">
        <v>11432</v>
      </c>
      <c r="B167" s="15">
        <v>41673</v>
      </c>
      <c r="C167" t="s">
        <v>292</v>
      </c>
      <c r="D167" t="s">
        <v>293</v>
      </c>
      <c r="E167" t="s">
        <v>294</v>
      </c>
      <c r="F167" s="23" t="s">
        <v>330</v>
      </c>
      <c r="G167">
        <v>4</v>
      </c>
      <c r="H167" s="23" t="s">
        <v>756</v>
      </c>
      <c r="I167">
        <v>4004</v>
      </c>
      <c r="J167" s="16" t="s">
        <v>763</v>
      </c>
      <c r="N167" s="17">
        <v>126229</v>
      </c>
      <c r="O167" s="17">
        <v>138105</v>
      </c>
      <c r="P167" s="17">
        <v>128750</v>
      </c>
      <c r="Q167" s="17">
        <v>128375</v>
      </c>
      <c r="R167" s="17">
        <v>127481</v>
      </c>
      <c r="S167" s="17">
        <v>120510</v>
      </c>
      <c r="T167" s="17">
        <v>115679</v>
      </c>
      <c r="U167" s="17">
        <v>24</v>
      </c>
      <c r="V167" s="17">
        <v>8</v>
      </c>
      <c r="W167" s="17">
        <v>127101</v>
      </c>
      <c r="Y167" s="17">
        <v>129401</v>
      </c>
      <c r="Z167" s="17">
        <v>128450</v>
      </c>
      <c r="AA167" s="17">
        <v>127198</v>
      </c>
      <c r="AB167" s="17">
        <v>120830</v>
      </c>
      <c r="AD167" s="17">
        <v>24</v>
      </c>
      <c r="AE167" s="17">
        <v>8</v>
      </c>
      <c r="AF167" s="17">
        <v>10519</v>
      </c>
      <c r="AG167" s="17">
        <v>11509</v>
      </c>
      <c r="AH167" s="17">
        <v>10729</v>
      </c>
      <c r="AI167" s="17">
        <v>10698</v>
      </c>
      <c r="AJ167" s="17">
        <v>10623</v>
      </c>
      <c r="AK167" s="17">
        <v>10043</v>
      </c>
      <c r="AL167" s="17">
        <v>9640</v>
      </c>
      <c r="AM167" s="17">
        <v>24</v>
      </c>
      <c r="AN167" s="17">
        <v>8</v>
      </c>
      <c r="AO167" s="18">
        <v>12</v>
      </c>
      <c r="AP167" s="17">
        <v>24</v>
      </c>
      <c r="AQ167" s="17">
        <v>8</v>
      </c>
      <c r="AR167" s="17">
        <v>126229</v>
      </c>
      <c r="AS167" s="17">
        <v>138105</v>
      </c>
      <c r="AT167" s="17">
        <v>128750</v>
      </c>
      <c r="AU167" s="17">
        <v>128375</v>
      </c>
      <c r="AV167" s="17">
        <v>127481</v>
      </c>
      <c r="AW167" s="17">
        <v>120510</v>
      </c>
      <c r="AX167" s="17">
        <v>115679</v>
      </c>
      <c r="AY167" s="17">
        <v>24</v>
      </c>
      <c r="AZ167" s="17">
        <v>8</v>
      </c>
      <c r="BJ167" s="17">
        <v>123792</v>
      </c>
      <c r="BK167" s="17">
        <v>12</v>
      </c>
      <c r="BL167" s="17">
        <v>3</v>
      </c>
      <c r="BM167" s="17">
        <v>8</v>
      </c>
      <c r="DH167" s="17">
        <v>126229</v>
      </c>
      <c r="DI167" s="17">
        <v>138105</v>
      </c>
      <c r="DJ167" s="17">
        <v>128750</v>
      </c>
      <c r="DK167" s="17">
        <v>128375</v>
      </c>
      <c r="DL167" s="17">
        <v>127481</v>
      </c>
      <c r="DM167" s="17">
        <v>120510</v>
      </c>
      <c r="DN167" s="17">
        <v>115679</v>
      </c>
      <c r="DO167" s="17">
        <v>24</v>
      </c>
      <c r="DP167" s="17">
        <v>8</v>
      </c>
      <c r="DQ167" s="17">
        <v>127101</v>
      </c>
      <c r="DS167" s="17">
        <v>129401</v>
      </c>
      <c r="DT167" s="17">
        <v>128450</v>
      </c>
      <c r="DU167" s="17">
        <v>127198</v>
      </c>
      <c r="DV167" s="17">
        <v>120830</v>
      </c>
      <c r="DX167" s="17">
        <v>24</v>
      </c>
      <c r="DY167" s="17">
        <v>8</v>
      </c>
      <c r="DZ167" s="17">
        <v>126229</v>
      </c>
      <c r="EA167" s="17">
        <v>138105</v>
      </c>
      <c r="EB167" s="17">
        <v>128750</v>
      </c>
      <c r="EC167" s="17">
        <v>128375</v>
      </c>
      <c r="ED167" s="17">
        <v>127481</v>
      </c>
      <c r="EE167" s="17">
        <v>120510</v>
      </c>
      <c r="EF167" s="17">
        <v>115679</v>
      </c>
      <c r="EG167" s="17">
        <v>24</v>
      </c>
      <c r="EH167" s="17">
        <v>8</v>
      </c>
      <c r="EI167" s="17">
        <v>127101</v>
      </c>
      <c r="EK167" s="17">
        <v>129401</v>
      </c>
      <c r="EL167" s="17">
        <v>128450</v>
      </c>
      <c r="EM167" s="17">
        <v>127198</v>
      </c>
      <c r="EN167" s="17">
        <v>120830</v>
      </c>
      <c r="EP167" s="17">
        <v>24</v>
      </c>
      <c r="EQ167" s="17">
        <v>8</v>
      </c>
      <c r="FJ167" s="18">
        <v>100</v>
      </c>
      <c r="FK167" s="17">
        <v>24</v>
      </c>
      <c r="FL167" s="17">
        <v>8</v>
      </c>
      <c r="FM167" s="18">
        <v>91.7</v>
      </c>
      <c r="FN167" s="17">
        <v>22</v>
      </c>
      <c r="FO167" s="17">
        <v>8</v>
      </c>
      <c r="FP167" s="17">
        <v>20207</v>
      </c>
      <c r="FQ167" s="17">
        <v>26947</v>
      </c>
      <c r="FR167" s="17">
        <v>23600</v>
      </c>
      <c r="FS167" s="17">
        <v>21815</v>
      </c>
      <c r="FT167" s="17">
        <v>20600</v>
      </c>
      <c r="FU167" s="17">
        <v>15450</v>
      </c>
      <c r="FV167" s="17">
        <v>15000</v>
      </c>
      <c r="FW167" s="17">
        <v>24</v>
      </c>
      <c r="FX167" s="17">
        <v>8</v>
      </c>
      <c r="FY167" s="18">
        <v>16</v>
      </c>
      <c r="FZ167" s="18">
        <v>20</v>
      </c>
      <c r="GA167" s="18">
        <v>20</v>
      </c>
      <c r="GB167" s="18">
        <v>16</v>
      </c>
      <c r="GC167" s="18">
        <v>15</v>
      </c>
      <c r="GD167" s="18">
        <v>12</v>
      </c>
      <c r="GE167" s="18">
        <v>12</v>
      </c>
      <c r="GF167" s="17">
        <v>24</v>
      </c>
      <c r="GG167" s="17">
        <v>8</v>
      </c>
      <c r="GH167" s="17" t="s">
        <v>764</v>
      </c>
      <c r="GI167" s="17">
        <v>24</v>
      </c>
      <c r="GJ167" s="17">
        <v>8</v>
      </c>
      <c r="GK167" s="17">
        <v>20167</v>
      </c>
      <c r="GL167" s="17">
        <v>27435</v>
      </c>
      <c r="GM167" s="17">
        <v>24375</v>
      </c>
      <c r="GN167" s="17">
        <v>22246</v>
      </c>
      <c r="GO167" s="17">
        <v>19200</v>
      </c>
      <c r="GP167" s="17">
        <v>15697</v>
      </c>
      <c r="GQ167" s="17">
        <v>12985</v>
      </c>
      <c r="GR167" s="17">
        <v>22</v>
      </c>
      <c r="GS167" s="17">
        <v>8</v>
      </c>
      <c r="GT167" s="18">
        <v>15.9</v>
      </c>
      <c r="GU167" s="18">
        <v>21.1</v>
      </c>
      <c r="GV167" s="18">
        <v>19.600000000000001</v>
      </c>
      <c r="GW167" s="18">
        <v>17.600000000000001</v>
      </c>
      <c r="GX167" s="18">
        <v>14.9</v>
      </c>
      <c r="GY167" s="18">
        <v>12.2</v>
      </c>
      <c r="GZ167" s="18">
        <v>10.5</v>
      </c>
      <c r="HA167" s="17">
        <v>22</v>
      </c>
      <c r="HB167" s="17">
        <v>8</v>
      </c>
      <c r="HC167" s="17" t="s">
        <v>765</v>
      </c>
      <c r="HD167" s="17">
        <v>22</v>
      </c>
      <c r="HE167" s="17">
        <v>8</v>
      </c>
      <c r="IA167">
        <v>5350</v>
      </c>
    </row>
    <row r="168" spans="1:235">
      <c r="A168">
        <v>11432</v>
      </c>
      <c r="B168" s="15">
        <v>41673</v>
      </c>
      <c r="C168" t="s">
        <v>292</v>
      </c>
      <c r="D168" t="s">
        <v>293</v>
      </c>
      <c r="E168" t="s">
        <v>294</v>
      </c>
      <c r="F168" s="23" t="s">
        <v>295</v>
      </c>
      <c r="G168">
        <v>3</v>
      </c>
      <c r="H168" s="23" t="s">
        <v>756</v>
      </c>
      <c r="I168">
        <v>4013</v>
      </c>
      <c r="J168" s="16" t="s">
        <v>766</v>
      </c>
      <c r="N168" s="17">
        <v>45082</v>
      </c>
      <c r="P168" s="17">
        <v>47340</v>
      </c>
      <c r="Q168" s="17">
        <v>43629</v>
      </c>
      <c r="R168" s="17">
        <v>43493</v>
      </c>
      <c r="S168" s="17">
        <v>39431</v>
      </c>
      <c r="U168" s="17">
        <v>9</v>
      </c>
      <c r="V168" s="17">
        <v>5</v>
      </c>
      <c r="W168" s="17">
        <v>47973</v>
      </c>
      <c r="Y168" s="17">
        <v>47704</v>
      </c>
      <c r="Z168" s="17">
        <v>45279</v>
      </c>
      <c r="AA168" s="17">
        <v>43663</v>
      </c>
      <c r="AB168" s="17">
        <v>41257</v>
      </c>
      <c r="AD168" s="17">
        <v>9</v>
      </c>
      <c r="AE168" s="17">
        <v>5</v>
      </c>
      <c r="AF168" s="17">
        <v>3757</v>
      </c>
      <c r="AH168" s="17">
        <v>3945</v>
      </c>
      <c r="AI168" s="17">
        <v>3636</v>
      </c>
      <c r="AJ168" s="17">
        <v>3624</v>
      </c>
      <c r="AK168" s="17">
        <v>3286</v>
      </c>
      <c r="AM168" s="17">
        <v>9</v>
      </c>
      <c r="AN168" s="17">
        <v>5</v>
      </c>
      <c r="AO168" s="18">
        <v>12</v>
      </c>
      <c r="AP168" s="17">
        <v>9</v>
      </c>
      <c r="AQ168" s="17">
        <v>5</v>
      </c>
      <c r="AR168" s="17">
        <v>51964</v>
      </c>
      <c r="AV168" s="17">
        <v>47704</v>
      </c>
      <c r="AY168" s="17">
        <v>4</v>
      </c>
      <c r="AZ168" s="17">
        <v>3</v>
      </c>
      <c r="BH168" s="17">
        <v>5</v>
      </c>
      <c r="BI168" s="17">
        <v>2</v>
      </c>
      <c r="BJ168" s="17">
        <v>52964</v>
      </c>
      <c r="BK168" s="17">
        <v>4</v>
      </c>
      <c r="BL168" s="17">
        <v>3</v>
      </c>
      <c r="BM168" s="17">
        <v>1</v>
      </c>
      <c r="BN168" s="17">
        <v>4</v>
      </c>
      <c r="DH168" s="17">
        <v>45082</v>
      </c>
      <c r="DJ168" s="17">
        <v>47340</v>
      </c>
      <c r="DK168" s="17">
        <v>43629</v>
      </c>
      <c r="DL168" s="17">
        <v>43493</v>
      </c>
      <c r="DM168" s="17">
        <v>39431</v>
      </c>
      <c r="DO168" s="17">
        <v>9</v>
      </c>
      <c r="DP168" s="17">
        <v>5</v>
      </c>
      <c r="DQ168" s="17">
        <v>47973</v>
      </c>
      <c r="DS168" s="17">
        <v>47704</v>
      </c>
      <c r="DT168" s="17">
        <v>45279</v>
      </c>
      <c r="DU168" s="17">
        <v>43663</v>
      </c>
      <c r="DV168" s="17">
        <v>41257</v>
      </c>
      <c r="DX168" s="17">
        <v>9</v>
      </c>
      <c r="DY168" s="17">
        <v>5</v>
      </c>
      <c r="DZ168" s="17">
        <v>45082</v>
      </c>
      <c r="EB168" s="17">
        <v>47340</v>
      </c>
      <c r="EC168" s="17">
        <v>43629</v>
      </c>
      <c r="ED168" s="17">
        <v>43493</v>
      </c>
      <c r="EE168" s="17">
        <v>39431</v>
      </c>
      <c r="EG168" s="17">
        <v>9</v>
      </c>
      <c r="EH168" s="17">
        <v>5</v>
      </c>
      <c r="EI168" s="17">
        <v>47973</v>
      </c>
      <c r="EK168" s="17">
        <v>47704</v>
      </c>
      <c r="EL168" s="17">
        <v>45279</v>
      </c>
      <c r="EM168" s="17">
        <v>43663</v>
      </c>
      <c r="EN168" s="17">
        <v>41257</v>
      </c>
      <c r="EP168" s="17">
        <v>9</v>
      </c>
      <c r="EQ168" s="17">
        <v>5</v>
      </c>
      <c r="FJ168" s="18">
        <v>44.4</v>
      </c>
      <c r="FK168" s="17">
        <v>4</v>
      </c>
      <c r="FL168" s="17">
        <v>3</v>
      </c>
      <c r="FM168" s="18">
        <v>44.4</v>
      </c>
      <c r="FN168" s="17">
        <v>4</v>
      </c>
      <c r="FO168" s="17">
        <v>3</v>
      </c>
      <c r="FW168" s="17">
        <v>3</v>
      </c>
      <c r="FX168" s="17">
        <v>2</v>
      </c>
      <c r="GF168" s="17">
        <v>3</v>
      </c>
      <c r="GG168" s="17">
        <v>2</v>
      </c>
      <c r="GI168" s="17">
        <v>3</v>
      </c>
      <c r="GJ168" s="17">
        <v>2</v>
      </c>
      <c r="GK168" s="17">
        <v>2638</v>
      </c>
      <c r="GO168" s="17">
        <v>2965</v>
      </c>
      <c r="GR168" s="17">
        <v>4</v>
      </c>
      <c r="GS168" s="17">
        <v>3</v>
      </c>
      <c r="GT168" s="18">
        <v>5</v>
      </c>
      <c r="GX168" s="18">
        <v>5.9</v>
      </c>
      <c r="HA168" s="17">
        <v>4</v>
      </c>
      <c r="HB168" s="17">
        <v>3</v>
      </c>
      <c r="HC168" s="17" t="s">
        <v>740</v>
      </c>
      <c r="HD168" s="17">
        <v>4</v>
      </c>
      <c r="HE168" s="17">
        <v>3</v>
      </c>
      <c r="IA168">
        <v>5390</v>
      </c>
    </row>
    <row r="169" spans="1:235">
      <c r="A169">
        <v>11432</v>
      </c>
      <c r="B169" s="15">
        <v>41673</v>
      </c>
      <c r="C169" t="s">
        <v>292</v>
      </c>
      <c r="D169" t="s">
        <v>293</v>
      </c>
      <c r="E169" t="s">
        <v>294</v>
      </c>
      <c r="F169" s="23" t="s">
        <v>330</v>
      </c>
      <c r="G169">
        <v>1</v>
      </c>
      <c r="H169" s="23" t="s">
        <v>756</v>
      </c>
      <c r="I169">
        <v>4021</v>
      </c>
      <c r="J169" s="16" t="s">
        <v>767</v>
      </c>
      <c r="N169" s="17">
        <v>46206</v>
      </c>
      <c r="O169" s="17">
        <v>60680</v>
      </c>
      <c r="P169" s="17">
        <v>49000</v>
      </c>
      <c r="Q169" s="17">
        <v>43040</v>
      </c>
      <c r="R169" s="17">
        <v>41400</v>
      </c>
      <c r="S169" s="17">
        <v>39666</v>
      </c>
      <c r="T169" s="17">
        <v>39666</v>
      </c>
      <c r="U169" s="17">
        <v>181</v>
      </c>
      <c r="V169" s="17">
        <v>14</v>
      </c>
      <c r="W169" s="17">
        <v>60945</v>
      </c>
      <c r="X169" s="17">
        <v>79681</v>
      </c>
      <c r="Y169" s="17">
        <v>67540</v>
      </c>
      <c r="Z169" s="17">
        <v>62266</v>
      </c>
      <c r="AA169" s="17">
        <v>57902</v>
      </c>
      <c r="AB169" s="17">
        <v>49053</v>
      </c>
      <c r="AC169" s="17">
        <v>45352</v>
      </c>
      <c r="AD169" s="17">
        <v>181</v>
      </c>
      <c r="AE169" s="17">
        <v>14</v>
      </c>
      <c r="AF169" s="17">
        <v>3851</v>
      </c>
      <c r="AG169" s="17">
        <v>5057</v>
      </c>
      <c r="AH169" s="17">
        <v>4083</v>
      </c>
      <c r="AI169" s="17">
        <v>3587</v>
      </c>
      <c r="AJ169" s="17">
        <v>3450</v>
      </c>
      <c r="AK169" s="17">
        <v>3306</v>
      </c>
      <c r="AL169" s="17">
        <v>3306</v>
      </c>
      <c r="AM169" s="17">
        <v>181</v>
      </c>
      <c r="AN169" s="17">
        <v>14</v>
      </c>
      <c r="AO169" s="18">
        <v>12</v>
      </c>
      <c r="AP169" s="17">
        <v>181</v>
      </c>
      <c r="AQ169" s="17">
        <v>14</v>
      </c>
      <c r="AR169" s="17">
        <v>61686</v>
      </c>
      <c r="AS169" s="17">
        <v>69998</v>
      </c>
      <c r="AT169" s="17">
        <v>68180</v>
      </c>
      <c r="AU169" s="17">
        <v>65500</v>
      </c>
      <c r="AV169" s="17">
        <v>63917</v>
      </c>
      <c r="AW169" s="17">
        <v>56357</v>
      </c>
      <c r="AX169" s="17">
        <v>49960</v>
      </c>
      <c r="AY169" s="17">
        <v>16</v>
      </c>
      <c r="AZ169" s="17">
        <v>8</v>
      </c>
      <c r="BA169" s="17">
        <v>43705</v>
      </c>
      <c r="BB169" s="17">
        <v>50721</v>
      </c>
      <c r="BC169" s="17">
        <v>45000</v>
      </c>
      <c r="BD169" s="17">
        <v>41980</v>
      </c>
      <c r="BE169" s="17">
        <v>41000</v>
      </c>
      <c r="BF169" s="17">
        <v>39666</v>
      </c>
      <c r="BG169" s="17">
        <v>39666</v>
      </c>
      <c r="BH169" s="17">
        <v>165</v>
      </c>
      <c r="BI169" s="17">
        <v>6</v>
      </c>
      <c r="BJ169" s="17">
        <v>58899</v>
      </c>
      <c r="BK169" s="17">
        <v>112</v>
      </c>
      <c r="BL169" s="17">
        <v>3</v>
      </c>
      <c r="BM169" s="17">
        <v>11</v>
      </c>
      <c r="BN169" s="17">
        <v>4</v>
      </c>
      <c r="DH169" s="17">
        <v>46206</v>
      </c>
      <c r="DI169" s="17">
        <v>60680</v>
      </c>
      <c r="DJ169" s="17">
        <v>49000</v>
      </c>
      <c r="DK169" s="17">
        <v>43040</v>
      </c>
      <c r="DL169" s="17">
        <v>41400</v>
      </c>
      <c r="DM169" s="17">
        <v>39666</v>
      </c>
      <c r="DN169" s="17">
        <v>39666</v>
      </c>
      <c r="DO169" s="17">
        <v>181</v>
      </c>
      <c r="DP169" s="17">
        <v>14</v>
      </c>
      <c r="DQ169" s="17">
        <v>60945</v>
      </c>
      <c r="DR169" s="17">
        <v>79681</v>
      </c>
      <c r="DS169" s="17">
        <v>67540</v>
      </c>
      <c r="DT169" s="17">
        <v>62266</v>
      </c>
      <c r="DU169" s="17">
        <v>57902</v>
      </c>
      <c r="DV169" s="17">
        <v>49053</v>
      </c>
      <c r="DW169" s="17">
        <v>45352</v>
      </c>
      <c r="DX169" s="17">
        <v>181</v>
      </c>
      <c r="DY169" s="17">
        <v>14</v>
      </c>
      <c r="DZ169" s="17">
        <v>46206</v>
      </c>
      <c r="EA169" s="17">
        <v>60680</v>
      </c>
      <c r="EB169" s="17">
        <v>49000</v>
      </c>
      <c r="EC169" s="17">
        <v>43040</v>
      </c>
      <c r="ED169" s="17">
        <v>41400</v>
      </c>
      <c r="EE169" s="17">
        <v>39666</v>
      </c>
      <c r="EF169" s="17">
        <v>39666</v>
      </c>
      <c r="EG169" s="17">
        <v>181</v>
      </c>
      <c r="EH169" s="17">
        <v>14</v>
      </c>
      <c r="EI169" s="17">
        <v>60945</v>
      </c>
      <c r="EJ169" s="17">
        <v>79681</v>
      </c>
      <c r="EK169" s="17">
        <v>67540</v>
      </c>
      <c r="EL169" s="17">
        <v>62266</v>
      </c>
      <c r="EM169" s="17">
        <v>57902</v>
      </c>
      <c r="EN169" s="17">
        <v>49053</v>
      </c>
      <c r="EO169" s="17">
        <v>45352</v>
      </c>
      <c r="EP169" s="17">
        <v>181</v>
      </c>
      <c r="EQ169" s="17">
        <v>14</v>
      </c>
      <c r="FJ169" s="18">
        <v>8.8000000000000007</v>
      </c>
      <c r="FK169" s="17">
        <v>16</v>
      </c>
      <c r="FL169" s="17">
        <v>8</v>
      </c>
      <c r="FM169" s="18">
        <v>8.3000000000000007</v>
      </c>
      <c r="FN169" s="17">
        <v>15</v>
      </c>
      <c r="FO169" s="17">
        <v>7</v>
      </c>
      <c r="FP169" s="17">
        <v>4789</v>
      </c>
      <c r="FQ169" s="17">
        <v>5634</v>
      </c>
      <c r="FR169" s="17">
        <v>5598</v>
      </c>
      <c r="FS169" s="17">
        <v>5382</v>
      </c>
      <c r="FT169" s="17">
        <v>5113</v>
      </c>
      <c r="FU169" s="17">
        <v>4028</v>
      </c>
      <c r="FV169" s="17">
        <v>3011</v>
      </c>
      <c r="FW169" s="17">
        <v>16</v>
      </c>
      <c r="FX169" s="17">
        <v>8</v>
      </c>
      <c r="FY169" s="18">
        <v>7.8</v>
      </c>
      <c r="FZ169" s="18">
        <v>10</v>
      </c>
      <c r="GA169" s="18">
        <v>8.5</v>
      </c>
      <c r="GB169" s="18">
        <v>8</v>
      </c>
      <c r="GC169" s="18">
        <v>8</v>
      </c>
      <c r="GD169" s="18">
        <v>6.8</v>
      </c>
      <c r="GE169" s="18">
        <v>5.5</v>
      </c>
      <c r="GF169" s="17">
        <v>16</v>
      </c>
      <c r="GG169" s="17">
        <v>8</v>
      </c>
      <c r="GH169" s="17" t="s">
        <v>768</v>
      </c>
      <c r="GI169" s="17">
        <v>16</v>
      </c>
      <c r="GJ169" s="17">
        <v>8</v>
      </c>
      <c r="GK169" s="17">
        <v>4712</v>
      </c>
      <c r="GL169" s="17">
        <v>6390</v>
      </c>
      <c r="GM169" s="17">
        <v>6325</v>
      </c>
      <c r="GN169" s="17">
        <v>6010</v>
      </c>
      <c r="GO169" s="17">
        <v>5263</v>
      </c>
      <c r="GP169" s="17">
        <v>3956</v>
      </c>
      <c r="GQ169" s="17">
        <v>2192</v>
      </c>
      <c r="GR169" s="17">
        <v>14</v>
      </c>
      <c r="GS169" s="17">
        <v>7</v>
      </c>
      <c r="GT169" s="18">
        <v>7.4</v>
      </c>
      <c r="GU169" s="18">
        <v>9.1999999999999993</v>
      </c>
      <c r="GV169" s="18">
        <v>9.1</v>
      </c>
      <c r="GW169" s="18">
        <v>9.1</v>
      </c>
      <c r="GX169" s="18">
        <v>8.5</v>
      </c>
      <c r="GY169" s="18">
        <v>6</v>
      </c>
      <c r="GZ169" s="18">
        <v>4.9000000000000004</v>
      </c>
      <c r="HA169" s="17">
        <v>14</v>
      </c>
      <c r="HB169" s="17">
        <v>7</v>
      </c>
      <c r="HC169" s="17" t="s">
        <v>417</v>
      </c>
      <c r="HD169" s="17">
        <v>14</v>
      </c>
      <c r="HE169" s="17">
        <v>7</v>
      </c>
      <c r="IA169">
        <v>5410</v>
      </c>
    </row>
    <row r="170" spans="1:235">
      <c r="A170">
        <v>11432</v>
      </c>
      <c r="B170" s="15">
        <v>41673</v>
      </c>
      <c r="C170" t="s">
        <v>292</v>
      </c>
      <c r="D170" t="s">
        <v>293</v>
      </c>
      <c r="E170" t="s">
        <v>294</v>
      </c>
      <c r="F170" s="23" t="s">
        <v>330</v>
      </c>
      <c r="G170">
        <v>2</v>
      </c>
      <c r="H170" s="23" t="s">
        <v>756</v>
      </c>
      <c r="I170">
        <v>4022</v>
      </c>
      <c r="J170" s="16" t="s">
        <v>769</v>
      </c>
      <c r="N170" s="17">
        <v>74061</v>
      </c>
      <c r="O170" s="17">
        <v>88010</v>
      </c>
      <c r="P170" s="17">
        <v>80294</v>
      </c>
      <c r="Q170" s="17">
        <v>77880</v>
      </c>
      <c r="R170" s="17">
        <v>76439</v>
      </c>
      <c r="S170" s="17">
        <v>70000</v>
      </c>
      <c r="T170" s="17">
        <v>53137</v>
      </c>
      <c r="U170" s="17">
        <v>278</v>
      </c>
      <c r="V170" s="17">
        <v>22</v>
      </c>
      <c r="W170" s="17">
        <v>75921</v>
      </c>
      <c r="X170" s="17">
        <v>89100</v>
      </c>
      <c r="Y170" s="17">
        <v>85000</v>
      </c>
      <c r="Z170" s="17">
        <v>80095</v>
      </c>
      <c r="AA170" s="17">
        <v>75325</v>
      </c>
      <c r="AB170" s="17">
        <v>71097</v>
      </c>
      <c r="AC170" s="17">
        <v>57670</v>
      </c>
      <c r="AD170" s="17">
        <v>278</v>
      </c>
      <c r="AE170" s="17">
        <v>22</v>
      </c>
      <c r="AF170" s="17">
        <v>6172</v>
      </c>
      <c r="AG170" s="17">
        <v>7334</v>
      </c>
      <c r="AH170" s="17">
        <v>6691</v>
      </c>
      <c r="AI170" s="17">
        <v>6490</v>
      </c>
      <c r="AJ170" s="17">
        <v>6370</v>
      </c>
      <c r="AK170" s="17">
        <v>5833</v>
      </c>
      <c r="AL170" s="17">
        <v>4428</v>
      </c>
      <c r="AM170" s="17">
        <v>278</v>
      </c>
      <c r="AN170" s="17">
        <v>22</v>
      </c>
      <c r="AO170" s="18">
        <v>12</v>
      </c>
      <c r="AP170" s="17">
        <v>278</v>
      </c>
      <c r="AQ170" s="17">
        <v>22</v>
      </c>
      <c r="AR170" s="17">
        <v>79279</v>
      </c>
      <c r="AS170" s="17">
        <v>88067</v>
      </c>
      <c r="AT170" s="17">
        <v>84794</v>
      </c>
      <c r="AU170" s="17">
        <v>81340</v>
      </c>
      <c r="AV170" s="17">
        <v>79227</v>
      </c>
      <c r="AW170" s="17">
        <v>74925</v>
      </c>
      <c r="AX170" s="17">
        <v>69873</v>
      </c>
      <c r="AY170" s="17">
        <v>40</v>
      </c>
      <c r="AZ170" s="17">
        <v>16</v>
      </c>
      <c r="BA170" s="17">
        <v>70205</v>
      </c>
      <c r="BB170" s="17">
        <v>84040</v>
      </c>
      <c r="BC170" s="17">
        <v>78000</v>
      </c>
      <c r="BD170" s="17">
        <v>77000</v>
      </c>
      <c r="BE170" s="17">
        <v>75240</v>
      </c>
      <c r="BF170" s="17">
        <v>56001</v>
      </c>
      <c r="BG170" s="17">
        <v>50184</v>
      </c>
      <c r="BH170" s="17">
        <v>238</v>
      </c>
      <c r="BI170" s="17">
        <v>7</v>
      </c>
      <c r="BJ170" s="17">
        <v>74097</v>
      </c>
      <c r="BK170" s="17">
        <v>14</v>
      </c>
      <c r="BL170" s="17">
        <v>4</v>
      </c>
      <c r="BM170" s="17">
        <v>22</v>
      </c>
      <c r="BN170" s="17">
        <v>1</v>
      </c>
      <c r="DH170" s="17">
        <v>74061</v>
      </c>
      <c r="DI170" s="17">
        <v>88010</v>
      </c>
      <c r="DJ170" s="17">
        <v>80294</v>
      </c>
      <c r="DK170" s="17">
        <v>77880</v>
      </c>
      <c r="DL170" s="17">
        <v>76439</v>
      </c>
      <c r="DM170" s="17">
        <v>70000</v>
      </c>
      <c r="DN170" s="17">
        <v>53137</v>
      </c>
      <c r="DO170" s="17">
        <v>278</v>
      </c>
      <c r="DP170" s="17">
        <v>22</v>
      </c>
      <c r="DQ170" s="17">
        <v>75921</v>
      </c>
      <c r="DR170" s="17">
        <v>89100</v>
      </c>
      <c r="DS170" s="17">
        <v>85000</v>
      </c>
      <c r="DT170" s="17">
        <v>80095</v>
      </c>
      <c r="DU170" s="17">
        <v>75325</v>
      </c>
      <c r="DV170" s="17">
        <v>71097</v>
      </c>
      <c r="DW170" s="17">
        <v>57670</v>
      </c>
      <c r="DX170" s="17">
        <v>278</v>
      </c>
      <c r="DY170" s="17">
        <v>22</v>
      </c>
      <c r="DZ170" s="17">
        <v>74061</v>
      </c>
      <c r="EA170" s="17">
        <v>88010</v>
      </c>
      <c r="EB170" s="17">
        <v>80294</v>
      </c>
      <c r="EC170" s="17">
        <v>77880</v>
      </c>
      <c r="ED170" s="17">
        <v>76439</v>
      </c>
      <c r="EE170" s="17">
        <v>70000</v>
      </c>
      <c r="EF170" s="17">
        <v>53137</v>
      </c>
      <c r="EG170" s="17">
        <v>278</v>
      </c>
      <c r="EH170" s="17">
        <v>22</v>
      </c>
      <c r="EI170" s="17">
        <v>75921</v>
      </c>
      <c r="EJ170" s="17">
        <v>89100</v>
      </c>
      <c r="EK170" s="17">
        <v>85000</v>
      </c>
      <c r="EL170" s="17">
        <v>80095</v>
      </c>
      <c r="EM170" s="17">
        <v>75325</v>
      </c>
      <c r="EN170" s="17">
        <v>71097</v>
      </c>
      <c r="EO170" s="17">
        <v>57670</v>
      </c>
      <c r="EP170" s="17">
        <v>278</v>
      </c>
      <c r="EQ170" s="17">
        <v>22</v>
      </c>
      <c r="FJ170" s="18">
        <v>14.4</v>
      </c>
      <c r="FK170" s="17">
        <v>40</v>
      </c>
      <c r="FL170" s="17">
        <v>16</v>
      </c>
      <c r="FM170" s="18">
        <v>10.4</v>
      </c>
      <c r="FN170" s="17">
        <v>29</v>
      </c>
      <c r="FO170" s="17">
        <v>12</v>
      </c>
      <c r="FP170" s="17">
        <v>7122</v>
      </c>
      <c r="FQ170" s="17">
        <v>8800</v>
      </c>
      <c r="FR170" s="17">
        <v>8300</v>
      </c>
      <c r="FS170" s="17">
        <v>7869</v>
      </c>
      <c r="FT170" s="17">
        <v>7650</v>
      </c>
      <c r="FU170" s="17">
        <v>6283</v>
      </c>
      <c r="FV170" s="17">
        <v>3546</v>
      </c>
      <c r="FW170" s="17">
        <v>37</v>
      </c>
      <c r="FX170" s="17">
        <v>14</v>
      </c>
      <c r="FY170" s="18">
        <v>8.9</v>
      </c>
      <c r="FZ170" s="18">
        <v>10</v>
      </c>
      <c r="GA170" s="18">
        <v>10</v>
      </c>
      <c r="GB170" s="18">
        <v>10</v>
      </c>
      <c r="GC170" s="18">
        <v>10</v>
      </c>
      <c r="GD170" s="18">
        <v>8</v>
      </c>
      <c r="GE170" s="18">
        <v>5</v>
      </c>
      <c r="GF170" s="17">
        <v>37</v>
      </c>
      <c r="GG170" s="17">
        <v>14</v>
      </c>
      <c r="GH170" s="17" t="s">
        <v>335</v>
      </c>
      <c r="GI170" s="17">
        <v>37</v>
      </c>
      <c r="GJ170" s="17">
        <v>14</v>
      </c>
      <c r="GK170" s="17">
        <v>7628</v>
      </c>
      <c r="GL170" s="17">
        <v>10885</v>
      </c>
      <c r="GM170" s="17">
        <v>9845</v>
      </c>
      <c r="GN170" s="17">
        <v>8750</v>
      </c>
      <c r="GO170" s="17">
        <v>8079</v>
      </c>
      <c r="GP170" s="17">
        <v>5518</v>
      </c>
      <c r="GQ170" s="17">
        <v>3673</v>
      </c>
      <c r="GR170" s="17">
        <v>26</v>
      </c>
      <c r="GS170" s="17">
        <v>11</v>
      </c>
      <c r="GT170" s="18">
        <v>9.5</v>
      </c>
      <c r="GU170" s="18">
        <v>13.7</v>
      </c>
      <c r="GV170" s="18">
        <v>12.3</v>
      </c>
      <c r="GW170" s="18">
        <v>11.4</v>
      </c>
      <c r="GX170" s="18">
        <v>9.6999999999999993</v>
      </c>
      <c r="GY170" s="18">
        <v>7</v>
      </c>
      <c r="GZ170" s="18">
        <v>4.4000000000000004</v>
      </c>
      <c r="HA170" s="17">
        <v>26</v>
      </c>
      <c r="HB170" s="17">
        <v>11</v>
      </c>
      <c r="HC170" s="17" t="s">
        <v>770</v>
      </c>
      <c r="HD170" s="17">
        <v>26</v>
      </c>
      <c r="HE170" s="17">
        <v>11</v>
      </c>
      <c r="HF170" s="18">
        <v>38.6</v>
      </c>
      <c r="HG170" s="17">
        <v>49</v>
      </c>
      <c r="HH170" s="17">
        <v>3</v>
      </c>
      <c r="HI170" s="17">
        <v>3929</v>
      </c>
      <c r="HK170" s="17">
        <v>5000</v>
      </c>
      <c r="HL170" s="17">
        <v>5000</v>
      </c>
      <c r="HM170" s="17">
        <v>5000</v>
      </c>
      <c r="HN170" s="17">
        <v>2750</v>
      </c>
      <c r="HP170" s="17">
        <v>49</v>
      </c>
      <c r="HQ170" s="17">
        <v>3</v>
      </c>
      <c r="HR170" s="18">
        <v>5</v>
      </c>
      <c r="HT170" s="18">
        <v>6</v>
      </c>
      <c r="HU170" s="18">
        <v>6</v>
      </c>
      <c r="HV170" s="18">
        <v>6</v>
      </c>
      <c r="HW170" s="18">
        <v>3</v>
      </c>
      <c r="HY170" s="17">
        <v>49</v>
      </c>
      <c r="HZ170" s="17">
        <v>3</v>
      </c>
      <c r="IA170">
        <v>5420</v>
      </c>
    </row>
    <row r="171" spans="1:235">
      <c r="A171">
        <v>11432</v>
      </c>
      <c r="B171" s="15">
        <v>41673</v>
      </c>
      <c r="C171" t="s">
        <v>292</v>
      </c>
      <c r="D171" t="s">
        <v>293</v>
      </c>
      <c r="E171" t="s">
        <v>294</v>
      </c>
      <c r="F171" s="23" t="s">
        <v>330</v>
      </c>
      <c r="G171">
        <v>3</v>
      </c>
      <c r="H171" s="23" t="s">
        <v>756</v>
      </c>
      <c r="I171">
        <v>4023</v>
      </c>
      <c r="J171" s="16" t="s">
        <v>771</v>
      </c>
      <c r="N171" s="17">
        <v>96456</v>
      </c>
      <c r="O171" s="17">
        <v>110000</v>
      </c>
      <c r="P171" s="17">
        <v>100500</v>
      </c>
      <c r="Q171" s="17">
        <v>96514</v>
      </c>
      <c r="R171" s="17">
        <v>92868</v>
      </c>
      <c r="S171" s="17">
        <v>92000</v>
      </c>
      <c r="T171" s="17">
        <v>88049</v>
      </c>
      <c r="U171" s="17">
        <v>351</v>
      </c>
      <c r="V171" s="17">
        <v>20</v>
      </c>
      <c r="W171" s="17">
        <v>95459</v>
      </c>
      <c r="X171" s="17">
        <v>104857</v>
      </c>
      <c r="Y171" s="17">
        <v>100587</v>
      </c>
      <c r="Z171" s="17">
        <v>99073</v>
      </c>
      <c r="AA171" s="17">
        <v>96318</v>
      </c>
      <c r="AB171" s="17">
        <v>91347</v>
      </c>
      <c r="AC171" s="17">
        <v>87244</v>
      </c>
      <c r="AD171" s="17">
        <v>351</v>
      </c>
      <c r="AE171" s="17">
        <v>20</v>
      </c>
      <c r="AF171" s="17">
        <v>8038</v>
      </c>
      <c r="AG171" s="17">
        <v>9167</v>
      </c>
      <c r="AH171" s="17">
        <v>8375</v>
      </c>
      <c r="AI171" s="17">
        <v>8043</v>
      </c>
      <c r="AJ171" s="17">
        <v>7739</v>
      </c>
      <c r="AK171" s="17">
        <v>7667</v>
      </c>
      <c r="AL171" s="17">
        <v>7337</v>
      </c>
      <c r="AM171" s="17">
        <v>351</v>
      </c>
      <c r="AN171" s="17">
        <v>20</v>
      </c>
      <c r="AO171" s="18">
        <v>12</v>
      </c>
      <c r="AP171" s="17">
        <v>351</v>
      </c>
      <c r="AQ171" s="17">
        <v>20</v>
      </c>
      <c r="AR171" s="17">
        <v>94897</v>
      </c>
      <c r="AS171" s="17">
        <v>104421</v>
      </c>
      <c r="AT171" s="17">
        <v>100000</v>
      </c>
      <c r="AU171" s="17">
        <v>99259</v>
      </c>
      <c r="AV171" s="17">
        <v>95526</v>
      </c>
      <c r="AW171" s="17">
        <v>89207</v>
      </c>
      <c r="AX171" s="17">
        <v>83225</v>
      </c>
      <c r="AY171" s="17">
        <v>24</v>
      </c>
      <c r="AZ171" s="17">
        <v>15</v>
      </c>
      <c r="BA171" s="17">
        <v>97513</v>
      </c>
      <c r="BB171" s="17">
        <v>111239</v>
      </c>
      <c r="BC171" s="17">
        <v>99925</v>
      </c>
      <c r="BD171" s="17">
        <v>92735</v>
      </c>
      <c r="BE171" s="17">
        <v>92400</v>
      </c>
      <c r="BF171" s="17">
        <v>92000</v>
      </c>
      <c r="BG171" s="17">
        <v>90000</v>
      </c>
      <c r="BH171" s="17">
        <v>327</v>
      </c>
      <c r="BI171" s="17">
        <v>6</v>
      </c>
      <c r="BJ171" s="17">
        <v>92244</v>
      </c>
      <c r="BK171" s="17">
        <v>3</v>
      </c>
      <c r="BL171" s="17">
        <v>3</v>
      </c>
      <c r="BM171" s="17">
        <v>20</v>
      </c>
      <c r="BN171" s="17">
        <v>1</v>
      </c>
      <c r="DH171" s="17">
        <v>96456</v>
      </c>
      <c r="DI171" s="17">
        <v>110000</v>
      </c>
      <c r="DJ171" s="17">
        <v>100500</v>
      </c>
      <c r="DK171" s="17">
        <v>96514</v>
      </c>
      <c r="DL171" s="17">
        <v>92868</v>
      </c>
      <c r="DM171" s="17">
        <v>92000</v>
      </c>
      <c r="DN171" s="17">
        <v>88049</v>
      </c>
      <c r="DO171" s="17">
        <v>351</v>
      </c>
      <c r="DP171" s="17">
        <v>20</v>
      </c>
      <c r="DQ171" s="17">
        <v>95459</v>
      </c>
      <c r="DR171" s="17">
        <v>104857</v>
      </c>
      <c r="DS171" s="17">
        <v>100587</v>
      </c>
      <c r="DT171" s="17">
        <v>99073</v>
      </c>
      <c r="DU171" s="17">
        <v>96318</v>
      </c>
      <c r="DV171" s="17">
        <v>91347</v>
      </c>
      <c r="DW171" s="17">
        <v>87244</v>
      </c>
      <c r="DX171" s="17">
        <v>351</v>
      </c>
      <c r="DY171" s="17">
        <v>20</v>
      </c>
      <c r="DZ171" s="17">
        <v>96456</v>
      </c>
      <c r="EA171" s="17">
        <v>110000</v>
      </c>
      <c r="EB171" s="17">
        <v>100500</v>
      </c>
      <c r="EC171" s="17">
        <v>96514</v>
      </c>
      <c r="ED171" s="17">
        <v>92868</v>
      </c>
      <c r="EE171" s="17">
        <v>92000</v>
      </c>
      <c r="EF171" s="17">
        <v>88049</v>
      </c>
      <c r="EG171" s="17">
        <v>351</v>
      </c>
      <c r="EH171" s="17">
        <v>20</v>
      </c>
      <c r="EI171" s="17">
        <v>95459</v>
      </c>
      <c r="EJ171" s="17">
        <v>104857</v>
      </c>
      <c r="EK171" s="17">
        <v>100587</v>
      </c>
      <c r="EL171" s="17">
        <v>99073</v>
      </c>
      <c r="EM171" s="17">
        <v>96318</v>
      </c>
      <c r="EN171" s="17">
        <v>91347</v>
      </c>
      <c r="EO171" s="17">
        <v>87244</v>
      </c>
      <c r="EP171" s="17">
        <v>351</v>
      </c>
      <c r="EQ171" s="17">
        <v>20</v>
      </c>
      <c r="FJ171" s="18">
        <v>6.8</v>
      </c>
      <c r="FK171" s="17">
        <v>24</v>
      </c>
      <c r="FL171" s="17">
        <v>15</v>
      </c>
      <c r="FM171" s="18">
        <v>4.8</v>
      </c>
      <c r="FN171" s="17">
        <v>17</v>
      </c>
      <c r="FO171" s="17">
        <v>11</v>
      </c>
      <c r="FP171" s="17">
        <v>8788</v>
      </c>
      <c r="FQ171" s="17">
        <v>12627</v>
      </c>
      <c r="FR171" s="17">
        <v>10000</v>
      </c>
      <c r="FS171" s="17">
        <v>9871</v>
      </c>
      <c r="FT171" s="17">
        <v>9316</v>
      </c>
      <c r="FU171" s="17">
        <v>6079</v>
      </c>
      <c r="FV171" s="17">
        <v>4659</v>
      </c>
      <c r="FW171" s="17">
        <v>21</v>
      </c>
      <c r="FX171" s="17">
        <v>13</v>
      </c>
      <c r="FY171" s="18">
        <v>9.3000000000000007</v>
      </c>
      <c r="FZ171" s="18">
        <v>13.6</v>
      </c>
      <c r="GA171" s="18">
        <v>10</v>
      </c>
      <c r="GB171" s="18">
        <v>10</v>
      </c>
      <c r="GC171" s="18">
        <v>10</v>
      </c>
      <c r="GD171" s="18">
        <v>7.3</v>
      </c>
      <c r="GE171" s="18">
        <v>5</v>
      </c>
      <c r="GF171" s="17">
        <v>21</v>
      </c>
      <c r="GG171" s="17">
        <v>13</v>
      </c>
      <c r="GH171" s="17" t="s">
        <v>599</v>
      </c>
      <c r="GI171" s="17">
        <v>21</v>
      </c>
      <c r="GJ171" s="17">
        <v>13</v>
      </c>
      <c r="GK171" s="17">
        <v>7055</v>
      </c>
      <c r="GL171" s="17">
        <v>11789</v>
      </c>
      <c r="GM171" s="17">
        <v>9254</v>
      </c>
      <c r="GN171" s="17">
        <v>8970</v>
      </c>
      <c r="GO171" s="17">
        <v>5894</v>
      </c>
      <c r="GP171" s="17">
        <v>5000</v>
      </c>
      <c r="GQ171" s="17">
        <v>2794</v>
      </c>
      <c r="GR171" s="17">
        <v>17</v>
      </c>
      <c r="GS171" s="17">
        <v>11</v>
      </c>
      <c r="GT171" s="18">
        <v>7.5</v>
      </c>
      <c r="GU171" s="18">
        <v>11.6</v>
      </c>
      <c r="GV171" s="18">
        <v>9.6</v>
      </c>
      <c r="GW171" s="18">
        <v>9.1999999999999993</v>
      </c>
      <c r="GX171" s="18">
        <v>7.8</v>
      </c>
      <c r="GY171" s="18">
        <v>4.8</v>
      </c>
      <c r="GZ171" s="18">
        <v>3</v>
      </c>
      <c r="HA171" s="17">
        <v>17</v>
      </c>
      <c r="HB171" s="17">
        <v>11</v>
      </c>
      <c r="HC171" s="17" t="s">
        <v>597</v>
      </c>
      <c r="HD171" s="17">
        <v>17</v>
      </c>
      <c r="HE171" s="17">
        <v>11</v>
      </c>
      <c r="HF171" s="18">
        <v>57.6</v>
      </c>
      <c r="HG171" s="17">
        <v>114</v>
      </c>
      <c r="HH171" s="17">
        <v>2</v>
      </c>
      <c r="HP171" s="17">
        <v>114</v>
      </c>
      <c r="HQ171" s="17">
        <v>2</v>
      </c>
      <c r="HY171" s="17">
        <v>114</v>
      </c>
      <c r="HZ171" s="17">
        <v>2</v>
      </c>
      <c r="IA171">
        <v>5430</v>
      </c>
    </row>
    <row r="172" spans="1:235">
      <c r="A172">
        <v>11432</v>
      </c>
      <c r="B172" s="15">
        <v>41673</v>
      </c>
      <c r="C172" t="s">
        <v>292</v>
      </c>
      <c r="D172" t="s">
        <v>293</v>
      </c>
      <c r="E172" t="s">
        <v>294</v>
      </c>
      <c r="F172" s="23" t="s">
        <v>330</v>
      </c>
      <c r="G172">
        <v>4</v>
      </c>
      <c r="H172" s="23" t="s">
        <v>756</v>
      </c>
      <c r="I172">
        <v>4024</v>
      </c>
      <c r="J172" s="16" t="s">
        <v>772</v>
      </c>
      <c r="N172" s="17">
        <v>116262</v>
      </c>
      <c r="P172" s="17">
        <v>117022</v>
      </c>
      <c r="Q172" s="17">
        <v>113632</v>
      </c>
      <c r="R172" s="17">
        <v>109506</v>
      </c>
      <c r="S172" s="17">
        <v>101300</v>
      </c>
      <c r="U172" s="17">
        <v>88</v>
      </c>
      <c r="V172" s="17">
        <v>6</v>
      </c>
      <c r="W172" s="17">
        <v>121288</v>
      </c>
      <c r="Y172" s="17">
        <v>121511</v>
      </c>
      <c r="Z172" s="17">
        <v>115843</v>
      </c>
      <c r="AA172" s="17">
        <v>112675</v>
      </c>
      <c r="AB172" s="17">
        <v>103287</v>
      </c>
      <c r="AD172" s="17">
        <v>88</v>
      </c>
      <c r="AE172" s="17">
        <v>6</v>
      </c>
      <c r="AF172" s="17">
        <v>9688</v>
      </c>
      <c r="AH172" s="17">
        <v>9752</v>
      </c>
      <c r="AI172" s="17">
        <v>9469</v>
      </c>
      <c r="AJ172" s="17">
        <v>9126</v>
      </c>
      <c r="AK172" s="17">
        <v>8442</v>
      </c>
      <c r="AM172" s="17">
        <v>88</v>
      </c>
      <c r="AN172" s="17">
        <v>6</v>
      </c>
      <c r="AO172" s="18">
        <v>12</v>
      </c>
      <c r="AP172" s="17">
        <v>88</v>
      </c>
      <c r="AQ172" s="17">
        <v>6</v>
      </c>
      <c r="AR172" s="17">
        <v>123726</v>
      </c>
      <c r="AT172" s="17">
        <v>121806</v>
      </c>
      <c r="AU172" s="17">
        <v>117022</v>
      </c>
      <c r="AV172" s="17">
        <v>115843</v>
      </c>
      <c r="AW172" s="17">
        <v>110796</v>
      </c>
      <c r="AY172" s="17">
        <v>7</v>
      </c>
      <c r="AZ172" s="17">
        <v>6</v>
      </c>
      <c r="BI172" s="17">
        <v>1</v>
      </c>
      <c r="BJ172" s="17">
        <v>120835</v>
      </c>
      <c r="BK172" s="17">
        <v>4</v>
      </c>
      <c r="BL172" s="17">
        <v>4</v>
      </c>
      <c r="BM172" s="17">
        <v>6</v>
      </c>
      <c r="DH172" s="17">
        <v>116262</v>
      </c>
      <c r="DJ172" s="17">
        <v>117022</v>
      </c>
      <c r="DK172" s="17">
        <v>113632</v>
      </c>
      <c r="DL172" s="17">
        <v>109506</v>
      </c>
      <c r="DM172" s="17">
        <v>101300</v>
      </c>
      <c r="DO172" s="17">
        <v>88</v>
      </c>
      <c r="DP172" s="17">
        <v>6</v>
      </c>
      <c r="DQ172" s="17">
        <v>121288</v>
      </c>
      <c r="DS172" s="17">
        <v>121511</v>
      </c>
      <c r="DT172" s="17">
        <v>115843</v>
      </c>
      <c r="DU172" s="17">
        <v>112675</v>
      </c>
      <c r="DV172" s="17">
        <v>103287</v>
      </c>
      <c r="DX172" s="17">
        <v>88</v>
      </c>
      <c r="DY172" s="17">
        <v>6</v>
      </c>
      <c r="DZ172" s="17">
        <v>116262</v>
      </c>
      <c r="EB172" s="17">
        <v>117022</v>
      </c>
      <c r="EC172" s="17">
        <v>113632</v>
      </c>
      <c r="ED172" s="17">
        <v>109506</v>
      </c>
      <c r="EE172" s="17">
        <v>101300</v>
      </c>
      <c r="EG172" s="17">
        <v>88</v>
      </c>
      <c r="EH172" s="17">
        <v>6</v>
      </c>
      <c r="EI172" s="17">
        <v>121288</v>
      </c>
      <c r="EK172" s="17">
        <v>121511</v>
      </c>
      <c r="EL172" s="17">
        <v>115843</v>
      </c>
      <c r="EM172" s="17">
        <v>112675</v>
      </c>
      <c r="EN172" s="17">
        <v>103287</v>
      </c>
      <c r="EP172" s="17">
        <v>88</v>
      </c>
      <c r="EQ172" s="17">
        <v>6</v>
      </c>
      <c r="FJ172" s="18">
        <v>8</v>
      </c>
      <c r="FK172" s="17">
        <v>7</v>
      </c>
      <c r="FL172" s="17">
        <v>6</v>
      </c>
      <c r="FM172" s="18">
        <v>6.8</v>
      </c>
      <c r="FN172" s="17">
        <v>6</v>
      </c>
      <c r="FO172" s="17">
        <v>5</v>
      </c>
      <c r="FP172" s="17">
        <v>16327</v>
      </c>
      <c r="FR172" s="17">
        <v>13617</v>
      </c>
      <c r="FS172" s="17">
        <v>12340</v>
      </c>
      <c r="FT172" s="17">
        <v>11903</v>
      </c>
      <c r="FU172" s="17">
        <v>11080</v>
      </c>
      <c r="FW172" s="17">
        <v>7</v>
      </c>
      <c r="FX172" s="17">
        <v>6</v>
      </c>
      <c r="FY172" s="18">
        <v>12.2</v>
      </c>
      <c r="GA172" s="18">
        <v>11.5</v>
      </c>
      <c r="GB172" s="18">
        <v>10</v>
      </c>
      <c r="GC172" s="18">
        <v>10</v>
      </c>
      <c r="GD172" s="18">
        <v>10</v>
      </c>
      <c r="GF172" s="17">
        <v>7</v>
      </c>
      <c r="GG172" s="17">
        <v>6</v>
      </c>
      <c r="GH172" s="17" t="s">
        <v>773</v>
      </c>
      <c r="GI172" s="17">
        <v>7</v>
      </c>
      <c r="GJ172" s="17">
        <v>6</v>
      </c>
      <c r="GK172" s="17">
        <v>10974</v>
      </c>
      <c r="GM172" s="17">
        <v>12158</v>
      </c>
      <c r="GN172" s="17">
        <v>11686</v>
      </c>
      <c r="GO172" s="17">
        <v>11371</v>
      </c>
      <c r="GP172" s="17">
        <v>10994</v>
      </c>
      <c r="GR172" s="17">
        <v>6</v>
      </c>
      <c r="GS172" s="17">
        <v>5</v>
      </c>
      <c r="GT172" s="18">
        <v>9.6999999999999993</v>
      </c>
      <c r="GV172" s="18">
        <v>10.5</v>
      </c>
      <c r="GW172" s="18">
        <v>10</v>
      </c>
      <c r="GX172" s="18">
        <v>9.6999999999999993</v>
      </c>
      <c r="GY172" s="18">
        <v>9.6</v>
      </c>
      <c r="HA172" s="17">
        <v>6</v>
      </c>
      <c r="HB172" s="17">
        <v>5</v>
      </c>
      <c r="HC172" s="17" t="s">
        <v>525</v>
      </c>
      <c r="HD172" s="17">
        <v>6</v>
      </c>
      <c r="HE172" s="17">
        <v>5</v>
      </c>
      <c r="HH172" s="17">
        <v>1</v>
      </c>
      <c r="HQ172" s="17">
        <v>1</v>
      </c>
      <c r="HZ172" s="17">
        <v>1</v>
      </c>
      <c r="IA172">
        <v>5440</v>
      </c>
    </row>
    <row r="173" spans="1:235">
      <c r="A173">
        <v>11432</v>
      </c>
      <c r="B173" s="15">
        <v>41673</v>
      </c>
      <c r="C173" t="s">
        <v>292</v>
      </c>
      <c r="D173" t="s">
        <v>293</v>
      </c>
      <c r="E173" t="s">
        <v>294</v>
      </c>
      <c r="F173" s="23" t="s">
        <v>330</v>
      </c>
      <c r="G173">
        <v>1</v>
      </c>
      <c r="H173" s="23" t="s">
        <v>756</v>
      </c>
      <c r="I173">
        <v>4031</v>
      </c>
      <c r="J173" s="16" t="s">
        <v>774</v>
      </c>
      <c r="N173" s="17">
        <v>74219</v>
      </c>
      <c r="P173" s="17">
        <v>82264</v>
      </c>
      <c r="Q173" s="17">
        <v>76078</v>
      </c>
      <c r="R173" s="17">
        <v>67603</v>
      </c>
      <c r="S173" s="17">
        <v>66650</v>
      </c>
      <c r="U173" s="17">
        <v>11</v>
      </c>
      <c r="V173" s="17">
        <v>5</v>
      </c>
      <c r="W173" s="17">
        <v>77421</v>
      </c>
      <c r="Y173" s="17">
        <v>82800</v>
      </c>
      <c r="Z173" s="17">
        <v>82157</v>
      </c>
      <c r="AA173" s="17">
        <v>81728</v>
      </c>
      <c r="AB173" s="17">
        <v>67603</v>
      </c>
      <c r="AD173" s="17">
        <v>11</v>
      </c>
      <c r="AE173" s="17">
        <v>5</v>
      </c>
      <c r="AF173" s="17">
        <v>6185</v>
      </c>
      <c r="AH173" s="17">
        <v>6855</v>
      </c>
      <c r="AI173" s="17">
        <v>6340</v>
      </c>
      <c r="AJ173" s="17">
        <v>5634</v>
      </c>
      <c r="AK173" s="17">
        <v>5554</v>
      </c>
      <c r="AM173" s="17">
        <v>11</v>
      </c>
      <c r="AN173" s="17">
        <v>5</v>
      </c>
      <c r="AO173" s="18">
        <v>12</v>
      </c>
      <c r="AP173" s="17">
        <v>11</v>
      </c>
      <c r="AQ173" s="17">
        <v>5</v>
      </c>
      <c r="AZ173" s="17">
        <v>1</v>
      </c>
      <c r="BA173" s="17">
        <v>75321</v>
      </c>
      <c r="BC173" s="17">
        <v>82532</v>
      </c>
      <c r="BD173" s="17">
        <v>81728</v>
      </c>
      <c r="BE173" s="17">
        <v>74364</v>
      </c>
      <c r="BF173" s="17">
        <v>66475</v>
      </c>
      <c r="BH173" s="17">
        <v>10</v>
      </c>
      <c r="BI173" s="17">
        <v>4</v>
      </c>
      <c r="BL173" s="17">
        <v>1</v>
      </c>
      <c r="BM173" s="17">
        <v>5</v>
      </c>
      <c r="DH173" s="17">
        <v>74219</v>
      </c>
      <c r="DJ173" s="17">
        <v>82264</v>
      </c>
      <c r="DK173" s="17">
        <v>76078</v>
      </c>
      <c r="DL173" s="17">
        <v>67603</v>
      </c>
      <c r="DM173" s="17">
        <v>66650</v>
      </c>
      <c r="DO173" s="17">
        <v>11</v>
      </c>
      <c r="DP173" s="17">
        <v>5</v>
      </c>
      <c r="DQ173" s="17">
        <v>77421</v>
      </c>
      <c r="DS173" s="17">
        <v>82800</v>
      </c>
      <c r="DT173" s="17">
        <v>82157</v>
      </c>
      <c r="DU173" s="17">
        <v>81728</v>
      </c>
      <c r="DV173" s="17">
        <v>67603</v>
      </c>
      <c r="DX173" s="17">
        <v>11</v>
      </c>
      <c r="DY173" s="17">
        <v>5</v>
      </c>
      <c r="DZ173" s="17">
        <v>74219</v>
      </c>
      <c r="EB173" s="17">
        <v>82264</v>
      </c>
      <c r="EC173" s="17">
        <v>76078</v>
      </c>
      <c r="ED173" s="17">
        <v>67603</v>
      </c>
      <c r="EE173" s="17">
        <v>66650</v>
      </c>
      <c r="EG173" s="17">
        <v>11</v>
      </c>
      <c r="EH173" s="17">
        <v>5</v>
      </c>
      <c r="EI173" s="17">
        <v>77421</v>
      </c>
      <c r="EK173" s="17">
        <v>82800</v>
      </c>
      <c r="EL173" s="17">
        <v>82157</v>
      </c>
      <c r="EM173" s="17">
        <v>81728</v>
      </c>
      <c r="EN173" s="17">
        <v>67603</v>
      </c>
      <c r="EP173" s="17">
        <v>11</v>
      </c>
      <c r="EQ173" s="17">
        <v>5</v>
      </c>
      <c r="FL173" s="17">
        <v>1</v>
      </c>
      <c r="FO173" s="17">
        <v>1</v>
      </c>
      <c r="FX173" s="17">
        <v>1</v>
      </c>
      <c r="GG173" s="17">
        <v>1</v>
      </c>
      <c r="GJ173" s="17">
        <v>1</v>
      </c>
      <c r="GS173" s="17">
        <v>1</v>
      </c>
      <c r="HB173" s="17">
        <v>1</v>
      </c>
      <c r="HE173" s="17">
        <v>1</v>
      </c>
      <c r="IA173">
        <v>5460</v>
      </c>
    </row>
    <row r="174" spans="1:235">
      <c r="A174">
        <v>11432</v>
      </c>
      <c r="B174" s="15">
        <v>41673</v>
      </c>
      <c r="C174" t="s">
        <v>292</v>
      </c>
      <c r="D174" t="s">
        <v>293</v>
      </c>
      <c r="E174" t="s">
        <v>294</v>
      </c>
      <c r="F174" s="23" t="s">
        <v>330</v>
      </c>
      <c r="G174">
        <v>2</v>
      </c>
      <c r="H174" s="23" t="s">
        <v>756</v>
      </c>
      <c r="I174">
        <v>4032</v>
      </c>
      <c r="J174" s="16" t="s">
        <v>775</v>
      </c>
      <c r="N174" s="17">
        <v>92568</v>
      </c>
      <c r="O174" s="17">
        <v>112433</v>
      </c>
      <c r="P174" s="17">
        <v>99500</v>
      </c>
      <c r="Q174" s="17">
        <v>94192</v>
      </c>
      <c r="R174" s="17">
        <v>90810</v>
      </c>
      <c r="S174" s="17">
        <v>80947</v>
      </c>
      <c r="T174" s="17">
        <v>75781</v>
      </c>
      <c r="U174" s="17">
        <v>29</v>
      </c>
      <c r="V174" s="17">
        <v>11</v>
      </c>
      <c r="W174" s="17">
        <v>93722</v>
      </c>
      <c r="X174" s="17">
        <v>111141</v>
      </c>
      <c r="Y174" s="17">
        <v>99975</v>
      </c>
      <c r="Z174" s="17">
        <v>95238</v>
      </c>
      <c r="AA174" s="17">
        <v>92622</v>
      </c>
      <c r="AB174" s="17">
        <v>83713</v>
      </c>
      <c r="AC174" s="17">
        <v>79562</v>
      </c>
      <c r="AD174" s="17">
        <v>29</v>
      </c>
      <c r="AE174" s="17">
        <v>11</v>
      </c>
      <c r="AF174" s="17">
        <v>7714</v>
      </c>
      <c r="AG174" s="17">
        <v>9369</v>
      </c>
      <c r="AH174" s="17">
        <v>8292</v>
      </c>
      <c r="AI174" s="17">
        <v>7849</v>
      </c>
      <c r="AJ174" s="17">
        <v>7568</v>
      </c>
      <c r="AK174" s="17">
        <v>6746</v>
      </c>
      <c r="AL174" s="17">
        <v>6315</v>
      </c>
      <c r="AM174" s="17">
        <v>29</v>
      </c>
      <c r="AN174" s="17">
        <v>11</v>
      </c>
      <c r="AO174" s="18">
        <v>12</v>
      </c>
      <c r="AP174" s="17">
        <v>29</v>
      </c>
      <c r="AQ174" s="17">
        <v>11</v>
      </c>
      <c r="AR174" s="17">
        <v>99751</v>
      </c>
      <c r="AS174" s="17">
        <v>119300</v>
      </c>
      <c r="AT174" s="17">
        <v>110571</v>
      </c>
      <c r="AU174" s="17">
        <v>99500</v>
      </c>
      <c r="AV174" s="17">
        <v>99500</v>
      </c>
      <c r="AW174" s="17">
        <v>87065</v>
      </c>
      <c r="AX174" s="17">
        <v>79562</v>
      </c>
      <c r="AY174" s="17">
        <v>11</v>
      </c>
      <c r="AZ174" s="17">
        <v>7</v>
      </c>
      <c r="BA174" s="17">
        <v>87630</v>
      </c>
      <c r="BB174" s="17">
        <v>102700</v>
      </c>
      <c r="BC174" s="17">
        <v>93417</v>
      </c>
      <c r="BD174" s="17">
        <v>88425</v>
      </c>
      <c r="BE174" s="17">
        <v>82637</v>
      </c>
      <c r="BF174" s="17">
        <v>80740</v>
      </c>
      <c r="BG174" s="17">
        <v>75646</v>
      </c>
      <c r="BH174" s="17">
        <v>18</v>
      </c>
      <c r="BI174" s="17">
        <v>5</v>
      </c>
      <c r="BJ174" s="17">
        <v>95616</v>
      </c>
      <c r="BK174" s="17">
        <v>15</v>
      </c>
      <c r="BL174" s="17">
        <v>5</v>
      </c>
      <c r="BM174" s="17">
        <v>11</v>
      </c>
      <c r="DH174" s="17">
        <v>92568</v>
      </c>
      <c r="DI174" s="17">
        <v>112433</v>
      </c>
      <c r="DJ174" s="17">
        <v>99500</v>
      </c>
      <c r="DK174" s="17">
        <v>94192</v>
      </c>
      <c r="DL174" s="17">
        <v>90810</v>
      </c>
      <c r="DM174" s="17">
        <v>80947</v>
      </c>
      <c r="DN174" s="17">
        <v>75781</v>
      </c>
      <c r="DO174" s="17">
        <v>29</v>
      </c>
      <c r="DP174" s="17">
        <v>11</v>
      </c>
      <c r="DQ174" s="17">
        <v>93722</v>
      </c>
      <c r="DR174" s="17">
        <v>111141</v>
      </c>
      <c r="DS174" s="17">
        <v>99975</v>
      </c>
      <c r="DT174" s="17">
        <v>95238</v>
      </c>
      <c r="DU174" s="17">
        <v>92622</v>
      </c>
      <c r="DV174" s="17">
        <v>83713</v>
      </c>
      <c r="DW174" s="17">
        <v>79562</v>
      </c>
      <c r="DX174" s="17">
        <v>29</v>
      </c>
      <c r="DY174" s="17">
        <v>11</v>
      </c>
      <c r="DZ174" s="17">
        <v>92568</v>
      </c>
      <c r="EA174" s="17">
        <v>112433</v>
      </c>
      <c r="EB174" s="17">
        <v>99500</v>
      </c>
      <c r="EC174" s="17">
        <v>94192</v>
      </c>
      <c r="ED174" s="17">
        <v>90810</v>
      </c>
      <c r="EE174" s="17">
        <v>80947</v>
      </c>
      <c r="EF174" s="17">
        <v>75781</v>
      </c>
      <c r="EG174" s="17">
        <v>29</v>
      </c>
      <c r="EH174" s="17">
        <v>11</v>
      </c>
      <c r="EI174" s="17">
        <v>93722</v>
      </c>
      <c r="EJ174" s="17">
        <v>111141</v>
      </c>
      <c r="EK174" s="17">
        <v>99975</v>
      </c>
      <c r="EL174" s="17">
        <v>95238</v>
      </c>
      <c r="EM174" s="17">
        <v>92622</v>
      </c>
      <c r="EN174" s="17">
        <v>83713</v>
      </c>
      <c r="EO174" s="17">
        <v>79562</v>
      </c>
      <c r="EP174" s="17">
        <v>29</v>
      </c>
      <c r="EQ174" s="17">
        <v>11</v>
      </c>
      <c r="FJ174" s="18">
        <v>37.9</v>
      </c>
      <c r="FK174" s="17">
        <v>11</v>
      </c>
      <c r="FL174" s="17">
        <v>7</v>
      </c>
      <c r="FM174" s="18">
        <v>20.7</v>
      </c>
      <c r="FN174" s="17">
        <v>6</v>
      </c>
      <c r="FO174" s="17">
        <v>4</v>
      </c>
      <c r="FP174" s="17">
        <v>11999</v>
      </c>
      <c r="FQ174" s="17">
        <v>16517</v>
      </c>
      <c r="FR174" s="17">
        <v>14925</v>
      </c>
      <c r="FS174" s="17">
        <v>14814</v>
      </c>
      <c r="FT174" s="17">
        <v>12987</v>
      </c>
      <c r="FU174" s="17">
        <v>8464</v>
      </c>
      <c r="FV174" s="17">
        <v>7454</v>
      </c>
      <c r="FW174" s="17">
        <v>10</v>
      </c>
      <c r="FX174" s="17">
        <v>6</v>
      </c>
      <c r="FY174" s="18">
        <v>11.9</v>
      </c>
      <c r="FZ174" s="18">
        <v>15</v>
      </c>
      <c r="GA174" s="18">
        <v>15</v>
      </c>
      <c r="GB174" s="18">
        <v>15</v>
      </c>
      <c r="GC174" s="18">
        <v>13</v>
      </c>
      <c r="GD174" s="18">
        <v>10</v>
      </c>
      <c r="GE174" s="18">
        <v>7.7</v>
      </c>
      <c r="GF174" s="17">
        <v>10</v>
      </c>
      <c r="GG174" s="17">
        <v>6</v>
      </c>
      <c r="GH174" s="17" t="s">
        <v>762</v>
      </c>
      <c r="GI174" s="17">
        <v>10</v>
      </c>
      <c r="GJ174" s="17">
        <v>6</v>
      </c>
      <c r="GK174" s="17">
        <v>13620</v>
      </c>
      <c r="GM174" s="17">
        <v>17296</v>
      </c>
      <c r="GN174" s="17">
        <v>17029</v>
      </c>
      <c r="GO174" s="17">
        <v>16015</v>
      </c>
      <c r="GP174" s="17">
        <v>11429</v>
      </c>
      <c r="GR174" s="17">
        <v>6</v>
      </c>
      <c r="GS174" s="17">
        <v>4</v>
      </c>
      <c r="GT174" s="18">
        <v>14</v>
      </c>
      <c r="GV174" s="18">
        <v>16.899999999999999</v>
      </c>
      <c r="GW174" s="18">
        <v>16.3</v>
      </c>
      <c r="GX174" s="18">
        <v>16</v>
      </c>
      <c r="GY174" s="18">
        <v>13.2</v>
      </c>
      <c r="HA174" s="17">
        <v>6</v>
      </c>
      <c r="HB174" s="17">
        <v>4</v>
      </c>
      <c r="HC174" s="17" t="s">
        <v>776</v>
      </c>
      <c r="HD174" s="17">
        <v>6</v>
      </c>
      <c r="HE174" s="17">
        <v>4</v>
      </c>
      <c r="IA174">
        <v>5470</v>
      </c>
    </row>
    <row r="175" spans="1:235">
      <c r="A175">
        <v>11432</v>
      </c>
      <c r="B175" s="15">
        <v>41673</v>
      </c>
      <c r="C175" t="s">
        <v>292</v>
      </c>
      <c r="D175" t="s">
        <v>293</v>
      </c>
      <c r="E175" t="s">
        <v>294</v>
      </c>
      <c r="F175" s="23" t="s">
        <v>330</v>
      </c>
      <c r="G175">
        <v>3</v>
      </c>
      <c r="H175" s="23" t="s">
        <v>756</v>
      </c>
      <c r="I175">
        <v>4033</v>
      </c>
      <c r="J175" s="16" t="s">
        <v>777</v>
      </c>
      <c r="N175" s="17">
        <v>114800</v>
      </c>
      <c r="O175" s="17">
        <v>148337</v>
      </c>
      <c r="P175" s="17">
        <v>121145</v>
      </c>
      <c r="Q175" s="17">
        <v>115905</v>
      </c>
      <c r="R175" s="17">
        <v>114700</v>
      </c>
      <c r="S175" s="17">
        <v>101744</v>
      </c>
      <c r="T175" s="17">
        <v>94186</v>
      </c>
      <c r="U175" s="17">
        <v>42</v>
      </c>
      <c r="V175" s="17">
        <v>16</v>
      </c>
      <c r="W175" s="17">
        <v>112841</v>
      </c>
      <c r="X175" s="17">
        <v>141016</v>
      </c>
      <c r="Y175" s="17">
        <v>126265</v>
      </c>
      <c r="Z175" s="17">
        <v>114525</v>
      </c>
      <c r="AA175" s="17">
        <v>111037</v>
      </c>
      <c r="AB175" s="17">
        <v>103383</v>
      </c>
      <c r="AC175" s="17">
        <v>93175</v>
      </c>
      <c r="AD175" s="17">
        <v>42</v>
      </c>
      <c r="AE175" s="17">
        <v>16</v>
      </c>
      <c r="AF175" s="17">
        <v>9567</v>
      </c>
      <c r="AG175" s="17">
        <v>12361</v>
      </c>
      <c r="AH175" s="17">
        <v>10095</v>
      </c>
      <c r="AI175" s="17">
        <v>9659</v>
      </c>
      <c r="AJ175" s="17">
        <v>9558</v>
      </c>
      <c r="AK175" s="17">
        <v>8479</v>
      </c>
      <c r="AL175" s="17">
        <v>7849</v>
      </c>
      <c r="AM175" s="17">
        <v>42</v>
      </c>
      <c r="AN175" s="17">
        <v>16</v>
      </c>
      <c r="AO175" s="18">
        <v>12</v>
      </c>
      <c r="AP175" s="17">
        <v>42</v>
      </c>
      <c r="AQ175" s="17">
        <v>16</v>
      </c>
      <c r="AR175" s="17">
        <v>114174</v>
      </c>
      <c r="AS175" s="17">
        <v>130565</v>
      </c>
      <c r="AT175" s="17">
        <v>120858</v>
      </c>
      <c r="AU175" s="17">
        <v>115044</v>
      </c>
      <c r="AV175" s="17">
        <v>112475</v>
      </c>
      <c r="AW175" s="17">
        <v>102064</v>
      </c>
      <c r="AX175" s="17">
        <v>100000</v>
      </c>
      <c r="AY175" s="17">
        <v>31</v>
      </c>
      <c r="AZ175" s="17">
        <v>10</v>
      </c>
      <c r="BA175" s="17">
        <v>116562</v>
      </c>
      <c r="BB175" s="17">
        <v>162300</v>
      </c>
      <c r="BC175" s="17">
        <v>137500</v>
      </c>
      <c r="BD175" s="17">
        <v>116422</v>
      </c>
      <c r="BE175" s="17">
        <v>116253</v>
      </c>
      <c r="BF175" s="17">
        <v>92948</v>
      </c>
      <c r="BG175" s="17">
        <v>87723</v>
      </c>
      <c r="BH175" s="17">
        <v>11</v>
      </c>
      <c r="BI175" s="17">
        <v>6</v>
      </c>
      <c r="BJ175" s="17">
        <v>109776</v>
      </c>
      <c r="BK175" s="17">
        <v>16</v>
      </c>
      <c r="BL175" s="17">
        <v>8</v>
      </c>
      <c r="BM175" s="17">
        <v>16</v>
      </c>
      <c r="DH175" s="17">
        <v>114800</v>
      </c>
      <c r="DI175" s="17">
        <v>148337</v>
      </c>
      <c r="DJ175" s="17">
        <v>121145</v>
      </c>
      <c r="DK175" s="17">
        <v>115905</v>
      </c>
      <c r="DL175" s="17">
        <v>114700</v>
      </c>
      <c r="DM175" s="17">
        <v>101744</v>
      </c>
      <c r="DN175" s="17">
        <v>94186</v>
      </c>
      <c r="DO175" s="17">
        <v>42</v>
      </c>
      <c r="DP175" s="17">
        <v>16</v>
      </c>
      <c r="DQ175" s="17">
        <v>112841</v>
      </c>
      <c r="DR175" s="17">
        <v>141016</v>
      </c>
      <c r="DS175" s="17">
        <v>126265</v>
      </c>
      <c r="DT175" s="17">
        <v>114525</v>
      </c>
      <c r="DU175" s="17">
        <v>111037</v>
      </c>
      <c r="DV175" s="17">
        <v>103383</v>
      </c>
      <c r="DW175" s="17">
        <v>93175</v>
      </c>
      <c r="DX175" s="17">
        <v>42</v>
      </c>
      <c r="DY175" s="17">
        <v>16</v>
      </c>
      <c r="DZ175" s="17">
        <v>114800</v>
      </c>
      <c r="EA175" s="17">
        <v>148337</v>
      </c>
      <c r="EB175" s="17">
        <v>121145</v>
      </c>
      <c r="EC175" s="17">
        <v>115905</v>
      </c>
      <c r="ED175" s="17">
        <v>114700</v>
      </c>
      <c r="EE175" s="17">
        <v>101744</v>
      </c>
      <c r="EF175" s="17">
        <v>94186</v>
      </c>
      <c r="EG175" s="17">
        <v>42</v>
      </c>
      <c r="EH175" s="17">
        <v>16</v>
      </c>
      <c r="EI175" s="17">
        <v>112841</v>
      </c>
      <c r="EJ175" s="17">
        <v>141016</v>
      </c>
      <c r="EK175" s="17">
        <v>126265</v>
      </c>
      <c r="EL175" s="17">
        <v>114525</v>
      </c>
      <c r="EM175" s="17">
        <v>111037</v>
      </c>
      <c r="EN175" s="17">
        <v>103383</v>
      </c>
      <c r="EO175" s="17">
        <v>93175</v>
      </c>
      <c r="EP175" s="17">
        <v>42</v>
      </c>
      <c r="EQ175" s="17">
        <v>16</v>
      </c>
      <c r="FJ175" s="18">
        <v>73.8</v>
      </c>
      <c r="FK175" s="17">
        <v>31</v>
      </c>
      <c r="FL175" s="17">
        <v>10</v>
      </c>
      <c r="FM175" s="18">
        <v>59.5</v>
      </c>
      <c r="FN175" s="17">
        <v>25</v>
      </c>
      <c r="FO175" s="17">
        <v>9</v>
      </c>
      <c r="FP175" s="17">
        <v>15227</v>
      </c>
      <c r="FQ175" s="17">
        <v>19585</v>
      </c>
      <c r="FR175" s="17">
        <v>16872</v>
      </c>
      <c r="FS175" s="17">
        <v>15747</v>
      </c>
      <c r="FT175" s="17">
        <v>15281</v>
      </c>
      <c r="FU175" s="17">
        <v>10511</v>
      </c>
      <c r="FV175" s="17">
        <v>9081</v>
      </c>
      <c r="FW175" s="17">
        <v>31</v>
      </c>
      <c r="FX175" s="17">
        <v>10</v>
      </c>
      <c r="FY175" s="18">
        <v>13</v>
      </c>
      <c r="FZ175" s="18">
        <v>15</v>
      </c>
      <c r="GA175" s="18">
        <v>15</v>
      </c>
      <c r="GB175" s="18">
        <v>14</v>
      </c>
      <c r="GC175" s="18">
        <v>14</v>
      </c>
      <c r="GD175" s="18">
        <v>9.5</v>
      </c>
      <c r="GE175" s="18">
        <v>9</v>
      </c>
      <c r="GF175" s="17">
        <v>31</v>
      </c>
      <c r="GG175" s="17">
        <v>10</v>
      </c>
      <c r="GH175" s="17" t="s">
        <v>589</v>
      </c>
      <c r="GI175" s="17">
        <v>31</v>
      </c>
      <c r="GJ175" s="17">
        <v>10</v>
      </c>
      <c r="GK175" s="17">
        <v>14232</v>
      </c>
      <c r="GL175" s="17">
        <v>20136</v>
      </c>
      <c r="GM175" s="17">
        <v>15611</v>
      </c>
      <c r="GN175" s="17">
        <v>14092</v>
      </c>
      <c r="GO175" s="17">
        <v>12650</v>
      </c>
      <c r="GP175" s="17">
        <v>9530</v>
      </c>
      <c r="GQ175" s="17">
        <v>9048</v>
      </c>
      <c r="GR175" s="17">
        <v>25</v>
      </c>
      <c r="GS175" s="17">
        <v>9</v>
      </c>
      <c r="GT175" s="18">
        <v>12.3</v>
      </c>
      <c r="GU175" s="18">
        <v>16.899999999999999</v>
      </c>
      <c r="GV175" s="18">
        <v>14.9</v>
      </c>
      <c r="GW175" s="18">
        <v>13.1</v>
      </c>
      <c r="GX175" s="18">
        <v>11.4</v>
      </c>
      <c r="GY175" s="18">
        <v>9</v>
      </c>
      <c r="GZ175" s="18">
        <v>8.4</v>
      </c>
      <c r="HA175" s="17">
        <v>25</v>
      </c>
      <c r="HB175" s="17">
        <v>9</v>
      </c>
      <c r="HC175" s="17" t="s">
        <v>778</v>
      </c>
      <c r="HD175" s="17">
        <v>25</v>
      </c>
      <c r="HE175" s="17">
        <v>9</v>
      </c>
      <c r="HH175" s="17">
        <v>1</v>
      </c>
      <c r="HQ175" s="17">
        <v>1</v>
      </c>
      <c r="HZ175" s="17">
        <v>1</v>
      </c>
      <c r="IA175">
        <v>5480</v>
      </c>
    </row>
    <row r="176" spans="1:235">
      <c r="A176">
        <v>11432</v>
      </c>
      <c r="B176" s="15">
        <v>41673</v>
      </c>
      <c r="C176" t="s">
        <v>292</v>
      </c>
      <c r="D176" t="s">
        <v>293</v>
      </c>
      <c r="E176" t="s">
        <v>294</v>
      </c>
      <c r="F176" s="23" t="s">
        <v>330</v>
      </c>
      <c r="G176">
        <v>4</v>
      </c>
      <c r="H176" s="23" t="s">
        <v>756</v>
      </c>
      <c r="I176">
        <v>4034</v>
      </c>
      <c r="J176" s="16" t="s">
        <v>779</v>
      </c>
      <c r="N176" s="17">
        <v>135792</v>
      </c>
      <c r="O176" s="17">
        <v>150611</v>
      </c>
      <c r="P176" s="17">
        <v>141383</v>
      </c>
      <c r="Q176" s="17">
        <v>137520</v>
      </c>
      <c r="R176" s="17">
        <v>135958</v>
      </c>
      <c r="S176" s="17">
        <v>125454</v>
      </c>
      <c r="T176" s="17">
        <v>121980</v>
      </c>
      <c r="U176" s="17">
        <v>61</v>
      </c>
      <c r="V176" s="17">
        <v>19</v>
      </c>
      <c r="W176" s="17">
        <v>136326</v>
      </c>
      <c r="X176" s="17">
        <v>156543</v>
      </c>
      <c r="Y176" s="17">
        <v>141141</v>
      </c>
      <c r="Z176" s="17">
        <v>135732</v>
      </c>
      <c r="AA176" s="17">
        <v>134414</v>
      </c>
      <c r="AB176" s="17">
        <v>132434</v>
      </c>
      <c r="AC176" s="17">
        <v>115507</v>
      </c>
      <c r="AD176" s="17">
        <v>61</v>
      </c>
      <c r="AE176" s="17">
        <v>19</v>
      </c>
      <c r="AF176" s="17">
        <v>11316</v>
      </c>
      <c r="AG176" s="17">
        <v>12551</v>
      </c>
      <c r="AH176" s="17">
        <v>11782</v>
      </c>
      <c r="AI176" s="17">
        <v>11460</v>
      </c>
      <c r="AJ176" s="17">
        <v>11330</v>
      </c>
      <c r="AK176" s="17">
        <v>10455</v>
      </c>
      <c r="AL176" s="17">
        <v>10165</v>
      </c>
      <c r="AM176" s="17">
        <v>61</v>
      </c>
      <c r="AN176" s="17">
        <v>19</v>
      </c>
      <c r="AO176" s="18">
        <v>12</v>
      </c>
      <c r="AP176" s="17">
        <v>61</v>
      </c>
      <c r="AQ176" s="17">
        <v>19</v>
      </c>
      <c r="AR176" s="17">
        <v>136847</v>
      </c>
      <c r="AS176" s="17">
        <v>152607</v>
      </c>
      <c r="AT176" s="17">
        <v>141582</v>
      </c>
      <c r="AU176" s="17">
        <v>137880</v>
      </c>
      <c r="AV176" s="17">
        <v>136000</v>
      </c>
      <c r="AW176" s="17">
        <v>125272</v>
      </c>
      <c r="AX176" s="17">
        <v>121987</v>
      </c>
      <c r="AY176" s="17">
        <v>52</v>
      </c>
      <c r="AZ176" s="17">
        <v>16</v>
      </c>
      <c r="BA176" s="17">
        <v>130047</v>
      </c>
      <c r="BC176" s="17">
        <v>140000</v>
      </c>
      <c r="BD176" s="17">
        <v>135983</v>
      </c>
      <c r="BE176" s="17">
        <v>135915</v>
      </c>
      <c r="BF176" s="17">
        <v>126000</v>
      </c>
      <c r="BH176" s="17">
        <v>9</v>
      </c>
      <c r="BI176" s="17">
        <v>3</v>
      </c>
      <c r="BJ176" s="17">
        <v>130772</v>
      </c>
      <c r="BK176" s="17">
        <v>32</v>
      </c>
      <c r="BL176" s="17">
        <v>9</v>
      </c>
      <c r="BM176" s="17">
        <v>19</v>
      </c>
      <c r="DH176" s="17">
        <v>135792</v>
      </c>
      <c r="DI176" s="17">
        <v>150611</v>
      </c>
      <c r="DJ176" s="17">
        <v>141383</v>
      </c>
      <c r="DK176" s="17">
        <v>137520</v>
      </c>
      <c r="DL176" s="17">
        <v>135958</v>
      </c>
      <c r="DM176" s="17">
        <v>125454</v>
      </c>
      <c r="DN176" s="17">
        <v>121980</v>
      </c>
      <c r="DO176" s="17">
        <v>61</v>
      </c>
      <c r="DP176" s="17">
        <v>19</v>
      </c>
      <c r="DQ176" s="17">
        <v>136326</v>
      </c>
      <c r="DR176" s="17">
        <v>156543</v>
      </c>
      <c r="DS176" s="17">
        <v>141141</v>
      </c>
      <c r="DT176" s="17">
        <v>135732</v>
      </c>
      <c r="DU176" s="17">
        <v>134414</v>
      </c>
      <c r="DV176" s="17">
        <v>132434</v>
      </c>
      <c r="DW176" s="17">
        <v>115507</v>
      </c>
      <c r="DX176" s="17">
        <v>61</v>
      </c>
      <c r="DY176" s="17">
        <v>19</v>
      </c>
      <c r="DZ176" s="17">
        <v>135792</v>
      </c>
      <c r="EA176" s="17">
        <v>150611</v>
      </c>
      <c r="EB176" s="17">
        <v>141383</v>
      </c>
      <c r="EC176" s="17">
        <v>137520</v>
      </c>
      <c r="ED176" s="17">
        <v>135958</v>
      </c>
      <c r="EE176" s="17">
        <v>125454</v>
      </c>
      <c r="EF176" s="17">
        <v>121980</v>
      </c>
      <c r="EG176" s="17">
        <v>61</v>
      </c>
      <c r="EH176" s="17">
        <v>19</v>
      </c>
      <c r="EI176" s="17">
        <v>136326</v>
      </c>
      <c r="EJ176" s="17">
        <v>156543</v>
      </c>
      <c r="EK176" s="17">
        <v>141141</v>
      </c>
      <c r="EL176" s="17">
        <v>135732</v>
      </c>
      <c r="EM176" s="17">
        <v>134414</v>
      </c>
      <c r="EN176" s="17">
        <v>132434</v>
      </c>
      <c r="EO176" s="17">
        <v>115507</v>
      </c>
      <c r="EP176" s="17">
        <v>61</v>
      </c>
      <c r="EQ176" s="17">
        <v>19</v>
      </c>
      <c r="FJ176" s="18">
        <v>85.2</v>
      </c>
      <c r="FK176" s="17">
        <v>52</v>
      </c>
      <c r="FL176" s="17">
        <v>16</v>
      </c>
      <c r="FM176" s="18">
        <v>73.8</v>
      </c>
      <c r="FN176" s="17">
        <v>45</v>
      </c>
      <c r="FO176" s="17">
        <v>14</v>
      </c>
      <c r="FP176" s="17">
        <v>22196</v>
      </c>
      <c r="FQ176" s="17">
        <v>28230</v>
      </c>
      <c r="FR176" s="17">
        <v>26416</v>
      </c>
      <c r="FS176" s="17">
        <v>23823</v>
      </c>
      <c r="FT176" s="17">
        <v>21569</v>
      </c>
      <c r="FU176" s="17">
        <v>17847</v>
      </c>
      <c r="FV176" s="17">
        <v>14966</v>
      </c>
      <c r="FW176" s="17">
        <v>52</v>
      </c>
      <c r="FX176" s="17">
        <v>16</v>
      </c>
      <c r="FY176" s="18">
        <v>16.2</v>
      </c>
      <c r="FZ176" s="18">
        <v>20</v>
      </c>
      <c r="GA176" s="18">
        <v>20</v>
      </c>
      <c r="GB176" s="18">
        <v>15.8</v>
      </c>
      <c r="GC176" s="18">
        <v>15</v>
      </c>
      <c r="GD176" s="18">
        <v>15</v>
      </c>
      <c r="GE176" s="18">
        <v>12</v>
      </c>
      <c r="GF176" s="17">
        <v>52</v>
      </c>
      <c r="GG176" s="17">
        <v>16</v>
      </c>
      <c r="GH176" s="17" t="s">
        <v>780</v>
      </c>
      <c r="GI176" s="17">
        <v>52</v>
      </c>
      <c r="GJ176" s="17">
        <v>16</v>
      </c>
      <c r="GK176" s="17">
        <v>23400</v>
      </c>
      <c r="GL176" s="17">
        <v>31828</v>
      </c>
      <c r="GM176" s="17">
        <v>28649</v>
      </c>
      <c r="GN176" s="17">
        <v>24981</v>
      </c>
      <c r="GO176" s="17">
        <v>22604</v>
      </c>
      <c r="GP176" s="17">
        <v>18403</v>
      </c>
      <c r="GQ176" s="17">
        <v>15653</v>
      </c>
      <c r="GR176" s="17">
        <v>43</v>
      </c>
      <c r="GS176" s="17">
        <v>13</v>
      </c>
      <c r="GT176" s="18">
        <v>17</v>
      </c>
      <c r="GU176" s="18">
        <v>24.1</v>
      </c>
      <c r="GV176" s="18">
        <v>20</v>
      </c>
      <c r="GW176" s="18">
        <v>18.899999999999999</v>
      </c>
      <c r="GX176" s="18">
        <v>16.8</v>
      </c>
      <c r="GY176" s="18">
        <v>14.2</v>
      </c>
      <c r="GZ176" s="18">
        <v>9.6</v>
      </c>
      <c r="HA176" s="17">
        <v>43</v>
      </c>
      <c r="HB176" s="17">
        <v>13</v>
      </c>
      <c r="HC176" s="17" t="s">
        <v>781</v>
      </c>
      <c r="HD176" s="17">
        <v>43</v>
      </c>
      <c r="HE176" s="17">
        <v>13</v>
      </c>
      <c r="HF176" s="18">
        <v>15.8</v>
      </c>
      <c r="HG176" s="17">
        <v>3</v>
      </c>
      <c r="HH176" s="17">
        <v>2</v>
      </c>
      <c r="HP176" s="17">
        <v>3</v>
      </c>
      <c r="HQ176" s="17">
        <v>2</v>
      </c>
      <c r="HY176" s="17">
        <v>3</v>
      </c>
      <c r="HZ176" s="17">
        <v>2</v>
      </c>
      <c r="IA176">
        <v>5490</v>
      </c>
    </row>
    <row r="177" spans="1:235">
      <c r="A177">
        <v>11432</v>
      </c>
      <c r="B177" s="15">
        <v>41673</v>
      </c>
      <c r="C177" t="s">
        <v>292</v>
      </c>
      <c r="D177" t="s">
        <v>293</v>
      </c>
      <c r="E177" t="s">
        <v>294</v>
      </c>
      <c r="F177" s="23" t="s">
        <v>330</v>
      </c>
      <c r="G177">
        <v>5</v>
      </c>
      <c r="H177" s="23" t="s">
        <v>756</v>
      </c>
      <c r="I177">
        <v>4035</v>
      </c>
      <c r="J177" s="16" t="s">
        <v>782</v>
      </c>
      <c r="N177" s="17">
        <v>168622</v>
      </c>
      <c r="O177" s="17">
        <v>191693</v>
      </c>
      <c r="P177" s="17">
        <v>176393</v>
      </c>
      <c r="Q177" s="17">
        <v>168984</v>
      </c>
      <c r="R177" s="17">
        <v>160773</v>
      </c>
      <c r="S177" s="17">
        <v>153321</v>
      </c>
      <c r="T177" s="17">
        <v>149352</v>
      </c>
      <c r="U177" s="17">
        <v>20</v>
      </c>
      <c r="V177" s="17">
        <v>9</v>
      </c>
      <c r="W177" s="17">
        <v>176107</v>
      </c>
      <c r="Y177" s="17">
        <v>190944</v>
      </c>
      <c r="Z177" s="17">
        <v>169915</v>
      </c>
      <c r="AA177" s="17">
        <v>165010</v>
      </c>
      <c r="AB177" s="17">
        <v>153772</v>
      </c>
      <c r="AD177" s="17">
        <v>20</v>
      </c>
      <c r="AE177" s="17">
        <v>9</v>
      </c>
      <c r="AF177" s="17">
        <v>14052</v>
      </c>
      <c r="AG177" s="17">
        <v>15974</v>
      </c>
      <c r="AH177" s="17">
        <v>14699</v>
      </c>
      <c r="AI177" s="17">
        <v>14082</v>
      </c>
      <c r="AJ177" s="17">
        <v>13398</v>
      </c>
      <c r="AK177" s="17">
        <v>12777</v>
      </c>
      <c r="AL177" s="17">
        <v>12446</v>
      </c>
      <c r="AM177" s="17">
        <v>20</v>
      </c>
      <c r="AN177" s="17">
        <v>9</v>
      </c>
      <c r="AO177" s="18">
        <v>12</v>
      </c>
      <c r="AP177" s="17">
        <v>20</v>
      </c>
      <c r="AQ177" s="17">
        <v>9</v>
      </c>
      <c r="AR177" s="17">
        <v>160011</v>
      </c>
      <c r="AS177" s="17">
        <v>175835</v>
      </c>
      <c r="AT177" s="17">
        <v>169656</v>
      </c>
      <c r="AU177" s="17">
        <v>159928</v>
      </c>
      <c r="AV177" s="17">
        <v>155903</v>
      </c>
      <c r="AW177" s="17">
        <v>152596</v>
      </c>
      <c r="AX177" s="17">
        <v>149133</v>
      </c>
      <c r="AY177" s="17">
        <v>17</v>
      </c>
      <c r="AZ177" s="17">
        <v>6</v>
      </c>
      <c r="BA177" s="17">
        <v>211680</v>
      </c>
      <c r="BH177" s="17">
        <v>3</v>
      </c>
      <c r="BI177" s="17">
        <v>3</v>
      </c>
      <c r="BJ177" s="17">
        <v>158483</v>
      </c>
      <c r="BK177" s="17">
        <v>12</v>
      </c>
      <c r="BL177" s="17">
        <v>5</v>
      </c>
      <c r="BM177" s="17">
        <v>9</v>
      </c>
      <c r="DH177" s="17">
        <v>168622</v>
      </c>
      <c r="DI177" s="17">
        <v>191693</v>
      </c>
      <c r="DJ177" s="17">
        <v>176393</v>
      </c>
      <c r="DK177" s="17">
        <v>168984</v>
      </c>
      <c r="DL177" s="17">
        <v>160773</v>
      </c>
      <c r="DM177" s="17">
        <v>153321</v>
      </c>
      <c r="DN177" s="17">
        <v>149352</v>
      </c>
      <c r="DO177" s="17">
        <v>20</v>
      </c>
      <c r="DP177" s="17">
        <v>9</v>
      </c>
      <c r="DQ177" s="17">
        <v>176107</v>
      </c>
      <c r="DS177" s="17">
        <v>190944</v>
      </c>
      <c r="DT177" s="17">
        <v>169915</v>
      </c>
      <c r="DU177" s="17">
        <v>165010</v>
      </c>
      <c r="DV177" s="17">
        <v>153772</v>
      </c>
      <c r="DX177" s="17">
        <v>20</v>
      </c>
      <c r="DY177" s="17">
        <v>9</v>
      </c>
      <c r="DZ177" s="17">
        <v>168622</v>
      </c>
      <c r="EA177" s="17">
        <v>191693</v>
      </c>
      <c r="EB177" s="17">
        <v>176393</v>
      </c>
      <c r="EC177" s="17">
        <v>168984</v>
      </c>
      <c r="ED177" s="17">
        <v>160773</v>
      </c>
      <c r="EE177" s="17">
        <v>153321</v>
      </c>
      <c r="EF177" s="17">
        <v>149352</v>
      </c>
      <c r="EG177" s="17">
        <v>20</v>
      </c>
      <c r="EH177" s="17">
        <v>9</v>
      </c>
      <c r="EI177" s="17">
        <v>176107</v>
      </c>
      <c r="EK177" s="17">
        <v>190944</v>
      </c>
      <c r="EL177" s="17">
        <v>169915</v>
      </c>
      <c r="EM177" s="17">
        <v>165010</v>
      </c>
      <c r="EN177" s="17">
        <v>153772</v>
      </c>
      <c r="EP177" s="17">
        <v>20</v>
      </c>
      <c r="EQ177" s="17">
        <v>9</v>
      </c>
      <c r="FJ177" s="18">
        <v>85</v>
      </c>
      <c r="FK177" s="17">
        <v>17</v>
      </c>
      <c r="FL177" s="17">
        <v>6</v>
      </c>
      <c r="FM177" s="18">
        <v>80</v>
      </c>
      <c r="FN177" s="17">
        <v>16</v>
      </c>
      <c r="FO177" s="17">
        <v>6</v>
      </c>
      <c r="FP177" s="17">
        <v>30616</v>
      </c>
      <c r="FQ177" s="17">
        <v>35264</v>
      </c>
      <c r="FR177" s="17">
        <v>34438</v>
      </c>
      <c r="FS177" s="17">
        <v>33283</v>
      </c>
      <c r="FT177" s="17">
        <v>29622</v>
      </c>
      <c r="FU177" s="17">
        <v>27639</v>
      </c>
      <c r="FV177" s="17">
        <v>23232</v>
      </c>
      <c r="FW177" s="17">
        <v>17</v>
      </c>
      <c r="FX177" s="17">
        <v>6</v>
      </c>
      <c r="FY177" s="18">
        <v>19.100000000000001</v>
      </c>
      <c r="FZ177" s="18">
        <v>21.8</v>
      </c>
      <c r="GA177" s="18">
        <v>20</v>
      </c>
      <c r="GB177" s="18">
        <v>20</v>
      </c>
      <c r="GC177" s="18">
        <v>19</v>
      </c>
      <c r="GD177" s="18">
        <v>19</v>
      </c>
      <c r="GE177" s="18">
        <v>15</v>
      </c>
      <c r="GF177" s="17">
        <v>17</v>
      </c>
      <c r="GG177" s="17">
        <v>6</v>
      </c>
      <c r="GH177" s="17" t="s">
        <v>783</v>
      </c>
      <c r="GI177" s="17">
        <v>17</v>
      </c>
      <c r="GJ177" s="17">
        <v>6</v>
      </c>
      <c r="GK177" s="17">
        <v>34295</v>
      </c>
      <c r="GL177" s="17">
        <v>51152</v>
      </c>
      <c r="GM177" s="17">
        <v>40538</v>
      </c>
      <c r="GN177" s="17">
        <v>31296</v>
      </c>
      <c r="GO177" s="17">
        <v>29536</v>
      </c>
      <c r="GP177" s="17">
        <v>27319</v>
      </c>
      <c r="GQ177" s="17">
        <v>23398</v>
      </c>
      <c r="GR177" s="17">
        <v>16</v>
      </c>
      <c r="GS177" s="17">
        <v>6</v>
      </c>
      <c r="GT177" s="18">
        <v>21.2</v>
      </c>
      <c r="GU177" s="18">
        <v>29.6</v>
      </c>
      <c r="GV177" s="18">
        <v>22.9</v>
      </c>
      <c r="GW177" s="18">
        <v>20.2</v>
      </c>
      <c r="GX177" s="18">
        <v>19</v>
      </c>
      <c r="GY177" s="18">
        <v>19</v>
      </c>
      <c r="GZ177" s="18">
        <v>15.1</v>
      </c>
      <c r="HA177" s="17">
        <v>16</v>
      </c>
      <c r="HB177" s="17">
        <v>6</v>
      </c>
      <c r="HC177" s="17" t="s">
        <v>784</v>
      </c>
      <c r="HD177" s="17">
        <v>16</v>
      </c>
      <c r="HE177" s="17">
        <v>6</v>
      </c>
      <c r="IA177">
        <v>5500</v>
      </c>
    </row>
    <row r="178" spans="1:235">
      <c r="A178">
        <v>11432</v>
      </c>
      <c r="B178" s="15">
        <v>41673</v>
      </c>
      <c r="C178" t="s">
        <v>292</v>
      </c>
      <c r="D178" t="s">
        <v>293</v>
      </c>
      <c r="E178" t="s">
        <v>294</v>
      </c>
      <c r="F178" s="23" t="s">
        <v>320</v>
      </c>
      <c r="G178">
        <v>2</v>
      </c>
      <c r="H178" s="23" t="s">
        <v>756</v>
      </c>
      <c r="I178">
        <v>4042</v>
      </c>
      <c r="J178" s="16" t="s">
        <v>785</v>
      </c>
      <c r="N178" s="17">
        <v>145112</v>
      </c>
      <c r="P178" s="17">
        <v>152600</v>
      </c>
      <c r="Q178" s="17">
        <v>149840</v>
      </c>
      <c r="R178" s="17">
        <v>148000</v>
      </c>
      <c r="S178" s="17">
        <v>139771</v>
      </c>
      <c r="U178" s="17">
        <v>5</v>
      </c>
      <c r="V178" s="17">
        <v>5</v>
      </c>
      <c r="W178" s="17">
        <v>145112</v>
      </c>
      <c r="Y178" s="17">
        <v>152600</v>
      </c>
      <c r="Z178" s="17">
        <v>149840</v>
      </c>
      <c r="AA178" s="17">
        <v>148000</v>
      </c>
      <c r="AB178" s="17">
        <v>139771</v>
      </c>
      <c r="AD178" s="17">
        <v>5</v>
      </c>
      <c r="AE178" s="17">
        <v>5</v>
      </c>
      <c r="AF178" s="17">
        <v>12093</v>
      </c>
      <c r="AH178" s="17">
        <v>12717</v>
      </c>
      <c r="AI178" s="17">
        <v>12487</v>
      </c>
      <c r="AJ178" s="17">
        <v>12333</v>
      </c>
      <c r="AK178" s="17">
        <v>11648</v>
      </c>
      <c r="AM178" s="17">
        <v>5</v>
      </c>
      <c r="AN178" s="17">
        <v>5</v>
      </c>
      <c r="AO178" s="18">
        <v>12</v>
      </c>
      <c r="AP178" s="17">
        <v>5</v>
      </c>
      <c r="AQ178" s="17">
        <v>5</v>
      </c>
      <c r="AR178" s="17">
        <v>145112</v>
      </c>
      <c r="AT178" s="17">
        <v>152600</v>
      </c>
      <c r="AU178" s="17">
        <v>149840</v>
      </c>
      <c r="AV178" s="17">
        <v>148000</v>
      </c>
      <c r="AW178" s="17">
        <v>139771</v>
      </c>
      <c r="AY178" s="17">
        <v>5</v>
      </c>
      <c r="AZ178" s="17">
        <v>5</v>
      </c>
      <c r="BJ178" s="17">
        <v>130561</v>
      </c>
      <c r="BK178" s="17">
        <v>3</v>
      </c>
      <c r="BL178" s="17">
        <v>3</v>
      </c>
      <c r="BM178" s="17">
        <v>5</v>
      </c>
      <c r="DH178" s="17">
        <v>145112</v>
      </c>
      <c r="DJ178" s="17">
        <v>152600</v>
      </c>
      <c r="DK178" s="17">
        <v>149840</v>
      </c>
      <c r="DL178" s="17">
        <v>148000</v>
      </c>
      <c r="DM178" s="17">
        <v>139771</v>
      </c>
      <c r="DO178" s="17">
        <v>5</v>
      </c>
      <c r="DP178" s="17">
        <v>5</v>
      </c>
      <c r="DQ178" s="17">
        <v>145112</v>
      </c>
      <c r="DS178" s="17">
        <v>152600</v>
      </c>
      <c r="DT178" s="17">
        <v>149840</v>
      </c>
      <c r="DU178" s="17">
        <v>148000</v>
      </c>
      <c r="DV178" s="17">
        <v>139771</v>
      </c>
      <c r="DX178" s="17">
        <v>5</v>
      </c>
      <c r="DY178" s="17">
        <v>5</v>
      </c>
      <c r="DZ178" s="17">
        <v>145112</v>
      </c>
      <c r="EB178" s="17">
        <v>152600</v>
      </c>
      <c r="EC178" s="17">
        <v>149840</v>
      </c>
      <c r="ED178" s="17">
        <v>148000</v>
      </c>
      <c r="EE178" s="17">
        <v>139771</v>
      </c>
      <c r="EG178" s="17">
        <v>5</v>
      </c>
      <c r="EH178" s="17">
        <v>5</v>
      </c>
      <c r="EI178" s="17">
        <v>145112</v>
      </c>
      <c r="EK178" s="17">
        <v>152600</v>
      </c>
      <c r="EL178" s="17">
        <v>149840</v>
      </c>
      <c r="EM178" s="17">
        <v>148000</v>
      </c>
      <c r="EN178" s="17">
        <v>139771</v>
      </c>
      <c r="EP178" s="17">
        <v>5</v>
      </c>
      <c r="EQ178" s="17">
        <v>5</v>
      </c>
      <c r="FJ178" s="18">
        <v>100</v>
      </c>
      <c r="FK178" s="17">
        <v>5</v>
      </c>
      <c r="FL178" s="17">
        <v>5</v>
      </c>
      <c r="FM178" s="18">
        <v>100</v>
      </c>
      <c r="FN178" s="17">
        <v>5</v>
      </c>
      <c r="FO178" s="17">
        <v>5</v>
      </c>
      <c r="FP178" s="17">
        <v>22499</v>
      </c>
      <c r="FT178" s="17">
        <v>21928</v>
      </c>
      <c r="FW178" s="17">
        <v>4</v>
      </c>
      <c r="FX178" s="17">
        <v>4</v>
      </c>
      <c r="FY178" s="18">
        <v>15.8</v>
      </c>
      <c r="GC178" s="18">
        <v>15</v>
      </c>
      <c r="GF178" s="17">
        <v>4</v>
      </c>
      <c r="GG178" s="17">
        <v>4</v>
      </c>
      <c r="GH178" s="17" t="s">
        <v>786</v>
      </c>
      <c r="GI178" s="17">
        <v>4</v>
      </c>
      <c r="GJ178" s="17">
        <v>4</v>
      </c>
      <c r="GK178" s="17">
        <v>18976</v>
      </c>
      <c r="GM178" s="17">
        <v>23027</v>
      </c>
      <c r="GN178" s="17">
        <v>19969</v>
      </c>
      <c r="GO178" s="17">
        <v>17931</v>
      </c>
      <c r="GP178" s="17">
        <v>15321</v>
      </c>
      <c r="GR178" s="17">
        <v>5</v>
      </c>
      <c r="GS178" s="17">
        <v>5</v>
      </c>
      <c r="GT178" s="18">
        <v>13.2</v>
      </c>
      <c r="GV178" s="18">
        <v>17</v>
      </c>
      <c r="GW178" s="18">
        <v>13.7</v>
      </c>
      <c r="GX178" s="18">
        <v>11.5</v>
      </c>
      <c r="GY178" s="18">
        <v>11</v>
      </c>
      <c r="HA178" s="17">
        <v>5</v>
      </c>
      <c r="HB178" s="17">
        <v>5</v>
      </c>
      <c r="HC178" s="17" t="s">
        <v>787</v>
      </c>
      <c r="HD178" s="17">
        <v>5</v>
      </c>
      <c r="HE178" s="17">
        <v>5</v>
      </c>
      <c r="IA178">
        <v>5520</v>
      </c>
    </row>
    <row r="179" spans="1:235">
      <c r="A179">
        <v>11432</v>
      </c>
      <c r="B179" s="15">
        <v>41673</v>
      </c>
      <c r="C179" t="s">
        <v>292</v>
      </c>
      <c r="D179" t="s">
        <v>293</v>
      </c>
      <c r="E179" t="s">
        <v>294</v>
      </c>
      <c r="F179" s="23" t="s">
        <v>320</v>
      </c>
      <c r="G179">
        <v>3</v>
      </c>
      <c r="H179" s="23" t="s">
        <v>756</v>
      </c>
      <c r="I179">
        <v>4043</v>
      </c>
      <c r="J179" s="16" t="s">
        <v>788</v>
      </c>
      <c r="N179" s="17">
        <v>157953</v>
      </c>
      <c r="O179" s="17">
        <v>174769</v>
      </c>
      <c r="P179" s="17">
        <v>166342</v>
      </c>
      <c r="Q179" s="17">
        <v>163787</v>
      </c>
      <c r="R179" s="17">
        <v>162181</v>
      </c>
      <c r="S179" s="17">
        <v>150612</v>
      </c>
      <c r="T179" s="17">
        <v>136859</v>
      </c>
      <c r="U179" s="17">
        <v>42</v>
      </c>
      <c r="V179" s="17">
        <v>14</v>
      </c>
      <c r="W179" s="17">
        <v>157165</v>
      </c>
      <c r="X179" s="17">
        <v>171316</v>
      </c>
      <c r="Y179" s="17">
        <v>163224</v>
      </c>
      <c r="Z179" s="17">
        <v>160911</v>
      </c>
      <c r="AA179" s="17">
        <v>158187</v>
      </c>
      <c r="AB179" s="17">
        <v>150612</v>
      </c>
      <c r="AC179" s="17">
        <v>141187</v>
      </c>
      <c r="AD179" s="17">
        <v>42</v>
      </c>
      <c r="AE179" s="17">
        <v>14</v>
      </c>
      <c r="AF179" s="17">
        <v>13163</v>
      </c>
      <c r="AG179" s="17">
        <v>14564</v>
      </c>
      <c r="AH179" s="17">
        <v>13862</v>
      </c>
      <c r="AI179" s="17">
        <v>13649</v>
      </c>
      <c r="AJ179" s="17">
        <v>13515</v>
      </c>
      <c r="AK179" s="17">
        <v>12551</v>
      </c>
      <c r="AL179" s="17">
        <v>11405</v>
      </c>
      <c r="AM179" s="17">
        <v>42</v>
      </c>
      <c r="AN179" s="17">
        <v>14</v>
      </c>
      <c r="AO179" s="18">
        <v>12</v>
      </c>
      <c r="AP179" s="17">
        <v>42</v>
      </c>
      <c r="AQ179" s="17">
        <v>14</v>
      </c>
      <c r="AR179" s="17">
        <v>157953</v>
      </c>
      <c r="AS179" s="17">
        <v>174769</v>
      </c>
      <c r="AT179" s="17">
        <v>166342</v>
      </c>
      <c r="AU179" s="17">
        <v>163787</v>
      </c>
      <c r="AV179" s="17">
        <v>162181</v>
      </c>
      <c r="AW179" s="17">
        <v>150612</v>
      </c>
      <c r="AX179" s="17">
        <v>136859</v>
      </c>
      <c r="AY179" s="17">
        <v>42</v>
      </c>
      <c r="AZ179" s="17">
        <v>14</v>
      </c>
      <c r="BJ179" s="17">
        <v>150433</v>
      </c>
      <c r="BK179" s="17">
        <v>9</v>
      </c>
      <c r="BL179" s="17">
        <v>3</v>
      </c>
      <c r="BM179" s="17">
        <v>14</v>
      </c>
      <c r="DH179" s="17">
        <v>157953</v>
      </c>
      <c r="DI179" s="17">
        <v>174769</v>
      </c>
      <c r="DJ179" s="17">
        <v>166342</v>
      </c>
      <c r="DK179" s="17">
        <v>163787</v>
      </c>
      <c r="DL179" s="17">
        <v>162181</v>
      </c>
      <c r="DM179" s="17">
        <v>150612</v>
      </c>
      <c r="DN179" s="17">
        <v>136859</v>
      </c>
      <c r="DO179" s="17">
        <v>42</v>
      </c>
      <c r="DP179" s="17">
        <v>14</v>
      </c>
      <c r="DQ179" s="17">
        <v>157165</v>
      </c>
      <c r="DR179" s="17">
        <v>171316</v>
      </c>
      <c r="DS179" s="17">
        <v>163224</v>
      </c>
      <c r="DT179" s="17">
        <v>160911</v>
      </c>
      <c r="DU179" s="17">
        <v>158187</v>
      </c>
      <c r="DV179" s="17">
        <v>150612</v>
      </c>
      <c r="DW179" s="17">
        <v>141187</v>
      </c>
      <c r="DX179" s="17">
        <v>42</v>
      </c>
      <c r="DY179" s="17">
        <v>14</v>
      </c>
      <c r="DZ179" s="17">
        <v>157953</v>
      </c>
      <c r="EA179" s="17">
        <v>174769</v>
      </c>
      <c r="EB179" s="17">
        <v>166342</v>
      </c>
      <c r="EC179" s="17">
        <v>163787</v>
      </c>
      <c r="ED179" s="17">
        <v>162181</v>
      </c>
      <c r="EE179" s="17">
        <v>150612</v>
      </c>
      <c r="EF179" s="17">
        <v>136859</v>
      </c>
      <c r="EG179" s="17">
        <v>42</v>
      </c>
      <c r="EH179" s="17">
        <v>14</v>
      </c>
      <c r="EI179" s="17">
        <v>157165</v>
      </c>
      <c r="EJ179" s="17">
        <v>171316</v>
      </c>
      <c r="EK179" s="17">
        <v>163224</v>
      </c>
      <c r="EL179" s="17">
        <v>160911</v>
      </c>
      <c r="EM179" s="17">
        <v>158187</v>
      </c>
      <c r="EN179" s="17">
        <v>150612</v>
      </c>
      <c r="EO179" s="17">
        <v>141187</v>
      </c>
      <c r="EP179" s="17">
        <v>42</v>
      </c>
      <c r="EQ179" s="17">
        <v>14</v>
      </c>
      <c r="FJ179" s="18">
        <v>100</v>
      </c>
      <c r="FK179" s="17">
        <v>42</v>
      </c>
      <c r="FL179" s="17">
        <v>14</v>
      </c>
      <c r="FM179" s="18">
        <v>88.1</v>
      </c>
      <c r="FN179" s="17">
        <v>37</v>
      </c>
      <c r="FO179" s="17">
        <v>12</v>
      </c>
      <c r="FP179" s="17">
        <v>28327</v>
      </c>
      <c r="FQ179" s="17">
        <v>36407</v>
      </c>
      <c r="FR179" s="17">
        <v>33747</v>
      </c>
      <c r="FS179" s="17">
        <v>29482</v>
      </c>
      <c r="FT179" s="17">
        <v>28985</v>
      </c>
      <c r="FU179" s="17">
        <v>24453</v>
      </c>
      <c r="FV179" s="17">
        <v>22234</v>
      </c>
      <c r="FW179" s="17">
        <v>42</v>
      </c>
      <c r="FX179" s="17">
        <v>14</v>
      </c>
      <c r="FY179" s="18">
        <v>18</v>
      </c>
      <c r="FZ179" s="18">
        <v>22</v>
      </c>
      <c r="GA179" s="18">
        <v>20</v>
      </c>
      <c r="GB179" s="18">
        <v>20</v>
      </c>
      <c r="GC179" s="18">
        <v>18</v>
      </c>
      <c r="GD179" s="18">
        <v>15</v>
      </c>
      <c r="GE179" s="18">
        <v>15</v>
      </c>
      <c r="GF179" s="17">
        <v>42</v>
      </c>
      <c r="GG179" s="17">
        <v>14</v>
      </c>
      <c r="GH179" s="17" t="s">
        <v>789</v>
      </c>
      <c r="GI179" s="17">
        <v>42</v>
      </c>
      <c r="GJ179" s="17">
        <v>14</v>
      </c>
      <c r="GK179" s="17">
        <v>29849</v>
      </c>
      <c r="GL179" s="17">
        <v>43708</v>
      </c>
      <c r="GM179" s="17">
        <v>39313</v>
      </c>
      <c r="GN179" s="17">
        <v>32236</v>
      </c>
      <c r="GO179" s="17">
        <v>28000</v>
      </c>
      <c r="GP179" s="17">
        <v>24000</v>
      </c>
      <c r="GQ179" s="17">
        <v>16492</v>
      </c>
      <c r="GR179" s="17">
        <v>37</v>
      </c>
      <c r="GS179" s="17">
        <v>12</v>
      </c>
      <c r="GT179" s="18">
        <v>18.899999999999999</v>
      </c>
      <c r="GU179" s="18">
        <v>26.2</v>
      </c>
      <c r="GV179" s="18">
        <v>24.8</v>
      </c>
      <c r="GW179" s="18">
        <v>22.5</v>
      </c>
      <c r="GX179" s="18">
        <v>19.7</v>
      </c>
      <c r="GY179" s="18">
        <v>15</v>
      </c>
      <c r="GZ179" s="18">
        <v>10.8</v>
      </c>
      <c r="HA179" s="17">
        <v>37</v>
      </c>
      <c r="HB179" s="17">
        <v>12</v>
      </c>
      <c r="HC179" s="17" t="s">
        <v>557</v>
      </c>
      <c r="HD179" s="17">
        <v>37</v>
      </c>
      <c r="HE179" s="17">
        <v>12</v>
      </c>
      <c r="HF179" s="18">
        <v>66.7</v>
      </c>
      <c r="HG179" s="17">
        <v>8</v>
      </c>
      <c r="HH179" s="17">
        <v>4</v>
      </c>
      <c r="HI179" s="17">
        <v>35625</v>
      </c>
      <c r="HK179" s="17">
        <v>42500</v>
      </c>
      <c r="HL179" s="17">
        <v>31000</v>
      </c>
      <c r="HM179" s="17">
        <v>27500</v>
      </c>
      <c r="HN179" s="17">
        <v>18750</v>
      </c>
      <c r="HP179" s="17">
        <v>8</v>
      </c>
      <c r="HQ179" s="17">
        <v>4</v>
      </c>
      <c r="HR179" s="18">
        <v>22</v>
      </c>
      <c r="HT179" s="18">
        <v>25</v>
      </c>
      <c r="HU179" s="18">
        <v>19</v>
      </c>
      <c r="HV179" s="18">
        <v>17</v>
      </c>
      <c r="HW179" s="18">
        <v>11</v>
      </c>
      <c r="HY179" s="17">
        <v>8</v>
      </c>
      <c r="HZ179" s="17">
        <v>4</v>
      </c>
      <c r="IA179">
        <v>5530</v>
      </c>
    </row>
    <row r="180" spans="1:235">
      <c r="A180">
        <v>11432</v>
      </c>
      <c r="B180" s="15">
        <v>41673</v>
      </c>
      <c r="C180" t="s">
        <v>292</v>
      </c>
      <c r="D180" t="s">
        <v>293</v>
      </c>
      <c r="E180" t="s">
        <v>294</v>
      </c>
      <c r="F180" s="23" t="s">
        <v>320</v>
      </c>
      <c r="G180">
        <v>4</v>
      </c>
      <c r="H180" s="23" t="s">
        <v>756</v>
      </c>
      <c r="I180">
        <v>4044</v>
      </c>
      <c r="J180" s="16" t="s">
        <v>790</v>
      </c>
      <c r="N180" s="17">
        <v>187779</v>
      </c>
      <c r="O180" s="17">
        <v>211000</v>
      </c>
      <c r="P180" s="17">
        <v>202798</v>
      </c>
      <c r="Q180" s="17">
        <v>188940</v>
      </c>
      <c r="R180" s="17">
        <v>182773</v>
      </c>
      <c r="S180" s="17">
        <v>176152</v>
      </c>
      <c r="T180" s="17">
        <v>163302</v>
      </c>
      <c r="U180" s="17">
        <v>39</v>
      </c>
      <c r="V180" s="17">
        <v>15</v>
      </c>
      <c r="W180" s="17">
        <v>183802</v>
      </c>
      <c r="X180" s="17">
        <v>207531</v>
      </c>
      <c r="Y180" s="17">
        <v>191653</v>
      </c>
      <c r="Z180" s="17">
        <v>180536</v>
      </c>
      <c r="AA180" s="17">
        <v>180400</v>
      </c>
      <c r="AB180" s="17">
        <v>176652</v>
      </c>
      <c r="AC180" s="17">
        <v>168517</v>
      </c>
      <c r="AD180" s="17">
        <v>39</v>
      </c>
      <c r="AE180" s="17">
        <v>15</v>
      </c>
      <c r="AF180" s="17">
        <v>15648</v>
      </c>
      <c r="AG180" s="17">
        <v>17583</v>
      </c>
      <c r="AH180" s="17">
        <v>16900</v>
      </c>
      <c r="AI180" s="17">
        <v>15745</v>
      </c>
      <c r="AJ180" s="17">
        <v>15231</v>
      </c>
      <c r="AK180" s="17">
        <v>14679</v>
      </c>
      <c r="AL180" s="17">
        <v>13609</v>
      </c>
      <c r="AM180" s="17">
        <v>39</v>
      </c>
      <c r="AN180" s="17">
        <v>15</v>
      </c>
      <c r="AO180" s="18">
        <v>12</v>
      </c>
      <c r="AP180" s="17">
        <v>39</v>
      </c>
      <c r="AQ180" s="17">
        <v>15</v>
      </c>
      <c r="AR180" s="17">
        <v>187779</v>
      </c>
      <c r="AS180" s="17">
        <v>211000</v>
      </c>
      <c r="AT180" s="17">
        <v>202798</v>
      </c>
      <c r="AU180" s="17">
        <v>188940</v>
      </c>
      <c r="AV180" s="17">
        <v>182773</v>
      </c>
      <c r="AW180" s="17">
        <v>176152</v>
      </c>
      <c r="AX180" s="17">
        <v>163302</v>
      </c>
      <c r="AY180" s="17">
        <v>39</v>
      </c>
      <c r="AZ180" s="17">
        <v>15</v>
      </c>
      <c r="BJ180" s="17">
        <v>183705</v>
      </c>
      <c r="BK180" s="17">
        <v>9</v>
      </c>
      <c r="BL180" s="17">
        <v>4</v>
      </c>
      <c r="BM180" s="17">
        <v>15</v>
      </c>
      <c r="DH180" s="17">
        <v>187779</v>
      </c>
      <c r="DI180" s="17">
        <v>211000</v>
      </c>
      <c r="DJ180" s="17">
        <v>202798</v>
      </c>
      <c r="DK180" s="17">
        <v>188940</v>
      </c>
      <c r="DL180" s="17">
        <v>182773</v>
      </c>
      <c r="DM180" s="17">
        <v>176152</v>
      </c>
      <c r="DN180" s="17">
        <v>163302</v>
      </c>
      <c r="DO180" s="17">
        <v>39</v>
      </c>
      <c r="DP180" s="17">
        <v>15</v>
      </c>
      <c r="DQ180" s="17">
        <v>183802</v>
      </c>
      <c r="DR180" s="17">
        <v>207531</v>
      </c>
      <c r="DS180" s="17">
        <v>191653</v>
      </c>
      <c r="DT180" s="17">
        <v>180536</v>
      </c>
      <c r="DU180" s="17">
        <v>180400</v>
      </c>
      <c r="DV180" s="17">
        <v>176652</v>
      </c>
      <c r="DW180" s="17">
        <v>168517</v>
      </c>
      <c r="DX180" s="17">
        <v>39</v>
      </c>
      <c r="DY180" s="17">
        <v>15</v>
      </c>
      <c r="DZ180" s="17">
        <v>187779</v>
      </c>
      <c r="EA180" s="17">
        <v>211000</v>
      </c>
      <c r="EB180" s="17">
        <v>202798</v>
      </c>
      <c r="EC180" s="17">
        <v>188940</v>
      </c>
      <c r="ED180" s="17">
        <v>182773</v>
      </c>
      <c r="EE180" s="17">
        <v>176152</v>
      </c>
      <c r="EF180" s="17">
        <v>163302</v>
      </c>
      <c r="EG180" s="17">
        <v>39</v>
      </c>
      <c r="EH180" s="17">
        <v>15</v>
      </c>
      <c r="EI180" s="17">
        <v>183802</v>
      </c>
      <c r="EJ180" s="17">
        <v>207531</v>
      </c>
      <c r="EK180" s="17">
        <v>191653</v>
      </c>
      <c r="EL180" s="17">
        <v>180536</v>
      </c>
      <c r="EM180" s="17">
        <v>180400</v>
      </c>
      <c r="EN180" s="17">
        <v>176652</v>
      </c>
      <c r="EO180" s="17">
        <v>168517</v>
      </c>
      <c r="EP180" s="17">
        <v>39</v>
      </c>
      <c r="EQ180" s="17">
        <v>15</v>
      </c>
      <c r="FJ180" s="18">
        <v>100</v>
      </c>
      <c r="FK180" s="17">
        <v>39</v>
      </c>
      <c r="FL180" s="17">
        <v>15</v>
      </c>
      <c r="FM180" s="18">
        <v>84.6</v>
      </c>
      <c r="FN180" s="17">
        <v>33</v>
      </c>
      <c r="FO180" s="17">
        <v>13</v>
      </c>
      <c r="FP180" s="17">
        <v>40156</v>
      </c>
      <c r="FQ180" s="17">
        <v>48030</v>
      </c>
      <c r="FR180" s="17">
        <v>44522</v>
      </c>
      <c r="FS180" s="17">
        <v>42753</v>
      </c>
      <c r="FT180" s="17">
        <v>40949</v>
      </c>
      <c r="FU180" s="17">
        <v>35751</v>
      </c>
      <c r="FV180" s="17">
        <v>30754</v>
      </c>
      <c r="FW180" s="17">
        <v>39</v>
      </c>
      <c r="FX180" s="17">
        <v>15</v>
      </c>
      <c r="FY180" s="18">
        <v>21.4</v>
      </c>
      <c r="FZ180" s="18">
        <v>25</v>
      </c>
      <c r="GA180" s="18">
        <v>25</v>
      </c>
      <c r="GB180" s="18">
        <v>23</v>
      </c>
      <c r="GC180" s="18">
        <v>20</v>
      </c>
      <c r="GD180" s="18">
        <v>20</v>
      </c>
      <c r="GE180" s="18">
        <v>15</v>
      </c>
      <c r="GF180" s="17">
        <v>39</v>
      </c>
      <c r="GG180" s="17">
        <v>15</v>
      </c>
      <c r="GH180" s="17" t="s">
        <v>791</v>
      </c>
      <c r="GI180" s="17">
        <v>39</v>
      </c>
      <c r="GJ180" s="17">
        <v>15</v>
      </c>
      <c r="GK180" s="17">
        <v>40165</v>
      </c>
      <c r="GL180" s="17">
        <v>51552</v>
      </c>
      <c r="GM180" s="17">
        <v>45597</v>
      </c>
      <c r="GN180" s="17">
        <v>42620</v>
      </c>
      <c r="GO180" s="17">
        <v>39561</v>
      </c>
      <c r="GP180" s="17">
        <v>32414</v>
      </c>
      <c r="GQ180" s="17">
        <v>21020</v>
      </c>
      <c r="GR180" s="17">
        <v>33</v>
      </c>
      <c r="GS180" s="17">
        <v>13</v>
      </c>
      <c r="GT180" s="18">
        <v>21.3</v>
      </c>
      <c r="GU180" s="18">
        <v>29.2</v>
      </c>
      <c r="GV180" s="18">
        <v>24.9</v>
      </c>
      <c r="GW180" s="18">
        <v>22.6</v>
      </c>
      <c r="GX180" s="18">
        <v>20.8</v>
      </c>
      <c r="GY180" s="18">
        <v>18.399999999999999</v>
      </c>
      <c r="GZ180" s="18">
        <v>10.199999999999999</v>
      </c>
      <c r="HA180" s="17">
        <v>33</v>
      </c>
      <c r="HB180" s="17">
        <v>13</v>
      </c>
      <c r="HC180" s="17" t="s">
        <v>792</v>
      </c>
      <c r="HD180" s="17">
        <v>33</v>
      </c>
      <c r="HE180" s="17">
        <v>13</v>
      </c>
      <c r="HF180" s="18">
        <v>25</v>
      </c>
      <c r="HG180" s="17">
        <v>3</v>
      </c>
      <c r="HH180" s="17">
        <v>3</v>
      </c>
      <c r="HI180" s="17">
        <v>31667</v>
      </c>
      <c r="HP180" s="17">
        <v>3</v>
      </c>
      <c r="HQ180" s="17">
        <v>3</v>
      </c>
      <c r="HR180" s="18">
        <v>15</v>
      </c>
      <c r="HY180" s="17">
        <v>3</v>
      </c>
      <c r="HZ180" s="17">
        <v>3</v>
      </c>
      <c r="IA180">
        <v>5540</v>
      </c>
    </row>
    <row r="181" spans="1:235">
      <c r="A181">
        <v>11432</v>
      </c>
      <c r="B181" s="15">
        <v>41673</v>
      </c>
      <c r="C181" t="s">
        <v>292</v>
      </c>
      <c r="D181" t="s">
        <v>293</v>
      </c>
      <c r="E181" t="s">
        <v>294</v>
      </c>
      <c r="F181" s="23" t="s">
        <v>320</v>
      </c>
      <c r="G181">
        <v>5</v>
      </c>
      <c r="H181" s="23" t="s">
        <v>756</v>
      </c>
      <c r="I181">
        <v>4045</v>
      </c>
      <c r="J181" s="16" t="s">
        <v>793</v>
      </c>
      <c r="N181" s="17">
        <v>227649</v>
      </c>
      <c r="O181" s="17">
        <v>256986</v>
      </c>
      <c r="P181" s="17">
        <v>232501</v>
      </c>
      <c r="Q181" s="17">
        <v>219120</v>
      </c>
      <c r="R181" s="17">
        <v>216750</v>
      </c>
      <c r="S181" s="17">
        <v>209304</v>
      </c>
      <c r="T181" s="17">
        <v>191362</v>
      </c>
      <c r="U181" s="17">
        <v>12</v>
      </c>
      <c r="V181" s="17">
        <v>11</v>
      </c>
      <c r="W181" s="17">
        <v>228885</v>
      </c>
      <c r="X181" s="17">
        <v>258000</v>
      </c>
      <c r="Y181" s="17">
        <v>237621</v>
      </c>
      <c r="Z181" s="17">
        <v>220000</v>
      </c>
      <c r="AA181" s="17">
        <v>215699</v>
      </c>
      <c r="AB181" s="17">
        <v>210183</v>
      </c>
      <c r="AC181" s="17">
        <v>189700</v>
      </c>
      <c r="AD181" s="17">
        <v>12</v>
      </c>
      <c r="AE181" s="17">
        <v>11</v>
      </c>
      <c r="AF181" s="17">
        <v>18971</v>
      </c>
      <c r="AG181" s="17">
        <v>21416</v>
      </c>
      <c r="AH181" s="17">
        <v>19375</v>
      </c>
      <c r="AI181" s="17">
        <v>18260</v>
      </c>
      <c r="AJ181" s="17">
        <v>18062</v>
      </c>
      <c r="AK181" s="17">
        <v>17442</v>
      </c>
      <c r="AL181" s="17">
        <v>15947</v>
      </c>
      <c r="AM181" s="17">
        <v>12</v>
      </c>
      <c r="AN181" s="17">
        <v>11</v>
      </c>
      <c r="AO181" s="18">
        <v>12</v>
      </c>
      <c r="AP181" s="17">
        <v>12</v>
      </c>
      <c r="AQ181" s="17">
        <v>11</v>
      </c>
      <c r="AR181" s="17">
        <v>227649</v>
      </c>
      <c r="AS181" s="17">
        <v>256986</v>
      </c>
      <c r="AT181" s="17">
        <v>232501</v>
      </c>
      <c r="AU181" s="17">
        <v>219120</v>
      </c>
      <c r="AV181" s="17">
        <v>216750</v>
      </c>
      <c r="AW181" s="17">
        <v>209304</v>
      </c>
      <c r="AX181" s="17">
        <v>191362</v>
      </c>
      <c r="AY181" s="17">
        <v>12</v>
      </c>
      <c r="AZ181" s="17">
        <v>11</v>
      </c>
      <c r="BJ181" s="17">
        <v>236175</v>
      </c>
      <c r="BK181" s="17">
        <v>5</v>
      </c>
      <c r="BL181" s="17">
        <v>4</v>
      </c>
      <c r="BM181" s="17">
        <v>11</v>
      </c>
      <c r="DH181" s="17">
        <v>227649</v>
      </c>
      <c r="DI181" s="17">
        <v>256986</v>
      </c>
      <c r="DJ181" s="17">
        <v>232501</v>
      </c>
      <c r="DK181" s="17">
        <v>219120</v>
      </c>
      <c r="DL181" s="17">
        <v>216750</v>
      </c>
      <c r="DM181" s="17">
        <v>209304</v>
      </c>
      <c r="DN181" s="17">
        <v>191362</v>
      </c>
      <c r="DO181" s="17">
        <v>12</v>
      </c>
      <c r="DP181" s="17">
        <v>11</v>
      </c>
      <c r="DQ181" s="17">
        <v>228885</v>
      </c>
      <c r="DR181" s="17">
        <v>258000</v>
      </c>
      <c r="DS181" s="17">
        <v>237621</v>
      </c>
      <c r="DT181" s="17">
        <v>220000</v>
      </c>
      <c r="DU181" s="17">
        <v>215699</v>
      </c>
      <c r="DV181" s="17">
        <v>210183</v>
      </c>
      <c r="DW181" s="17">
        <v>189700</v>
      </c>
      <c r="DX181" s="17">
        <v>12</v>
      </c>
      <c r="DY181" s="17">
        <v>11</v>
      </c>
      <c r="DZ181" s="17">
        <v>227649</v>
      </c>
      <c r="EA181" s="17">
        <v>256986</v>
      </c>
      <c r="EB181" s="17">
        <v>232501</v>
      </c>
      <c r="EC181" s="17">
        <v>219120</v>
      </c>
      <c r="ED181" s="17">
        <v>216750</v>
      </c>
      <c r="EE181" s="17">
        <v>209304</v>
      </c>
      <c r="EF181" s="17">
        <v>191362</v>
      </c>
      <c r="EG181" s="17">
        <v>12</v>
      </c>
      <c r="EH181" s="17">
        <v>11</v>
      </c>
      <c r="EI181" s="17">
        <v>228885</v>
      </c>
      <c r="EJ181" s="17">
        <v>258000</v>
      </c>
      <c r="EK181" s="17">
        <v>237621</v>
      </c>
      <c r="EL181" s="17">
        <v>220000</v>
      </c>
      <c r="EM181" s="17">
        <v>215699</v>
      </c>
      <c r="EN181" s="17">
        <v>210183</v>
      </c>
      <c r="EO181" s="17">
        <v>189700</v>
      </c>
      <c r="EP181" s="17">
        <v>12</v>
      </c>
      <c r="EQ181" s="17">
        <v>11</v>
      </c>
      <c r="FJ181" s="18">
        <v>100</v>
      </c>
      <c r="FK181" s="17">
        <v>12</v>
      </c>
      <c r="FL181" s="17">
        <v>11</v>
      </c>
      <c r="FM181" s="18">
        <v>75</v>
      </c>
      <c r="FN181" s="17">
        <v>9</v>
      </c>
      <c r="FO181" s="17">
        <v>9</v>
      </c>
      <c r="FP181" s="17">
        <v>56871</v>
      </c>
      <c r="FQ181" s="17">
        <v>67843</v>
      </c>
      <c r="FR181" s="17">
        <v>62599</v>
      </c>
      <c r="FS181" s="17">
        <v>54570</v>
      </c>
      <c r="FT181" s="17">
        <v>53762</v>
      </c>
      <c r="FU181" s="17">
        <v>46593</v>
      </c>
      <c r="FV181" s="17">
        <v>38272</v>
      </c>
      <c r="FW181" s="17">
        <v>12</v>
      </c>
      <c r="FX181" s="17">
        <v>11</v>
      </c>
      <c r="FY181" s="18">
        <v>24.3</v>
      </c>
      <c r="FZ181" s="18">
        <v>29.5</v>
      </c>
      <c r="GA181" s="18">
        <v>25</v>
      </c>
      <c r="GB181" s="18">
        <v>25</v>
      </c>
      <c r="GC181" s="18">
        <v>25</v>
      </c>
      <c r="GD181" s="18">
        <v>22.3</v>
      </c>
      <c r="GE181" s="18">
        <v>20</v>
      </c>
      <c r="GF181" s="17">
        <v>12</v>
      </c>
      <c r="GG181" s="17">
        <v>11</v>
      </c>
      <c r="GH181" s="17" t="s">
        <v>794</v>
      </c>
      <c r="GI181" s="17">
        <v>12</v>
      </c>
      <c r="GJ181" s="17">
        <v>11</v>
      </c>
      <c r="GK181" s="17">
        <v>63624</v>
      </c>
      <c r="GM181" s="17">
        <v>85575</v>
      </c>
      <c r="GN181" s="17">
        <v>55036</v>
      </c>
      <c r="GO181" s="17">
        <v>47582</v>
      </c>
      <c r="GP181" s="17">
        <v>39977</v>
      </c>
      <c r="GR181" s="17">
        <v>9</v>
      </c>
      <c r="GS181" s="17">
        <v>9</v>
      </c>
      <c r="GT181" s="18">
        <v>26.1</v>
      </c>
      <c r="GV181" s="18">
        <v>37.6</v>
      </c>
      <c r="GW181" s="18">
        <v>25.5</v>
      </c>
      <c r="GX181" s="18">
        <v>22.2</v>
      </c>
      <c r="GY181" s="18">
        <v>18.7</v>
      </c>
      <c r="HA181" s="17">
        <v>9</v>
      </c>
      <c r="HB181" s="17">
        <v>9</v>
      </c>
      <c r="HC181" s="17" t="s">
        <v>435</v>
      </c>
      <c r="HD181" s="17">
        <v>9</v>
      </c>
      <c r="HE181" s="17">
        <v>9</v>
      </c>
      <c r="IA181">
        <v>5550</v>
      </c>
    </row>
    <row r="182" spans="1:235" ht="30">
      <c r="A182">
        <v>11432</v>
      </c>
      <c r="B182" s="15">
        <v>41673</v>
      </c>
      <c r="C182" t="s">
        <v>292</v>
      </c>
      <c r="D182" t="s">
        <v>293</v>
      </c>
      <c r="E182" t="s">
        <v>294</v>
      </c>
      <c r="F182" s="23" t="s">
        <v>320</v>
      </c>
      <c r="G182">
        <v>2</v>
      </c>
      <c r="H182" s="23" t="s">
        <v>756</v>
      </c>
      <c r="I182">
        <v>4052</v>
      </c>
      <c r="J182" s="16" t="s">
        <v>795</v>
      </c>
      <c r="N182" s="17">
        <v>123359</v>
      </c>
      <c r="P182" s="17">
        <v>132800</v>
      </c>
      <c r="Q182" s="17">
        <v>126577</v>
      </c>
      <c r="R182" s="17">
        <v>121442</v>
      </c>
      <c r="S182" s="17">
        <v>117210</v>
      </c>
      <c r="U182" s="17">
        <v>7</v>
      </c>
      <c r="V182" s="17">
        <v>6</v>
      </c>
      <c r="W182" s="17">
        <v>121785</v>
      </c>
      <c r="Y182" s="17">
        <v>129961</v>
      </c>
      <c r="Z182" s="17">
        <v>121442</v>
      </c>
      <c r="AA182" s="17">
        <v>120218</v>
      </c>
      <c r="AB182" s="17">
        <v>116317</v>
      </c>
      <c r="AD182" s="17">
        <v>7</v>
      </c>
      <c r="AE182" s="17">
        <v>6</v>
      </c>
      <c r="AF182" s="17">
        <v>10280</v>
      </c>
      <c r="AH182" s="17">
        <v>11067</v>
      </c>
      <c r="AI182" s="17">
        <v>10548</v>
      </c>
      <c r="AJ182" s="17">
        <v>10120</v>
      </c>
      <c r="AK182" s="17">
        <v>9767</v>
      </c>
      <c r="AM182" s="17">
        <v>7</v>
      </c>
      <c r="AN182" s="17">
        <v>6</v>
      </c>
      <c r="AO182" s="18">
        <v>12</v>
      </c>
      <c r="AP182" s="17">
        <v>7</v>
      </c>
      <c r="AQ182" s="17">
        <v>6</v>
      </c>
      <c r="AR182" s="17">
        <v>123359</v>
      </c>
      <c r="AT182" s="17">
        <v>132800</v>
      </c>
      <c r="AU182" s="17">
        <v>126577</v>
      </c>
      <c r="AV182" s="17">
        <v>121442</v>
      </c>
      <c r="AW182" s="17">
        <v>117210</v>
      </c>
      <c r="AY182" s="17">
        <v>7</v>
      </c>
      <c r="AZ182" s="17">
        <v>6</v>
      </c>
      <c r="BL182" s="17">
        <v>1</v>
      </c>
      <c r="BM182" s="17">
        <v>6</v>
      </c>
      <c r="DH182" s="17">
        <v>123359</v>
      </c>
      <c r="DJ182" s="17">
        <v>132800</v>
      </c>
      <c r="DK182" s="17">
        <v>126577</v>
      </c>
      <c r="DL182" s="17">
        <v>121442</v>
      </c>
      <c r="DM182" s="17">
        <v>117210</v>
      </c>
      <c r="DO182" s="17">
        <v>7</v>
      </c>
      <c r="DP182" s="17">
        <v>6</v>
      </c>
      <c r="DQ182" s="17">
        <v>121785</v>
      </c>
      <c r="DS182" s="17">
        <v>129961</v>
      </c>
      <c r="DT182" s="17">
        <v>121442</v>
      </c>
      <c r="DU182" s="17">
        <v>120218</v>
      </c>
      <c r="DV182" s="17">
        <v>116317</v>
      </c>
      <c r="DX182" s="17">
        <v>7</v>
      </c>
      <c r="DY182" s="17">
        <v>6</v>
      </c>
      <c r="DZ182" s="17">
        <v>123359</v>
      </c>
      <c r="EB182" s="17">
        <v>132800</v>
      </c>
      <c r="EC182" s="17">
        <v>126577</v>
      </c>
      <c r="ED182" s="17">
        <v>121442</v>
      </c>
      <c r="EE182" s="17">
        <v>117210</v>
      </c>
      <c r="EG182" s="17">
        <v>7</v>
      </c>
      <c r="EH182" s="17">
        <v>6</v>
      </c>
      <c r="EI182" s="17">
        <v>121785</v>
      </c>
      <c r="EK182" s="17">
        <v>129961</v>
      </c>
      <c r="EL182" s="17">
        <v>121442</v>
      </c>
      <c r="EM182" s="17">
        <v>120218</v>
      </c>
      <c r="EN182" s="17">
        <v>116317</v>
      </c>
      <c r="EP182" s="17">
        <v>7</v>
      </c>
      <c r="EQ182" s="17">
        <v>6</v>
      </c>
      <c r="FJ182" s="18">
        <v>100</v>
      </c>
      <c r="FK182" s="17">
        <v>7</v>
      </c>
      <c r="FL182" s="17">
        <v>6</v>
      </c>
      <c r="FM182" s="18">
        <v>85.7</v>
      </c>
      <c r="FN182" s="17">
        <v>6</v>
      </c>
      <c r="FO182" s="17">
        <v>6</v>
      </c>
      <c r="FP182" s="17">
        <v>15060</v>
      </c>
      <c r="FR182" s="17">
        <v>17264</v>
      </c>
      <c r="FS182" s="17">
        <v>16668</v>
      </c>
      <c r="FT182" s="17">
        <v>16320</v>
      </c>
      <c r="FU182" s="17">
        <v>13058</v>
      </c>
      <c r="FW182" s="17">
        <v>7</v>
      </c>
      <c r="FX182" s="17">
        <v>6</v>
      </c>
      <c r="FY182" s="18">
        <v>12.1</v>
      </c>
      <c r="GA182" s="18">
        <v>13</v>
      </c>
      <c r="GB182" s="18">
        <v>12.6</v>
      </c>
      <c r="GC182" s="18">
        <v>12</v>
      </c>
      <c r="GD182" s="18">
        <v>11</v>
      </c>
      <c r="GF182" s="17">
        <v>7</v>
      </c>
      <c r="GG182" s="17">
        <v>6</v>
      </c>
      <c r="GH182" s="17" t="s">
        <v>796</v>
      </c>
      <c r="GI182" s="17">
        <v>7</v>
      </c>
      <c r="GJ182" s="17">
        <v>6</v>
      </c>
      <c r="GK182" s="17">
        <v>13673</v>
      </c>
      <c r="GM182" s="17">
        <v>16913</v>
      </c>
      <c r="GN182" s="17">
        <v>16030</v>
      </c>
      <c r="GO182" s="17">
        <v>15674</v>
      </c>
      <c r="GP182" s="17">
        <v>12161</v>
      </c>
      <c r="GR182" s="17">
        <v>6</v>
      </c>
      <c r="GS182" s="17">
        <v>6</v>
      </c>
      <c r="GT182" s="18">
        <v>11</v>
      </c>
      <c r="GV182" s="18">
        <v>13.1</v>
      </c>
      <c r="GW182" s="18">
        <v>12.7</v>
      </c>
      <c r="GX182" s="18">
        <v>12</v>
      </c>
      <c r="GY182" s="18">
        <v>10</v>
      </c>
      <c r="HA182" s="17">
        <v>6</v>
      </c>
      <c r="HB182" s="17">
        <v>6</v>
      </c>
      <c r="HC182" s="17" t="s">
        <v>797</v>
      </c>
      <c r="HD182" s="17">
        <v>6</v>
      </c>
      <c r="HE182" s="17">
        <v>6</v>
      </c>
      <c r="IA182">
        <v>5570</v>
      </c>
    </row>
    <row r="183" spans="1:235" ht="30">
      <c r="A183">
        <v>11432</v>
      </c>
      <c r="B183" s="15">
        <v>41673</v>
      </c>
      <c r="C183" t="s">
        <v>292</v>
      </c>
      <c r="D183" t="s">
        <v>293</v>
      </c>
      <c r="E183" t="s">
        <v>294</v>
      </c>
      <c r="F183" s="23" t="s">
        <v>320</v>
      </c>
      <c r="G183">
        <v>3</v>
      </c>
      <c r="H183" s="23" t="s">
        <v>756</v>
      </c>
      <c r="I183">
        <v>4053</v>
      </c>
      <c r="J183" s="16" t="s">
        <v>798</v>
      </c>
      <c r="N183" s="17">
        <v>149397</v>
      </c>
      <c r="O183" s="17">
        <v>159619</v>
      </c>
      <c r="P183" s="17">
        <v>156701</v>
      </c>
      <c r="Q183" s="17">
        <v>151097</v>
      </c>
      <c r="R183" s="17">
        <v>149714</v>
      </c>
      <c r="S183" s="17">
        <v>142969</v>
      </c>
      <c r="T183" s="17">
        <v>135148</v>
      </c>
      <c r="U183" s="17">
        <v>23</v>
      </c>
      <c r="V183" s="17">
        <v>10</v>
      </c>
      <c r="W183" s="17">
        <v>147553</v>
      </c>
      <c r="X183" s="17">
        <v>155192</v>
      </c>
      <c r="Y183" s="17">
        <v>151877</v>
      </c>
      <c r="Z183" s="17">
        <v>150506</v>
      </c>
      <c r="AA183" s="17">
        <v>147856</v>
      </c>
      <c r="AB183" s="17">
        <v>141953</v>
      </c>
      <c r="AC183" s="17">
        <v>140059</v>
      </c>
      <c r="AD183" s="17">
        <v>23</v>
      </c>
      <c r="AE183" s="17">
        <v>10</v>
      </c>
      <c r="AF183" s="17">
        <v>12450</v>
      </c>
      <c r="AG183" s="17">
        <v>13302</v>
      </c>
      <c r="AH183" s="17">
        <v>13058</v>
      </c>
      <c r="AI183" s="17">
        <v>12591</v>
      </c>
      <c r="AJ183" s="17">
        <v>12476</v>
      </c>
      <c r="AK183" s="17">
        <v>11914</v>
      </c>
      <c r="AL183" s="17">
        <v>11262</v>
      </c>
      <c r="AM183" s="17">
        <v>23</v>
      </c>
      <c r="AN183" s="17">
        <v>10</v>
      </c>
      <c r="AO183" s="18">
        <v>12</v>
      </c>
      <c r="AP183" s="17">
        <v>23</v>
      </c>
      <c r="AQ183" s="17">
        <v>10</v>
      </c>
      <c r="AR183" s="17">
        <v>149397</v>
      </c>
      <c r="AS183" s="17">
        <v>159619</v>
      </c>
      <c r="AT183" s="17">
        <v>156701</v>
      </c>
      <c r="AU183" s="17">
        <v>151097</v>
      </c>
      <c r="AV183" s="17">
        <v>149714</v>
      </c>
      <c r="AW183" s="17">
        <v>142969</v>
      </c>
      <c r="AX183" s="17">
        <v>135148</v>
      </c>
      <c r="AY183" s="17">
        <v>23</v>
      </c>
      <c r="AZ183" s="17">
        <v>10</v>
      </c>
      <c r="BJ183" s="17">
        <v>148095</v>
      </c>
      <c r="BK183" s="17">
        <v>11</v>
      </c>
      <c r="BL183" s="17">
        <v>5</v>
      </c>
      <c r="BM183" s="17">
        <v>10</v>
      </c>
      <c r="DH183" s="17">
        <v>149397</v>
      </c>
      <c r="DI183" s="17">
        <v>159619</v>
      </c>
      <c r="DJ183" s="17">
        <v>156701</v>
      </c>
      <c r="DK183" s="17">
        <v>151097</v>
      </c>
      <c r="DL183" s="17">
        <v>149714</v>
      </c>
      <c r="DM183" s="17">
        <v>142969</v>
      </c>
      <c r="DN183" s="17">
        <v>135148</v>
      </c>
      <c r="DO183" s="17">
        <v>23</v>
      </c>
      <c r="DP183" s="17">
        <v>10</v>
      </c>
      <c r="DQ183" s="17">
        <v>147553</v>
      </c>
      <c r="DR183" s="17">
        <v>155192</v>
      </c>
      <c r="DS183" s="17">
        <v>151877</v>
      </c>
      <c r="DT183" s="17">
        <v>150506</v>
      </c>
      <c r="DU183" s="17">
        <v>147856</v>
      </c>
      <c r="DV183" s="17">
        <v>141953</v>
      </c>
      <c r="DW183" s="17">
        <v>140059</v>
      </c>
      <c r="DX183" s="17">
        <v>23</v>
      </c>
      <c r="DY183" s="17">
        <v>10</v>
      </c>
      <c r="DZ183" s="17">
        <v>149397</v>
      </c>
      <c r="EA183" s="17">
        <v>159619</v>
      </c>
      <c r="EB183" s="17">
        <v>156701</v>
      </c>
      <c r="EC183" s="17">
        <v>151097</v>
      </c>
      <c r="ED183" s="17">
        <v>149714</v>
      </c>
      <c r="EE183" s="17">
        <v>142969</v>
      </c>
      <c r="EF183" s="17">
        <v>135148</v>
      </c>
      <c r="EG183" s="17">
        <v>23</v>
      </c>
      <c r="EH183" s="17">
        <v>10</v>
      </c>
      <c r="EI183" s="17">
        <v>147553</v>
      </c>
      <c r="EJ183" s="17">
        <v>155192</v>
      </c>
      <c r="EK183" s="17">
        <v>151877</v>
      </c>
      <c r="EL183" s="17">
        <v>150506</v>
      </c>
      <c r="EM183" s="17">
        <v>147856</v>
      </c>
      <c r="EN183" s="17">
        <v>141953</v>
      </c>
      <c r="EO183" s="17">
        <v>140059</v>
      </c>
      <c r="EP183" s="17">
        <v>23</v>
      </c>
      <c r="EQ183" s="17">
        <v>10</v>
      </c>
      <c r="FJ183" s="18">
        <v>100</v>
      </c>
      <c r="FK183" s="17">
        <v>23</v>
      </c>
      <c r="FL183" s="17">
        <v>10</v>
      </c>
      <c r="FM183" s="18">
        <v>87</v>
      </c>
      <c r="FN183" s="17">
        <v>20</v>
      </c>
      <c r="FO183" s="17">
        <v>8</v>
      </c>
      <c r="FP183" s="17">
        <v>26327</v>
      </c>
      <c r="FQ183" s="17">
        <v>31539</v>
      </c>
      <c r="FR183" s="17">
        <v>29148</v>
      </c>
      <c r="FS183" s="17">
        <v>27890</v>
      </c>
      <c r="FT183" s="17">
        <v>26883</v>
      </c>
      <c r="FU183" s="17">
        <v>23424</v>
      </c>
      <c r="FV183" s="17">
        <v>20544</v>
      </c>
      <c r="FW183" s="17">
        <v>23</v>
      </c>
      <c r="FX183" s="17">
        <v>10</v>
      </c>
      <c r="FY183" s="18">
        <v>17.600000000000001</v>
      </c>
      <c r="FZ183" s="18">
        <v>20</v>
      </c>
      <c r="GA183" s="18">
        <v>20</v>
      </c>
      <c r="GB183" s="18">
        <v>18</v>
      </c>
      <c r="GC183" s="18">
        <v>18</v>
      </c>
      <c r="GD183" s="18">
        <v>17</v>
      </c>
      <c r="GE183" s="18">
        <v>15</v>
      </c>
      <c r="GF183" s="17">
        <v>23</v>
      </c>
      <c r="GG183" s="17">
        <v>10</v>
      </c>
      <c r="GH183" s="17" t="s">
        <v>799</v>
      </c>
      <c r="GI183" s="17">
        <v>23</v>
      </c>
      <c r="GJ183" s="17">
        <v>10</v>
      </c>
      <c r="GK183" s="17">
        <v>26931</v>
      </c>
      <c r="GL183" s="17">
        <v>41705</v>
      </c>
      <c r="GM183" s="17">
        <v>26808</v>
      </c>
      <c r="GN183" s="17">
        <v>25347</v>
      </c>
      <c r="GO183" s="17">
        <v>24415</v>
      </c>
      <c r="GP183" s="17">
        <v>22262</v>
      </c>
      <c r="GQ183" s="17">
        <v>19298</v>
      </c>
      <c r="GR183" s="17">
        <v>20</v>
      </c>
      <c r="GS183" s="17">
        <v>8</v>
      </c>
      <c r="GT183" s="18">
        <v>18</v>
      </c>
      <c r="GU183" s="18">
        <v>26.2</v>
      </c>
      <c r="GV183" s="18">
        <v>19.100000000000001</v>
      </c>
      <c r="GW183" s="18">
        <v>18.3</v>
      </c>
      <c r="GX183" s="18">
        <v>15.6</v>
      </c>
      <c r="GY183" s="18">
        <v>15</v>
      </c>
      <c r="GZ183" s="18">
        <v>13.3</v>
      </c>
      <c r="HA183" s="17">
        <v>20</v>
      </c>
      <c r="HB183" s="17">
        <v>8</v>
      </c>
      <c r="HC183" s="17" t="s">
        <v>366</v>
      </c>
      <c r="HD183" s="17">
        <v>20</v>
      </c>
      <c r="HE183" s="17">
        <v>8</v>
      </c>
      <c r="HF183" s="18">
        <v>28.6</v>
      </c>
      <c r="HG183" s="17">
        <v>2</v>
      </c>
      <c r="HH183" s="17">
        <v>2</v>
      </c>
      <c r="HP183" s="17">
        <v>2</v>
      </c>
      <c r="HQ183" s="17">
        <v>2</v>
      </c>
      <c r="HY183" s="17">
        <v>2</v>
      </c>
      <c r="HZ183" s="17">
        <v>2</v>
      </c>
      <c r="IA183">
        <v>5580</v>
      </c>
    </row>
    <row r="184" spans="1:235" ht="30">
      <c r="A184">
        <v>11432</v>
      </c>
      <c r="B184" s="15">
        <v>41673</v>
      </c>
      <c r="C184" t="s">
        <v>292</v>
      </c>
      <c r="D184" t="s">
        <v>293</v>
      </c>
      <c r="E184" t="s">
        <v>294</v>
      </c>
      <c r="F184" s="23" t="s">
        <v>320</v>
      </c>
      <c r="G184">
        <v>4</v>
      </c>
      <c r="H184" s="23" t="s">
        <v>756</v>
      </c>
      <c r="I184">
        <v>4054</v>
      </c>
      <c r="J184" s="16" t="s">
        <v>800</v>
      </c>
      <c r="N184" s="17">
        <v>210087</v>
      </c>
      <c r="O184" s="17">
        <v>236900</v>
      </c>
      <c r="P184" s="17">
        <v>223647</v>
      </c>
      <c r="Q184" s="17">
        <v>216382</v>
      </c>
      <c r="R184" s="17">
        <v>210000</v>
      </c>
      <c r="S184" s="17">
        <v>192115</v>
      </c>
      <c r="T184" s="17">
        <v>186137</v>
      </c>
      <c r="U184" s="17">
        <v>25</v>
      </c>
      <c r="V184" s="17">
        <v>12</v>
      </c>
      <c r="W184" s="17">
        <v>203502</v>
      </c>
      <c r="X184" s="17">
        <v>229750</v>
      </c>
      <c r="Y184" s="17">
        <v>219943</v>
      </c>
      <c r="Z184" s="17">
        <v>206000</v>
      </c>
      <c r="AA184" s="17">
        <v>199060</v>
      </c>
      <c r="AB184" s="17">
        <v>190343</v>
      </c>
      <c r="AC184" s="17">
        <v>182070</v>
      </c>
      <c r="AD184" s="17">
        <v>25</v>
      </c>
      <c r="AE184" s="17">
        <v>12</v>
      </c>
      <c r="AF184" s="17">
        <v>17507</v>
      </c>
      <c r="AG184" s="17">
        <v>19742</v>
      </c>
      <c r="AH184" s="17">
        <v>18637</v>
      </c>
      <c r="AI184" s="17">
        <v>18032</v>
      </c>
      <c r="AJ184" s="17">
        <v>17500</v>
      </c>
      <c r="AK184" s="17">
        <v>16010</v>
      </c>
      <c r="AL184" s="17">
        <v>15511</v>
      </c>
      <c r="AM184" s="17">
        <v>25</v>
      </c>
      <c r="AN184" s="17">
        <v>12</v>
      </c>
      <c r="AO184" s="18">
        <v>12</v>
      </c>
      <c r="AP184" s="17">
        <v>25</v>
      </c>
      <c r="AQ184" s="17">
        <v>12</v>
      </c>
      <c r="AR184" s="17">
        <v>210087</v>
      </c>
      <c r="AS184" s="17">
        <v>236900</v>
      </c>
      <c r="AT184" s="17">
        <v>223647</v>
      </c>
      <c r="AU184" s="17">
        <v>216382</v>
      </c>
      <c r="AV184" s="17">
        <v>210000</v>
      </c>
      <c r="AW184" s="17">
        <v>192115</v>
      </c>
      <c r="AX184" s="17">
        <v>186137</v>
      </c>
      <c r="AY184" s="17">
        <v>25</v>
      </c>
      <c r="AZ184" s="17">
        <v>12</v>
      </c>
      <c r="BJ184" s="17">
        <v>181192</v>
      </c>
      <c r="BK184" s="17">
        <v>10</v>
      </c>
      <c r="BL184" s="17">
        <v>7</v>
      </c>
      <c r="BM184" s="17">
        <v>12</v>
      </c>
      <c r="DH184" s="17">
        <v>210087</v>
      </c>
      <c r="DI184" s="17">
        <v>236900</v>
      </c>
      <c r="DJ184" s="17">
        <v>223647</v>
      </c>
      <c r="DK184" s="17">
        <v>216382</v>
      </c>
      <c r="DL184" s="17">
        <v>210000</v>
      </c>
      <c r="DM184" s="17">
        <v>192115</v>
      </c>
      <c r="DN184" s="17">
        <v>186137</v>
      </c>
      <c r="DO184" s="17">
        <v>25</v>
      </c>
      <c r="DP184" s="17">
        <v>12</v>
      </c>
      <c r="DQ184" s="17">
        <v>203502</v>
      </c>
      <c r="DR184" s="17">
        <v>229750</v>
      </c>
      <c r="DS184" s="17">
        <v>219943</v>
      </c>
      <c r="DT184" s="17">
        <v>206000</v>
      </c>
      <c r="DU184" s="17">
        <v>199060</v>
      </c>
      <c r="DV184" s="17">
        <v>190343</v>
      </c>
      <c r="DW184" s="17">
        <v>182070</v>
      </c>
      <c r="DX184" s="17">
        <v>25</v>
      </c>
      <c r="DY184" s="17">
        <v>12</v>
      </c>
      <c r="DZ184" s="17">
        <v>210087</v>
      </c>
      <c r="EA184" s="17">
        <v>236900</v>
      </c>
      <c r="EB184" s="17">
        <v>223647</v>
      </c>
      <c r="EC184" s="17">
        <v>216382</v>
      </c>
      <c r="ED184" s="17">
        <v>210000</v>
      </c>
      <c r="EE184" s="17">
        <v>192115</v>
      </c>
      <c r="EF184" s="17">
        <v>186137</v>
      </c>
      <c r="EG184" s="17">
        <v>25</v>
      </c>
      <c r="EH184" s="17">
        <v>12</v>
      </c>
      <c r="EI184" s="17">
        <v>203502</v>
      </c>
      <c r="EJ184" s="17">
        <v>229750</v>
      </c>
      <c r="EK184" s="17">
        <v>219943</v>
      </c>
      <c r="EL184" s="17">
        <v>206000</v>
      </c>
      <c r="EM184" s="17">
        <v>199060</v>
      </c>
      <c r="EN184" s="17">
        <v>190343</v>
      </c>
      <c r="EO184" s="17">
        <v>182070</v>
      </c>
      <c r="EP184" s="17">
        <v>25</v>
      </c>
      <c r="EQ184" s="17">
        <v>12</v>
      </c>
      <c r="FJ184" s="18">
        <v>100</v>
      </c>
      <c r="FK184" s="17">
        <v>25</v>
      </c>
      <c r="FL184" s="17">
        <v>12</v>
      </c>
      <c r="FM184" s="18">
        <v>68</v>
      </c>
      <c r="FN184" s="17">
        <v>17</v>
      </c>
      <c r="FO184" s="17">
        <v>6</v>
      </c>
      <c r="FP184" s="17">
        <v>46188</v>
      </c>
      <c r="FQ184" s="17">
        <v>58085</v>
      </c>
      <c r="FR184" s="17">
        <v>54599</v>
      </c>
      <c r="FS184" s="17">
        <v>50253</v>
      </c>
      <c r="FT184" s="17">
        <v>47725</v>
      </c>
      <c r="FU184" s="17">
        <v>39624</v>
      </c>
      <c r="FV184" s="17">
        <v>31880</v>
      </c>
      <c r="FW184" s="17">
        <v>25</v>
      </c>
      <c r="FX184" s="17">
        <v>12</v>
      </c>
      <c r="FY184" s="18">
        <v>21.9</v>
      </c>
      <c r="FZ184" s="18">
        <v>26</v>
      </c>
      <c r="GA184" s="18">
        <v>25.5</v>
      </c>
      <c r="GB184" s="18">
        <v>25</v>
      </c>
      <c r="GC184" s="18">
        <v>23</v>
      </c>
      <c r="GD184" s="18">
        <v>20</v>
      </c>
      <c r="GE184" s="18">
        <v>16</v>
      </c>
      <c r="GF184" s="17">
        <v>25</v>
      </c>
      <c r="GG184" s="17">
        <v>12</v>
      </c>
      <c r="GH184" s="17" t="s">
        <v>801</v>
      </c>
      <c r="GI184" s="17">
        <v>25</v>
      </c>
      <c r="GJ184" s="17">
        <v>12</v>
      </c>
      <c r="GK184" s="17">
        <v>55779</v>
      </c>
      <c r="GL184" s="17">
        <v>72937</v>
      </c>
      <c r="GM184" s="17">
        <v>69812</v>
      </c>
      <c r="GN184" s="17">
        <v>60163</v>
      </c>
      <c r="GO184" s="17">
        <v>58745</v>
      </c>
      <c r="GP184" s="17">
        <v>39740</v>
      </c>
      <c r="GQ184" s="17">
        <v>29385</v>
      </c>
      <c r="GR184" s="17">
        <v>17</v>
      </c>
      <c r="GS184" s="17">
        <v>6</v>
      </c>
      <c r="GT184" s="18">
        <v>26.3</v>
      </c>
      <c r="GU184" s="18">
        <v>36.6</v>
      </c>
      <c r="GV184" s="18">
        <v>31.9</v>
      </c>
      <c r="GW184" s="18">
        <v>29.7</v>
      </c>
      <c r="GX184" s="18">
        <v>28.5</v>
      </c>
      <c r="GY184" s="18">
        <v>18.7</v>
      </c>
      <c r="GZ184" s="18">
        <v>12.2</v>
      </c>
      <c r="HA184" s="17">
        <v>17</v>
      </c>
      <c r="HB184" s="17">
        <v>6</v>
      </c>
      <c r="HC184" s="17" t="s">
        <v>802</v>
      </c>
      <c r="HD184" s="17">
        <v>17</v>
      </c>
      <c r="HE184" s="17">
        <v>6</v>
      </c>
      <c r="HH184" s="17">
        <v>1</v>
      </c>
      <c r="HQ184" s="17">
        <v>1</v>
      </c>
      <c r="HZ184" s="17">
        <v>1</v>
      </c>
      <c r="IA184">
        <v>5590</v>
      </c>
    </row>
    <row r="185" spans="1:235" ht="30">
      <c r="A185">
        <v>11432</v>
      </c>
      <c r="B185" s="15">
        <v>41673</v>
      </c>
      <c r="C185" t="s">
        <v>292</v>
      </c>
      <c r="D185" t="s">
        <v>293</v>
      </c>
      <c r="E185" t="s">
        <v>294</v>
      </c>
      <c r="F185" s="23" t="s">
        <v>320</v>
      </c>
      <c r="G185">
        <v>5</v>
      </c>
      <c r="H185" s="23" t="s">
        <v>756</v>
      </c>
      <c r="I185">
        <v>4055</v>
      </c>
      <c r="J185" s="16" t="s">
        <v>803</v>
      </c>
      <c r="N185" s="17">
        <v>253223</v>
      </c>
      <c r="O185" s="17">
        <v>288936</v>
      </c>
      <c r="P185" s="17">
        <v>279600</v>
      </c>
      <c r="Q185" s="17">
        <v>266159</v>
      </c>
      <c r="R185" s="17">
        <v>261435</v>
      </c>
      <c r="S185" s="17">
        <v>234802</v>
      </c>
      <c r="T185" s="17">
        <v>209931</v>
      </c>
      <c r="U185" s="17">
        <v>18</v>
      </c>
      <c r="V185" s="17">
        <v>11</v>
      </c>
      <c r="W185" s="17">
        <v>247442</v>
      </c>
      <c r="X185" s="17">
        <v>294431</v>
      </c>
      <c r="Y185" s="17">
        <v>273546</v>
      </c>
      <c r="Z185" s="17">
        <v>260000</v>
      </c>
      <c r="AA185" s="17">
        <v>253962</v>
      </c>
      <c r="AB185" s="17">
        <v>221307</v>
      </c>
      <c r="AC185" s="17">
        <v>202540</v>
      </c>
      <c r="AD185" s="17">
        <v>18</v>
      </c>
      <c r="AE185" s="17">
        <v>11</v>
      </c>
      <c r="AF185" s="17">
        <v>21102</v>
      </c>
      <c r="AG185" s="17">
        <v>24078</v>
      </c>
      <c r="AH185" s="17">
        <v>23300</v>
      </c>
      <c r="AI185" s="17">
        <v>22180</v>
      </c>
      <c r="AJ185" s="17">
        <v>21786</v>
      </c>
      <c r="AK185" s="17">
        <v>19567</v>
      </c>
      <c r="AL185" s="17">
        <v>17494</v>
      </c>
      <c r="AM185" s="17">
        <v>18</v>
      </c>
      <c r="AN185" s="17">
        <v>11</v>
      </c>
      <c r="AO185" s="18">
        <v>12</v>
      </c>
      <c r="AP185" s="17">
        <v>18</v>
      </c>
      <c r="AQ185" s="17">
        <v>11</v>
      </c>
      <c r="AR185" s="17">
        <v>252800</v>
      </c>
      <c r="AS185" s="17">
        <v>289852</v>
      </c>
      <c r="AT185" s="17">
        <v>280348</v>
      </c>
      <c r="AU185" s="17">
        <v>266500</v>
      </c>
      <c r="AV185" s="17">
        <v>263542</v>
      </c>
      <c r="AW185" s="17">
        <v>233040</v>
      </c>
      <c r="AX185" s="17">
        <v>208699</v>
      </c>
      <c r="AY185" s="17">
        <v>17</v>
      </c>
      <c r="AZ185" s="17">
        <v>10</v>
      </c>
      <c r="BI185" s="17">
        <v>1</v>
      </c>
      <c r="BJ185" s="17">
        <v>234415</v>
      </c>
      <c r="BK185" s="17">
        <v>5</v>
      </c>
      <c r="BL185" s="17">
        <v>4</v>
      </c>
      <c r="BM185" s="17">
        <v>11</v>
      </c>
      <c r="DH185" s="17">
        <v>253223</v>
      </c>
      <c r="DI185" s="17">
        <v>288936</v>
      </c>
      <c r="DJ185" s="17">
        <v>279600</v>
      </c>
      <c r="DK185" s="17">
        <v>266159</v>
      </c>
      <c r="DL185" s="17">
        <v>261435</v>
      </c>
      <c r="DM185" s="17">
        <v>234802</v>
      </c>
      <c r="DN185" s="17">
        <v>209931</v>
      </c>
      <c r="DO185" s="17">
        <v>18</v>
      </c>
      <c r="DP185" s="17">
        <v>11</v>
      </c>
      <c r="DQ185" s="17">
        <v>247442</v>
      </c>
      <c r="DR185" s="17">
        <v>294431</v>
      </c>
      <c r="DS185" s="17">
        <v>273546</v>
      </c>
      <c r="DT185" s="17">
        <v>260000</v>
      </c>
      <c r="DU185" s="17">
        <v>253962</v>
      </c>
      <c r="DV185" s="17">
        <v>221307</v>
      </c>
      <c r="DW185" s="17">
        <v>202540</v>
      </c>
      <c r="DX185" s="17">
        <v>18</v>
      </c>
      <c r="DY185" s="17">
        <v>11</v>
      </c>
      <c r="DZ185" s="17">
        <v>253223</v>
      </c>
      <c r="EA185" s="17">
        <v>288936</v>
      </c>
      <c r="EB185" s="17">
        <v>279600</v>
      </c>
      <c r="EC185" s="17">
        <v>266159</v>
      </c>
      <c r="ED185" s="17">
        <v>261435</v>
      </c>
      <c r="EE185" s="17">
        <v>234802</v>
      </c>
      <c r="EF185" s="17">
        <v>209931</v>
      </c>
      <c r="EG185" s="17">
        <v>18</v>
      </c>
      <c r="EH185" s="17">
        <v>11</v>
      </c>
      <c r="EI185" s="17">
        <v>247442</v>
      </c>
      <c r="EJ185" s="17">
        <v>294431</v>
      </c>
      <c r="EK185" s="17">
        <v>273546</v>
      </c>
      <c r="EL185" s="17">
        <v>260000</v>
      </c>
      <c r="EM185" s="17">
        <v>253962</v>
      </c>
      <c r="EN185" s="17">
        <v>221307</v>
      </c>
      <c r="EO185" s="17">
        <v>202540</v>
      </c>
      <c r="EP185" s="17">
        <v>18</v>
      </c>
      <c r="EQ185" s="17">
        <v>11</v>
      </c>
      <c r="FJ185" s="18">
        <v>94.4</v>
      </c>
      <c r="FK185" s="17">
        <v>17</v>
      </c>
      <c r="FL185" s="17">
        <v>10</v>
      </c>
      <c r="FM185" s="18">
        <v>88.9</v>
      </c>
      <c r="FN185" s="17">
        <v>16</v>
      </c>
      <c r="FO185" s="17">
        <v>9</v>
      </c>
      <c r="FP185" s="17">
        <v>64015</v>
      </c>
      <c r="FQ185" s="17">
        <v>76501</v>
      </c>
      <c r="FR185" s="17">
        <v>72007</v>
      </c>
      <c r="FS185" s="17">
        <v>70523</v>
      </c>
      <c r="FT185" s="17">
        <v>67594</v>
      </c>
      <c r="FU185" s="17">
        <v>60375</v>
      </c>
      <c r="FV185" s="17">
        <v>44559</v>
      </c>
      <c r="FW185" s="17">
        <v>16</v>
      </c>
      <c r="FX185" s="17">
        <v>9</v>
      </c>
      <c r="FY185" s="18">
        <v>25.1</v>
      </c>
      <c r="FZ185" s="18">
        <v>30</v>
      </c>
      <c r="GA185" s="18">
        <v>25.5</v>
      </c>
      <c r="GB185" s="18">
        <v>25</v>
      </c>
      <c r="GC185" s="18">
        <v>25</v>
      </c>
      <c r="GD185" s="18">
        <v>25</v>
      </c>
      <c r="GE185" s="18">
        <v>22</v>
      </c>
      <c r="GF185" s="17">
        <v>16</v>
      </c>
      <c r="GG185" s="17">
        <v>9</v>
      </c>
      <c r="GH185" s="17" t="s">
        <v>804</v>
      </c>
      <c r="GI185" s="17">
        <v>16</v>
      </c>
      <c r="GJ185" s="17">
        <v>9</v>
      </c>
      <c r="GK185" s="17">
        <v>63001</v>
      </c>
      <c r="GL185" s="17">
        <v>91052</v>
      </c>
      <c r="GM185" s="17">
        <v>84502</v>
      </c>
      <c r="GN185" s="17">
        <v>68837</v>
      </c>
      <c r="GO185" s="17">
        <v>62442</v>
      </c>
      <c r="GP185" s="17">
        <v>49162</v>
      </c>
      <c r="GQ185" s="17">
        <v>32360</v>
      </c>
      <c r="GR185" s="17">
        <v>16</v>
      </c>
      <c r="GS185" s="17">
        <v>9</v>
      </c>
      <c r="GT185" s="18">
        <v>24.3</v>
      </c>
      <c r="GU185" s="18">
        <v>33.700000000000003</v>
      </c>
      <c r="GV185" s="18">
        <v>31.1</v>
      </c>
      <c r="GW185" s="18">
        <v>27.1</v>
      </c>
      <c r="GX185" s="18">
        <v>24.1</v>
      </c>
      <c r="GY185" s="18">
        <v>18.3</v>
      </c>
      <c r="GZ185" s="18">
        <v>14.7</v>
      </c>
      <c r="HA185" s="17">
        <v>16</v>
      </c>
      <c r="HB185" s="17">
        <v>9</v>
      </c>
      <c r="HC185" s="17" t="s">
        <v>805</v>
      </c>
      <c r="HD185" s="17">
        <v>16</v>
      </c>
      <c r="HE185" s="17">
        <v>9</v>
      </c>
      <c r="HH185" s="17">
        <v>1</v>
      </c>
      <c r="HQ185" s="17">
        <v>1</v>
      </c>
      <c r="HZ185" s="17">
        <v>1</v>
      </c>
      <c r="IA185">
        <v>5600</v>
      </c>
    </row>
    <row r="186" spans="1:235">
      <c r="A186">
        <v>11432</v>
      </c>
      <c r="B186" s="15">
        <v>41673</v>
      </c>
      <c r="C186" t="s">
        <v>292</v>
      </c>
      <c r="D186" t="s">
        <v>293</v>
      </c>
      <c r="E186" t="s">
        <v>294</v>
      </c>
      <c r="F186" s="23" t="s">
        <v>320</v>
      </c>
      <c r="G186">
        <v>1</v>
      </c>
      <c r="H186" s="23" t="s">
        <v>756</v>
      </c>
      <c r="I186">
        <v>4061</v>
      </c>
      <c r="J186" s="16" t="s">
        <v>806</v>
      </c>
      <c r="N186" s="17">
        <v>103924</v>
      </c>
      <c r="P186" s="17">
        <v>115000</v>
      </c>
      <c r="Q186" s="17">
        <v>108440</v>
      </c>
      <c r="R186" s="17">
        <v>108200</v>
      </c>
      <c r="S186" s="17">
        <v>93000</v>
      </c>
      <c r="U186" s="17">
        <v>11</v>
      </c>
      <c r="V186" s="17">
        <v>5</v>
      </c>
      <c r="W186" s="17">
        <v>103357</v>
      </c>
      <c r="Y186" s="17">
        <v>115000</v>
      </c>
      <c r="Z186" s="17">
        <v>111172</v>
      </c>
      <c r="AA186" s="17">
        <v>108620</v>
      </c>
      <c r="AB186" s="17">
        <v>90917</v>
      </c>
      <c r="AD186" s="17">
        <v>11</v>
      </c>
      <c r="AE186" s="17">
        <v>5</v>
      </c>
      <c r="AF186" s="17">
        <v>8660</v>
      </c>
      <c r="AH186" s="17">
        <v>9583</v>
      </c>
      <c r="AI186" s="17">
        <v>9037</v>
      </c>
      <c r="AJ186" s="17">
        <v>9017</v>
      </c>
      <c r="AK186" s="17">
        <v>7750</v>
      </c>
      <c r="AM186" s="17">
        <v>11</v>
      </c>
      <c r="AN186" s="17">
        <v>5</v>
      </c>
      <c r="AO186" s="18">
        <v>12</v>
      </c>
      <c r="AP186" s="17">
        <v>11</v>
      </c>
      <c r="AQ186" s="17">
        <v>5</v>
      </c>
      <c r="AR186" s="17">
        <v>112983</v>
      </c>
      <c r="AT186" s="17">
        <v>115000</v>
      </c>
      <c r="AU186" s="17">
        <v>115000</v>
      </c>
      <c r="AV186" s="17">
        <v>111750</v>
      </c>
      <c r="AW186" s="17">
        <v>108275</v>
      </c>
      <c r="AY186" s="17">
        <v>8</v>
      </c>
      <c r="AZ186" s="17">
        <v>3</v>
      </c>
      <c r="BH186" s="17">
        <v>3</v>
      </c>
      <c r="BI186" s="17">
        <v>2</v>
      </c>
      <c r="BM186" s="17">
        <v>5</v>
      </c>
      <c r="BN186" s="17">
        <v>1</v>
      </c>
      <c r="DH186" s="17">
        <v>103924</v>
      </c>
      <c r="DJ186" s="17">
        <v>115000</v>
      </c>
      <c r="DK186" s="17">
        <v>108440</v>
      </c>
      <c r="DL186" s="17">
        <v>108200</v>
      </c>
      <c r="DM186" s="17">
        <v>93000</v>
      </c>
      <c r="DO186" s="17">
        <v>11</v>
      </c>
      <c r="DP186" s="17">
        <v>5</v>
      </c>
      <c r="DQ186" s="17">
        <v>103357</v>
      </c>
      <c r="DS186" s="17">
        <v>115000</v>
      </c>
      <c r="DT186" s="17">
        <v>111172</v>
      </c>
      <c r="DU186" s="17">
        <v>108620</v>
      </c>
      <c r="DV186" s="17">
        <v>90917</v>
      </c>
      <c r="DX186" s="17">
        <v>11</v>
      </c>
      <c r="DY186" s="17">
        <v>5</v>
      </c>
      <c r="DZ186" s="17">
        <v>103924</v>
      </c>
      <c r="EB186" s="17">
        <v>115000</v>
      </c>
      <c r="EC186" s="17">
        <v>108440</v>
      </c>
      <c r="ED186" s="17">
        <v>108200</v>
      </c>
      <c r="EE186" s="17">
        <v>93000</v>
      </c>
      <c r="EG186" s="17">
        <v>11</v>
      </c>
      <c r="EH186" s="17">
        <v>5</v>
      </c>
      <c r="EI186" s="17">
        <v>103357</v>
      </c>
      <c r="EK186" s="17">
        <v>115000</v>
      </c>
      <c r="EL186" s="17">
        <v>111172</v>
      </c>
      <c r="EM186" s="17">
        <v>108620</v>
      </c>
      <c r="EN186" s="17">
        <v>90917</v>
      </c>
      <c r="EP186" s="17">
        <v>11</v>
      </c>
      <c r="EQ186" s="17">
        <v>5</v>
      </c>
      <c r="FJ186" s="18">
        <v>72.7</v>
      </c>
      <c r="FK186" s="17">
        <v>8</v>
      </c>
      <c r="FL186" s="17">
        <v>3</v>
      </c>
      <c r="FM186" s="18">
        <v>45.5</v>
      </c>
      <c r="FN186" s="17">
        <v>5</v>
      </c>
      <c r="FO186" s="17">
        <v>2</v>
      </c>
      <c r="FW186" s="17">
        <v>6</v>
      </c>
      <c r="FX186" s="17">
        <v>2</v>
      </c>
      <c r="GF186" s="17">
        <v>6</v>
      </c>
      <c r="GG186" s="17">
        <v>2</v>
      </c>
      <c r="GI186" s="17">
        <v>6</v>
      </c>
      <c r="GJ186" s="17">
        <v>2</v>
      </c>
      <c r="GR186" s="17">
        <v>5</v>
      </c>
      <c r="GS186" s="17">
        <v>2</v>
      </c>
      <c r="HA186" s="17">
        <v>5</v>
      </c>
      <c r="HB186" s="17">
        <v>2</v>
      </c>
      <c r="HD186" s="17">
        <v>5</v>
      </c>
      <c r="HE186" s="17">
        <v>2</v>
      </c>
      <c r="HH186" s="17">
        <v>1</v>
      </c>
      <c r="HQ186" s="17">
        <v>1</v>
      </c>
      <c r="HZ186" s="17">
        <v>1</v>
      </c>
      <c r="IA186">
        <v>5610</v>
      </c>
    </row>
    <row r="187" spans="1:235">
      <c r="A187">
        <v>11432</v>
      </c>
      <c r="B187" s="15">
        <v>41673</v>
      </c>
      <c r="C187" t="s">
        <v>292</v>
      </c>
      <c r="D187" t="s">
        <v>293</v>
      </c>
      <c r="E187" t="s">
        <v>294</v>
      </c>
      <c r="F187" s="23" t="s">
        <v>320</v>
      </c>
      <c r="G187">
        <v>2</v>
      </c>
      <c r="H187" s="23" t="s">
        <v>756</v>
      </c>
      <c r="I187">
        <v>4062</v>
      </c>
      <c r="J187" s="16" t="s">
        <v>807</v>
      </c>
      <c r="N187" s="17">
        <v>119848</v>
      </c>
      <c r="O187" s="17">
        <v>142238</v>
      </c>
      <c r="P187" s="17">
        <v>130076</v>
      </c>
      <c r="Q187" s="17">
        <v>119844</v>
      </c>
      <c r="R187" s="17">
        <v>115000</v>
      </c>
      <c r="S187" s="17">
        <v>112058</v>
      </c>
      <c r="T187" s="17">
        <v>102800</v>
      </c>
      <c r="U187" s="17">
        <v>88</v>
      </c>
      <c r="V187" s="17">
        <v>13</v>
      </c>
      <c r="W187" s="17">
        <v>121137</v>
      </c>
      <c r="X187" s="17">
        <v>138876</v>
      </c>
      <c r="Y187" s="17">
        <v>133747</v>
      </c>
      <c r="Z187" s="17">
        <v>121760</v>
      </c>
      <c r="AA187" s="17">
        <v>118450</v>
      </c>
      <c r="AB187" s="17">
        <v>118000</v>
      </c>
      <c r="AC187" s="17">
        <v>105433</v>
      </c>
      <c r="AD187" s="17">
        <v>88</v>
      </c>
      <c r="AE187" s="17">
        <v>13</v>
      </c>
      <c r="AF187" s="17">
        <v>9987</v>
      </c>
      <c r="AG187" s="17">
        <v>11853</v>
      </c>
      <c r="AH187" s="17">
        <v>10840</v>
      </c>
      <c r="AI187" s="17">
        <v>9987</v>
      </c>
      <c r="AJ187" s="17">
        <v>9583</v>
      </c>
      <c r="AK187" s="17">
        <v>9338</v>
      </c>
      <c r="AL187" s="17">
        <v>8567</v>
      </c>
      <c r="AM187" s="17">
        <v>88</v>
      </c>
      <c r="AN187" s="17">
        <v>13</v>
      </c>
      <c r="AO187" s="18">
        <v>12</v>
      </c>
      <c r="AP187" s="17">
        <v>88</v>
      </c>
      <c r="AQ187" s="17">
        <v>13</v>
      </c>
      <c r="AR187" s="17">
        <v>120532</v>
      </c>
      <c r="AS187" s="17">
        <v>139797</v>
      </c>
      <c r="AT187" s="17">
        <v>129775</v>
      </c>
      <c r="AU187" s="17">
        <v>122547</v>
      </c>
      <c r="AV187" s="17">
        <v>118000</v>
      </c>
      <c r="AW187" s="17">
        <v>115000</v>
      </c>
      <c r="AX187" s="17">
        <v>101703</v>
      </c>
      <c r="AY187" s="17">
        <v>81</v>
      </c>
      <c r="AZ187" s="17">
        <v>11</v>
      </c>
      <c r="BH187" s="17">
        <v>7</v>
      </c>
      <c r="BI187" s="17">
        <v>2</v>
      </c>
      <c r="BJ187" s="17">
        <v>121348</v>
      </c>
      <c r="BK187" s="17">
        <v>8</v>
      </c>
      <c r="BL187" s="17">
        <v>4</v>
      </c>
      <c r="BM187" s="17">
        <v>13</v>
      </c>
      <c r="BQ187" s="17">
        <v>1</v>
      </c>
      <c r="BT187" s="17">
        <v>1</v>
      </c>
      <c r="BW187" s="17">
        <v>1</v>
      </c>
      <c r="CO187" s="17">
        <v>1</v>
      </c>
      <c r="CX187" s="17">
        <v>1</v>
      </c>
      <c r="DH187" s="17">
        <v>119848</v>
      </c>
      <c r="DI187" s="17">
        <v>142238</v>
      </c>
      <c r="DJ187" s="17">
        <v>130076</v>
      </c>
      <c r="DK187" s="17">
        <v>119844</v>
      </c>
      <c r="DL187" s="17">
        <v>115000</v>
      </c>
      <c r="DM187" s="17">
        <v>112058</v>
      </c>
      <c r="DN187" s="17">
        <v>102800</v>
      </c>
      <c r="DO187" s="17">
        <v>88</v>
      </c>
      <c r="DP187" s="17">
        <v>13</v>
      </c>
      <c r="DQ187" s="17">
        <v>121137</v>
      </c>
      <c r="DR187" s="17">
        <v>138876</v>
      </c>
      <c r="DS187" s="17">
        <v>133747</v>
      </c>
      <c r="DT187" s="17">
        <v>121760</v>
      </c>
      <c r="DU187" s="17">
        <v>118450</v>
      </c>
      <c r="DV187" s="17">
        <v>118000</v>
      </c>
      <c r="DW187" s="17">
        <v>105433</v>
      </c>
      <c r="DX187" s="17">
        <v>88</v>
      </c>
      <c r="DY187" s="17">
        <v>13</v>
      </c>
      <c r="DZ187" s="17">
        <v>120088</v>
      </c>
      <c r="EA187" s="17">
        <v>142238</v>
      </c>
      <c r="EB187" s="17">
        <v>130076</v>
      </c>
      <c r="EC187" s="17">
        <v>123160</v>
      </c>
      <c r="ED187" s="17">
        <v>115000</v>
      </c>
      <c r="EE187" s="17">
        <v>112058</v>
      </c>
      <c r="EF187" s="17">
        <v>102800</v>
      </c>
      <c r="EG187" s="17">
        <v>88</v>
      </c>
      <c r="EH187" s="17">
        <v>13</v>
      </c>
      <c r="EI187" s="17">
        <v>121875</v>
      </c>
      <c r="EJ187" s="17">
        <v>138876</v>
      </c>
      <c r="EK187" s="17">
        <v>133747</v>
      </c>
      <c r="EL187" s="17">
        <v>123131</v>
      </c>
      <c r="EM187" s="17">
        <v>121716</v>
      </c>
      <c r="EN187" s="17">
        <v>118000</v>
      </c>
      <c r="EO187" s="17">
        <v>105433</v>
      </c>
      <c r="EP187" s="17">
        <v>88</v>
      </c>
      <c r="EQ187" s="17">
        <v>13</v>
      </c>
      <c r="FJ187" s="18">
        <v>92</v>
      </c>
      <c r="FK187" s="17">
        <v>81</v>
      </c>
      <c r="FL187" s="17">
        <v>11</v>
      </c>
      <c r="FM187" s="18">
        <v>67</v>
      </c>
      <c r="FN187" s="17">
        <v>59</v>
      </c>
      <c r="FO187" s="17">
        <v>9</v>
      </c>
      <c r="FP187" s="17">
        <v>17328</v>
      </c>
      <c r="FQ187" s="17">
        <v>25523</v>
      </c>
      <c r="FR187" s="17">
        <v>22524</v>
      </c>
      <c r="FS187" s="17">
        <v>19451</v>
      </c>
      <c r="FT187" s="17">
        <v>16550</v>
      </c>
      <c r="FU187" s="17">
        <v>11500</v>
      </c>
      <c r="FV187" s="17">
        <v>11500</v>
      </c>
      <c r="FW187" s="17">
        <v>78</v>
      </c>
      <c r="FX187" s="17">
        <v>9</v>
      </c>
      <c r="FY187" s="18">
        <v>14.4</v>
      </c>
      <c r="FZ187" s="18">
        <v>20</v>
      </c>
      <c r="GA187" s="18">
        <v>20</v>
      </c>
      <c r="GB187" s="18">
        <v>15</v>
      </c>
      <c r="GC187" s="18">
        <v>14</v>
      </c>
      <c r="GD187" s="18">
        <v>10</v>
      </c>
      <c r="GE187" s="18">
        <v>10</v>
      </c>
      <c r="GF187" s="17">
        <v>78</v>
      </c>
      <c r="GG187" s="17">
        <v>9</v>
      </c>
      <c r="GH187" s="17" t="s">
        <v>808</v>
      </c>
      <c r="GI187" s="17">
        <v>78</v>
      </c>
      <c r="GJ187" s="17">
        <v>9</v>
      </c>
      <c r="GK187" s="17">
        <v>14098</v>
      </c>
      <c r="GL187" s="17">
        <v>25865</v>
      </c>
      <c r="GM187" s="17">
        <v>19945</v>
      </c>
      <c r="GN187" s="17">
        <v>13340</v>
      </c>
      <c r="GO187" s="17">
        <v>12000</v>
      </c>
      <c r="GP187" s="17">
        <v>7746</v>
      </c>
      <c r="GQ187" s="17">
        <v>6579</v>
      </c>
      <c r="GR187" s="17">
        <v>59</v>
      </c>
      <c r="GS187" s="17">
        <v>9</v>
      </c>
      <c r="GT187" s="18">
        <v>11.6</v>
      </c>
      <c r="GU187" s="18">
        <v>20.7</v>
      </c>
      <c r="GV187" s="18">
        <v>15.1</v>
      </c>
      <c r="GW187" s="18">
        <v>12</v>
      </c>
      <c r="GX187" s="18">
        <v>11.5</v>
      </c>
      <c r="GY187" s="18">
        <v>6.6</v>
      </c>
      <c r="GZ187" s="18">
        <v>4.9000000000000004</v>
      </c>
      <c r="HA187" s="17">
        <v>59</v>
      </c>
      <c r="HB187" s="17">
        <v>9</v>
      </c>
      <c r="HC187" s="17" t="s">
        <v>809</v>
      </c>
      <c r="HD187" s="17">
        <v>59</v>
      </c>
      <c r="HE187" s="17">
        <v>9</v>
      </c>
      <c r="HH187" s="17">
        <v>1</v>
      </c>
      <c r="HQ187" s="17">
        <v>1</v>
      </c>
      <c r="HZ187" s="17">
        <v>1</v>
      </c>
      <c r="IA187">
        <v>5620</v>
      </c>
    </row>
    <row r="188" spans="1:235">
      <c r="A188">
        <v>11432</v>
      </c>
      <c r="B188" s="15">
        <v>41673</v>
      </c>
      <c r="C188" t="s">
        <v>292</v>
      </c>
      <c r="D188" t="s">
        <v>293</v>
      </c>
      <c r="E188" t="s">
        <v>294</v>
      </c>
      <c r="F188" s="23" t="s">
        <v>320</v>
      </c>
      <c r="G188">
        <v>3</v>
      </c>
      <c r="H188" s="23" t="s">
        <v>756</v>
      </c>
      <c r="I188">
        <v>4063</v>
      </c>
      <c r="J188" s="16" t="s">
        <v>810</v>
      </c>
      <c r="N188" s="17">
        <v>145421</v>
      </c>
      <c r="O188" s="17">
        <v>186123</v>
      </c>
      <c r="P188" s="17">
        <v>157790</v>
      </c>
      <c r="Q188" s="17">
        <v>141372</v>
      </c>
      <c r="R188" s="17">
        <v>135334</v>
      </c>
      <c r="S188" s="17">
        <v>128512</v>
      </c>
      <c r="T188" s="17">
        <v>125160</v>
      </c>
      <c r="U188" s="17">
        <v>37</v>
      </c>
      <c r="V188" s="17">
        <v>17</v>
      </c>
      <c r="W188" s="17">
        <v>148600</v>
      </c>
      <c r="X188" s="17">
        <v>180217</v>
      </c>
      <c r="Y188" s="17">
        <v>160000</v>
      </c>
      <c r="Z188" s="17">
        <v>152236</v>
      </c>
      <c r="AA188" s="17">
        <v>147031</v>
      </c>
      <c r="AB188" s="17">
        <v>133613</v>
      </c>
      <c r="AC188" s="17">
        <v>126559</v>
      </c>
      <c r="AD188" s="17">
        <v>37</v>
      </c>
      <c r="AE188" s="17">
        <v>17</v>
      </c>
      <c r="AF188" s="17">
        <v>12118</v>
      </c>
      <c r="AG188" s="17">
        <v>15510</v>
      </c>
      <c r="AH188" s="17">
        <v>13149</v>
      </c>
      <c r="AI188" s="17">
        <v>11781</v>
      </c>
      <c r="AJ188" s="17">
        <v>11278</v>
      </c>
      <c r="AK188" s="17">
        <v>10709</v>
      </c>
      <c r="AL188" s="17">
        <v>10430</v>
      </c>
      <c r="AM188" s="17">
        <v>37</v>
      </c>
      <c r="AN188" s="17">
        <v>17</v>
      </c>
      <c r="AO188" s="18">
        <v>12</v>
      </c>
      <c r="AP188" s="17">
        <v>37</v>
      </c>
      <c r="AQ188" s="17">
        <v>17</v>
      </c>
      <c r="AR188" s="17">
        <v>142666</v>
      </c>
      <c r="AS188" s="17">
        <v>165775</v>
      </c>
      <c r="AT188" s="17">
        <v>155407</v>
      </c>
      <c r="AU188" s="17">
        <v>140741</v>
      </c>
      <c r="AV188" s="17">
        <v>135200</v>
      </c>
      <c r="AW188" s="17">
        <v>128532</v>
      </c>
      <c r="AX188" s="17">
        <v>126000</v>
      </c>
      <c r="AY188" s="17">
        <v>34</v>
      </c>
      <c r="AZ188" s="17">
        <v>16</v>
      </c>
      <c r="BI188" s="17">
        <v>1</v>
      </c>
      <c r="BJ188" s="17">
        <v>151610</v>
      </c>
      <c r="BK188" s="17">
        <v>5</v>
      </c>
      <c r="BL188" s="17">
        <v>4</v>
      </c>
      <c r="BM188" s="17">
        <v>17</v>
      </c>
      <c r="DH188" s="17">
        <v>145421</v>
      </c>
      <c r="DI188" s="17">
        <v>186123</v>
      </c>
      <c r="DJ188" s="17">
        <v>157790</v>
      </c>
      <c r="DK188" s="17">
        <v>141372</v>
      </c>
      <c r="DL188" s="17">
        <v>135334</v>
      </c>
      <c r="DM188" s="17">
        <v>128512</v>
      </c>
      <c r="DN188" s="17">
        <v>125160</v>
      </c>
      <c r="DO188" s="17">
        <v>37</v>
      </c>
      <c r="DP188" s="17">
        <v>17</v>
      </c>
      <c r="DQ188" s="17">
        <v>148600</v>
      </c>
      <c r="DR188" s="17">
        <v>180217</v>
      </c>
      <c r="DS188" s="17">
        <v>160000</v>
      </c>
      <c r="DT188" s="17">
        <v>152236</v>
      </c>
      <c r="DU188" s="17">
        <v>147031</v>
      </c>
      <c r="DV188" s="17">
        <v>133613</v>
      </c>
      <c r="DW188" s="17">
        <v>126559</v>
      </c>
      <c r="DX188" s="17">
        <v>37</v>
      </c>
      <c r="DY188" s="17">
        <v>17</v>
      </c>
      <c r="DZ188" s="17">
        <v>145421</v>
      </c>
      <c r="EA188" s="17">
        <v>186123</v>
      </c>
      <c r="EB188" s="17">
        <v>157790</v>
      </c>
      <c r="EC188" s="17">
        <v>141372</v>
      </c>
      <c r="ED188" s="17">
        <v>135334</v>
      </c>
      <c r="EE188" s="17">
        <v>128512</v>
      </c>
      <c r="EF188" s="17">
        <v>125160</v>
      </c>
      <c r="EG188" s="17">
        <v>37</v>
      </c>
      <c r="EH188" s="17">
        <v>17</v>
      </c>
      <c r="EI188" s="17">
        <v>148600</v>
      </c>
      <c r="EJ188" s="17">
        <v>180217</v>
      </c>
      <c r="EK188" s="17">
        <v>160000</v>
      </c>
      <c r="EL188" s="17">
        <v>152236</v>
      </c>
      <c r="EM188" s="17">
        <v>147031</v>
      </c>
      <c r="EN188" s="17">
        <v>133613</v>
      </c>
      <c r="EO188" s="17">
        <v>126559</v>
      </c>
      <c r="EP188" s="17">
        <v>37</v>
      </c>
      <c r="EQ188" s="17">
        <v>17</v>
      </c>
      <c r="FJ188" s="18">
        <v>91.9</v>
      </c>
      <c r="FK188" s="17">
        <v>34</v>
      </c>
      <c r="FL188" s="17">
        <v>16</v>
      </c>
      <c r="FM188" s="18">
        <v>81.099999999999994</v>
      </c>
      <c r="FN188" s="17">
        <v>30</v>
      </c>
      <c r="FO188" s="17">
        <v>12</v>
      </c>
      <c r="FP188" s="17">
        <v>21059</v>
      </c>
      <c r="FQ188" s="17">
        <v>31332</v>
      </c>
      <c r="FR188" s="17">
        <v>25468</v>
      </c>
      <c r="FS188" s="17">
        <v>23131</v>
      </c>
      <c r="FT188" s="17">
        <v>20280</v>
      </c>
      <c r="FU188" s="17">
        <v>12860</v>
      </c>
      <c r="FV188" s="17">
        <v>12446</v>
      </c>
      <c r="FW188" s="17">
        <v>32</v>
      </c>
      <c r="FX188" s="17">
        <v>15</v>
      </c>
      <c r="FY188" s="18">
        <v>14.5</v>
      </c>
      <c r="FZ188" s="18">
        <v>20</v>
      </c>
      <c r="GA188" s="18">
        <v>18</v>
      </c>
      <c r="GB188" s="18">
        <v>15</v>
      </c>
      <c r="GC188" s="18">
        <v>15</v>
      </c>
      <c r="GD188" s="18">
        <v>10</v>
      </c>
      <c r="GE188" s="18">
        <v>10</v>
      </c>
      <c r="GF188" s="17">
        <v>32</v>
      </c>
      <c r="GG188" s="17">
        <v>15</v>
      </c>
      <c r="GH188" s="17" t="s">
        <v>811</v>
      </c>
      <c r="GI188" s="17">
        <v>32</v>
      </c>
      <c r="GJ188" s="17">
        <v>15</v>
      </c>
      <c r="GK188" s="17">
        <v>19043</v>
      </c>
      <c r="GL188" s="17">
        <v>32987</v>
      </c>
      <c r="GM188" s="17">
        <v>21036</v>
      </c>
      <c r="GN188" s="17">
        <v>20180</v>
      </c>
      <c r="GO188" s="17">
        <v>18500</v>
      </c>
      <c r="GP188" s="17">
        <v>8548</v>
      </c>
      <c r="GQ188" s="17">
        <v>8206</v>
      </c>
      <c r="GR188" s="17">
        <v>30</v>
      </c>
      <c r="GS188" s="17">
        <v>12</v>
      </c>
      <c r="GT188" s="18">
        <v>13.1</v>
      </c>
      <c r="GU188" s="18">
        <v>23.7</v>
      </c>
      <c r="GV188" s="18">
        <v>15.6</v>
      </c>
      <c r="GW188" s="18">
        <v>14.3</v>
      </c>
      <c r="GX188" s="18">
        <v>11.5</v>
      </c>
      <c r="GY188" s="18">
        <v>6.6</v>
      </c>
      <c r="GZ188" s="18">
        <v>6.5</v>
      </c>
      <c r="HA188" s="17">
        <v>30</v>
      </c>
      <c r="HB188" s="17">
        <v>12</v>
      </c>
      <c r="HC188" s="17" t="s">
        <v>812</v>
      </c>
      <c r="HD188" s="17">
        <v>30</v>
      </c>
      <c r="HE188" s="17">
        <v>12</v>
      </c>
      <c r="HF188" s="18">
        <v>80</v>
      </c>
      <c r="HG188" s="17">
        <v>4</v>
      </c>
      <c r="HH188" s="17">
        <v>3</v>
      </c>
      <c r="HI188" s="17">
        <v>10938</v>
      </c>
      <c r="HM188" s="17">
        <v>9375</v>
      </c>
      <c r="HP188" s="17">
        <v>4</v>
      </c>
      <c r="HQ188" s="17">
        <v>3</v>
      </c>
      <c r="HR188" s="18">
        <v>8</v>
      </c>
      <c r="HV188" s="18">
        <v>7</v>
      </c>
      <c r="HY188" s="17">
        <v>4</v>
      </c>
      <c r="HZ188" s="17">
        <v>3</v>
      </c>
      <c r="IA188">
        <v>5630</v>
      </c>
    </row>
    <row r="189" spans="1:235">
      <c r="A189">
        <v>11432</v>
      </c>
      <c r="B189" s="15">
        <v>41673</v>
      </c>
      <c r="C189" t="s">
        <v>292</v>
      </c>
      <c r="D189" t="s">
        <v>293</v>
      </c>
      <c r="E189" t="s">
        <v>294</v>
      </c>
      <c r="F189" s="23" t="s">
        <v>320</v>
      </c>
      <c r="G189">
        <v>4</v>
      </c>
      <c r="H189" s="23" t="s">
        <v>756</v>
      </c>
      <c r="I189">
        <v>4064</v>
      </c>
      <c r="J189" s="16" t="s">
        <v>813</v>
      </c>
      <c r="N189" s="17">
        <v>182008</v>
      </c>
      <c r="O189" s="17">
        <v>212568</v>
      </c>
      <c r="P189" s="17">
        <v>201988</v>
      </c>
      <c r="Q189" s="17">
        <v>186800</v>
      </c>
      <c r="R189" s="17">
        <v>177929</v>
      </c>
      <c r="S189" s="17">
        <v>165000</v>
      </c>
      <c r="T189" s="17">
        <v>153550</v>
      </c>
      <c r="U189" s="17">
        <v>38</v>
      </c>
      <c r="V189" s="17">
        <v>17</v>
      </c>
      <c r="W189" s="17">
        <v>181953</v>
      </c>
      <c r="X189" s="17">
        <v>209358</v>
      </c>
      <c r="Y189" s="17">
        <v>196980</v>
      </c>
      <c r="Z189" s="17">
        <v>189805</v>
      </c>
      <c r="AA189" s="17">
        <v>174366</v>
      </c>
      <c r="AB189" s="17">
        <v>165000</v>
      </c>
      <c r="AC189" s="17">
        <v>163349</v>
      </c>
      <c r="AD189" s="17">
        <v>38</v>
      </c>
      <c r="AE189" s="17">
        <v>17</v>
      </c>
      <c r="AF189" s="17">
        <v>15167</v>
      </c>
      <c r="AG189" s="17">
        <v>17714</v>
      </c>
      <c r="AH189" s="17">
        <v>16832</v>
      </c>
      <c r="AI189" s="17">
        <v>15567</v>
      </c>
      <c r="AJ189" s="17">
        <v>14827</v>
      </c>
      <c r="AK189" s="17">
        <v>13750</v>
      </c>
      <c r="AL189" s="17">
        <v>12796</v>
      </c>
      <c r="AM189" s="17">
        <v>38</v>
      </c>
      <c r="AN189" s="17">
        <v>17</v>
      </c>
      <c r="AO189" s="18">
        <v>12</v>
      </c>
      <c r="AP189" s="17">
        <v>38</v>
      </c>
      <c r="AQ189" s="17">
        <v>17</v>
      </c>
      <c r="AR189" s="17">
        <v>182814</v>
      </c>
      <c r="AS189" s="17">
        <v>213263</v>
      </c>
      <c r="AT189" s="17">
        <v>202703</v>
      </c>
      <c r="AU189" s="17">
        <v>187080</v>
      </c>
      <c r="AV189" s="17">
        <v>180334</v>
      </c>
      <c r="AW189" s="17">
        <v>164450</v>
      </c>
      <c r="AX189" s="17">
        <v>152933</v>
      </c>
      <c r="AY189" s="17">
        <v>36</v>
      </c>
      <c r="AZ189" s="17">
        <v>15</v>
      </c>
      <c r="BH189" s="17">
        <v>2</v>
      </c>
      <c r="BI189" s="17">
        <v>2</v>
      </c>
      <c r="BJ189" s="17">
        <v>178325</v>
      </c>
      <c r="BK189" s="17">
        <v>13</v>
      </c>
      <c r="BL189" s="17">
        <v>6</v>
      </c>
      <c r="BM189" s="17">
        <v>17</v>
      </c>
      <c r="DH189" s="17">
        <v>182008</v>
      </c>
      <c r="DI189" s="17">
        <v>212568</v>
      </c>
      <c r="DJ189" s="17">
        <v>201988</v>
      </c>
      <c r="DK189" s="17">
        <v>186800</v>
      </c>
      <c r="DL189" s="17">
        <v>177929</v>
      </c>
      <c r="DM189" s="17">
        <v>165000</v>
      </c>
      <c r="DN189" s="17">
        <v>153550</v>
      </c>
      <c r="DO189" s="17">
        <v>38</v>
      </c>
      <c r="DP189" s="17">
        <v>17</v>
      </c>
      <c r="DQ189" s="17">
        <v>181953</v>
      </c>
      <c r="DR189" s="17">
        <v>209358</v>
      </c>
      <c r="DS189" s="17">
        <v>196980</v>
      </c>
      <c r="DT189" s="17">
        <v>189805</v>
      </c>
      <c r="DU189" s="17">
        <v>174366</v>
      </c>
      <c r="DV189" s="17">
        <v>165000</v>
      </c>
      <c r="DW189" s="17">
        <v>163349</v>
      </c>
      <c r="DX189" s="17">
        <v>38</v>
      </c>
      <c r="DY189" s="17">
        <v>17</v>
      </c>
      <c r="DZ189" s="17">
        <v>182008</v>
      </c>
      <c r="EA189" s="17">
        <v>212568</v>
      </c>
      <c r="EB189" s="17">
        <v>201988</v>
      </c>
      <c r="EC189" s="17">
        <v>186800</v>
      </c>
      <c r="ED189" s="17">
        <v>177929</v>
      </c>
      <c r="EE189" s="17">
        <v>165000</v>
      </c>
      <c r="EF189" s="17">
        <v>153550</v>
      </c>
      <c r="EG189" s="17">
        <v>38</v>
      </c>
      <c r="EH189" s="17">
        <v>17</v>
      </c>
      <c r="EI189" s="17">
        <v>181953</v>
      </c>
      <c r="EJ189" s="17">
        <v>209358</v>
      </c>
      <c r="EK189" s="17">
        <v>196980</v>
      </c>
      <c r="EL189" s="17">
        <v>189805</v>
      </c>
      <c r="EM189" s="17">
        <v>174366</v>
      </c>
      <c r="EN189" s="17">
        <v>165000</v>
      </c>
      <c r="EO189" s="17">
        <v>163349</v>
      </c>
      <c r="EP189" s="17">
        <v>38</v>
      </c>
      <c r="EQ189" s="17">
        <v>17</v>
      </c>
      <c r="FJ189" s="18">
        <v>94.7</v>
      </c>
      <c r="FK189" s="17">
        <v>36</v>
      </c>
      <c r="FL189" s="17">
        <v>15</v>
      </c>
      <c r="FM189" s="18">
        <v>84.2</v>
      </c>
      <c r="FN189" s="17">
        <v>32</v>
      </c>
      <c r="FO189" s="17">
        <v>13</v>
      </c>
      <c r="FP189" s="17">
        <v>40683</v>
      </c>
      <c r="FQ189" s="17">
        <v>52990</v>
      </c>
      <c r="FR189" s="17">
        <v>46891</v>
      </c>
      <c r="FS189" s="17">
        <v>42383</v>
      </c>
      <c r="FT189" s="17">
        <v>40409</v>
      </c>
      <c r="FU189" s="17">
        <v>37031</v>
      </c>
      <c r="FV189" s="17">
        <v>25050</v>
      </c>
      <c r="FW189" s="17">
        <v>35</v>
      </c>
      <c r="FX189" s="17">
        <v>14</v>
      </c>
      <c r="FY189" s="18">
        <v>22.2</v>
      </c>
      <c r="FZ189" s="18">
        <v>25</v>
      </c>
      <c r="GA189" s="18">
        <v>25</v>
      </c>
      <c r="GB189" s="18">
        <v>25</v>
      </c>
      <c r="GC189" s="18">
        <v>25</v>
      </c>
      <c r="GD189" s="18">
        <v>20</v>
      </c>
      <c r="GE189" s="18">
        <v>15</v>
      </c>
      <c r="GF189" s="17">
        <v>35</v>
      </c>
      <c r="GG189" s="17">
        <v>14</v>
      </c>
      <c r="GH189" s="17" t="s">
        <v>814</v>
      </c>
      <c r="GI189" s="17">
        <v>35</v>
      </c>
      <c r="GJ189" s="17">
        <v>14</v>
      </c>
      <c r="GK189" s="17">
        <v>38757</v>
      </c>
      <c r="GL189" s="17">
        <v>55757</v>
      </c>
      <c r="GM189" s="17">
        <v>46145</v>
      </c>
      <c r="GN189" s="17">
        <v>41925</v>
      </c>
      <c r="GO189" s="17">
        <v>39817</v>
      </c>
      <c r="GP189" s="17">
        <v>31785</v>
      </c>
      <c r="GQ189" s="17">
        <v>26052</v>
      </c>
      <c r="GR189" s="17">
        <v>32</v>
      </c>
      <c r="GS189" s="17">
        <v>13</v>
      </c>
      <c r="GT189" s="18">
        <v>21.1</v>
      </c>
      <c r="GU189" s="18">
        <v>27.1</v>
      </c>
      <c r="GV189" s="18">
        <v>25</v>
      </c>
      <c r="GW189" s="18">
        <v>23.6</v>
      </c>
      <c r="GX189" s="18">
        <v>23</v>
      </c>
      <c r="GY189" s="18">
        <v>19</v>
      </c>
      <c r="GZ189" s="18">
        <v>14.3</v>
      </c>
      <c r="HA189" s="17">
        <v>32</v>
      </c>
      <c r="HB189" s="17">
        <v>13</v>
      </c>
      <c r="HC189" s="17" t="s">
        <v>815</v>
      </c>
      <c r="HD189" s="17">
        <v>32</v>
      </c>
      <c r="HE189" s="17">
        <v>13</v>
      </c>
      <c r="HF189" s="18">
        <v>40</v>
      </c>
      <c r="HG189" s="17">
        <v>2</v>
      </c>
      <c r="HH189" s="17">
        <v>2</v>
      </c>
      <c r="HP189" s="17">
        <v>2</v>
      </c>
      <c r="HQ189" s="17">
        <v>2</v>
      </c>
      <c r="HY189" s="17">
        <v>2</v>
      </c>
      <c r="HZ189" s="17">
        <v>2</v>
      </c>
      <c r="IA189">
        <v>5640</v>
      </c>
    </row>
    <row r="190" spans="1:235">
      <c r="A190">
        <v>11432</v>
      </c>
      <c r="B190" s="15">
        <v>41673</v>
      </c>
      <c r="C190" t="s">
        <v>292</v>
      </c>
      <c r="D190" t="s">
        <v>293</v>
      </c>
      <c r="E190" t="s">
        <v>294</v>
      </c>
      <c r="F190" s="23" t="s">
        <v>320</v>
      </c>
      <c r="G190">
        <v>5</v>
      </c>
      <c r="H190" s="23" t="s">
        <v>756</v>
      </c>
      <c r="I190">
        <v>4065</v>
      </c>
      <c r="J190" s="16" t="s">
        <v>816</v>
      </c>
      <c r="N190" s="17">
        <v>230837</v>
      </c>
      <c r="O190" s="17">
        <v>262101</v>
      </c>
      <c r="P190" s="17">
        <v>246294</v>
      </c>
      <c r="Q190" s="17">
        <v>235753</v>
      </c>
      <c r="R190" s="17">
        <v>230273</v>
      </c>
      <c r="S190" s="17">
        <v>218568</v>
      </c>
      <c r="T190" s="17">
        <v>200880</v>
      </c>
      <c r="U190" s="17">
        <v>28</v>
      </c>
      <c r="V190" s="17">
        <v>13</v>
      </c>
      <c r="W190" s="17">
        <v>223339</v>
      </c>
      <c r="X190" s="17">
        <v>243500</v>
      </c>
      <c r="Y190" s="17">
        <v>236655</v>
      </c>
      <c r="Z190" s="17">
        <v>226970</v>
      </c>
      <c r="AA190" s="17">
        <v>225709</v>
      </c>
      <c r="AB190" s="17">
        <v>215000</v>
      </c>
      <c r="AC190" s="17">
        <v>205820</v>
      </c>
      <c r="AD190" s="17">
        <v>28</v>
      </c>
      <c r="AE190" s="17">
        <v>13</v>
      </c>
      <c r="AF190" s="17">
        <v>19236</v>
      </c>
      <c r="AG190" s="17">
        <v>21842</v>
      </c>
      <c r="AH190" s="17">
        <v>20524</v>
      </c>
      <c r="AI190" s="17">
        <v>19646</v>
      </c>
      <c r="AJ190" s="17">
        <v>19189</v>
      </c>
      <c r="AK190" s="17">
        <v>18214</v>
      </c>
      <c r="AL190" s="17">
        <v>16740</v>
      </c>
      <c r="AM190" s="17">
        <v>28</v>
      </c>
      <c r="AN190" s="17">
        <v>13</v>
      </c>
      <c r="AO190" s="18">
        <v>12</v>
      </c>
      <c r="AP190" s="17">
        <v>28</v>
      </c>
      <c r="AQ190" s="17">
        <v>13</v>
      </c>
      <c r="AR190" s="17">
        <v>230837</v>
      </c>
      <c r="AS190" s="17">
        <v>262101</v>
      </c>
      <c r="AT190" s="17">
        <v>246294</v>
      </c>
      <c r="AU190" s="17">
        <v>235753</v>
      </c>
      <c r="AV190" s="17">
        <v>230273</v>
      </c>
      <c r="AW190" s="17">
        <v>218568</v>
      </c>
      <c r="AX190" s="17">
        <v>200880</v>
      </c>
      <c r="AY190" s="17">
        <v>28</v>
      </c>
      <c r="AZ190" s="17">
        <v>13</v>
      </c>
      <c r="BJ190" s="17">
        <v>234954</v>
      </c>
      <c r="BK190" s="17">
        <v>17</v>
      </c>
      <c r="BL190" s="17">
        <v>7</v>
      </c>
      <c r="BM190" s="17">
        <v>13</v>
      </c>
      <c r="DH190" s="17">
        <v>230837</v>
      </c>
      <c r="DI190" s="17">
        <v>262101</v>
      </c>
      <c r="DJ190" s="17">
        <v>246294</v>
      </c>
      <c r="DK190" s="17">
        <v>235753</v>
      </c>
      <c r="DL190" s="17">
        <v>230273</v>
      </c>
      <c r="DM190" s="17">
        <v>218568</v>
      </c>
      <c r="DN190" s="17">
        <v>200880</v>
      </c>
      <c r="DO190" s="17">
        <v>28</v>
      </c>
      <c r="DP190" s="17">
        <v>13</v>
      </c>
      <c r="DQ190" s="17">
        <v>223339</v>
      </c>
      <c r="DR190" s="17">
        <v>243500</v>
      </c>
      <c r="DS190" s="17">
        <v>236655</v>
      </c>
      <c r="DT190" s="17">
        <v>226970</v>
      </c>
      <c r="DU190" s="17">
        <v>225709</v>
      </c>
      <c r="DV190" s="17">
        <v>215000</v>
      </c>
      <c r="DW190" s="17">
        <v>205820</v>
      </c>
      <c r="DX190" s="17">
        <v>28</v>
      </c>
      <c r="DY190" s="17">
        <v>13</v>
      </c>
      <c r="DZ190" s="17">
        <v>230837</v>
      </c>
      <c r="EA190" s="17">
        <v>262101</v>
      </c>
      <c r="EB190" s="17">
        <v>246294</v>
      </c>
      <c r="EC190" s="17">
        <v>235753</v>
      </c>
      <c r="ED190" s="17">
        <v>230273</v>
      </c>
      <c r="EE190" s="17">
        <v>218568</v>
      </c>
      <c r="EF190" s="17">
        <v>200880</v>
      </c>
      <c r="EG190" s="17">
        <v>28</v>
      </c>
      <c r="EH190" s="17">
        <v>13</v>
      </c>
      <c r="EI190" s="17">
        <v>223339</v>
      </c>
      <c r="EJ190" s="17">
        <v>243500</v>
      </c>
      <c r="EK190" s="17">
        <v>236655</v>
      </c>
      <c r="EL190" s="17">
        <v>226970</v>
      </c>
      <c r="EM190" s="17">
        <v>225709</v>
      </c>
      <c r="EN190" s="17">
        <v>215000</v>
      </c>
      <c r="EO190" s="17">
        <v>205820</v>
      </c>
      <c r="EP190" s="17">
        <v>28</v>
      </c>
      <c r="EQ190" s="17">
        <v>13</v>
      </c>
      <c r="FJ190" s="18">
        <v>100</v>
      </c>
      <c r="FK190" s="17">
        <v>28</v>
      </c>
      <c r="FL190" s="17">
        <v>13</v>
      </c>
      <c r="FM190" s="18">
        <v>89.3</v>
      </c>
      <c r="FN190" s="17">
        <v>25</v>
      </c>
      <c r="FO190" s="17">
        <v>10</v>
      </c>
      <c r="FP190" s="17">
        <v>61352</v>
      </c>
      <c r="FQ190" s="17">
        <v>78758</v>
      </c>
      <c r="FR190" s="17">
        <v>69746</v>
      </c>
      <c r="FS190" s="17">
        <v>58921</v>
      </c>
      <c r="FT190" s="17">
        <v>57600</v>
      </c>
      <c r="FU190" s="17">
        <v>54970</v>
      </c>
      <c r="FV190" s="17">
        <v>48433</v>
      </c>
      <c r="FW190" s="17">
        <v>27</v>
      </c>
      <c r="FX190" s="17">
        <v>12</v>
      </c>
      <c r="FY190" s="18">
        <v>26.3</v>
      </c>
      <c r="FZ190" s="18">
        <v>30</v>
      </c>
      <c r="GA190" s="18">
        <v>30</v>
      </c>
      <c r="GB190" s="18">
        <v>25</v>
      </c>
      <c r="GC190" s="18">
        <v>25</v>
      </c>
      <c r="GD190" s="18">
        <v>25</v>
      </c>
      <c r="GE190" s="18">
        <v>21</v>
      </c>
      <c r="GF190" s="17">
        <v>27</v>
      </c>
      <c r="GG190" s="17">
        <v>12</v>
      </c>
      <c r="GH190" s="17" t="s">
        <v>378</v>
      </c>
      <c r="GI190" s="17">
        <v>27</v>
      </c>
      <c r="GJ190" s="17">
        <v>12</v>
      </c>
      <c r="GK190" s="17">
        <v>58831</v>
      </c>
      <c r="GL190" s="17">
        <v>86611</v>
      </c>
      <c r="GM190" s="17">
        <v>81582</v>
      </c>
      <c r="GN190" s="17">
        <v>62200</v>
      </c>
      <c r="GO190" s="17">
        <v>60000</v>
      </c>
      <c r="GP190" s="17">
        <v>39950</v>
      </c>
      <c r="GQ190" s="17">
        <v>27000</v>
      </c>
      <c r="GR190" s="17">
        <v>25</v>
      </c>
      <c r="GS190" s="17">
        <v>10</v>
      </c>
      <c r="GT190" s="18">
        <v>24.7</v>
      </c>
      <c r="GU190" s="18">
        <v>35.700000000000003</v>
      </c>
      <c r="GV190" s="18">
        <v>32.200000000000003</v>
      </c>
      <c r="GW190" s="18">
        <v>27.2</v>
      </c>
      <c r="GX190" s="18">
        <v>26.1</v>
      </c>
      <c r="GY190" s="18">
        <v>16.5</v>
      </c>
      <c r="GZ190" s="18">
        <v>11.2</v>
      </c>
      <c r="HA190" s="17">
        <v>25</v>
      </c>
      <c r="HB190" s="17">
        <v>10</v>
      </c>
      <c r="HC190" s="17" t="s">
        <v>817</v>
      </c>
      <c r="HD190" s="17">
        <v>25</v>
      </c>
      <c r="HE190" s="17">
        <v>10</v>
      </c>
      <c r="HF190" s="18">
        <v>33.299999999999997</v>
      </c>
      <c r="HG190" s="17">
        <v>2</v>
      </c>
      <c r="HH190" s="17">
        <v>2</v>
      </c>
      <c r="HP190" s="17">
        <v>2</v>
      </c>
      <c r="HQ190" s="17">
        <v>2</v>
      </c>
      <c r="HY190" s="17">
        <v>2</v>
      </c>
      <c r="HZ190" s="17">
        <v>2</v>
      </c>
      <c r="IA190">
        <v>5650</v>
      </c>
    </row>
    <row r="191" spans="1:235">
      <c r="A191">
        <v>11432</v>
      </c>
      <c r="B191" s="15">
        <v>41673</v>
      </c>
      <c r="C191" t="s">
        <v>292</v>
      </c>
      <c r="D191" t="s">
        <v>293</v>
      </c>
      <c r="E191" t="s">
        <v>294</v>
      </c>
      <c r="F191" s="23" t="s">
        <v>320</v>
      </c>
      <c r="G191">
        <v>3</v>
      </c>
      <c r="H191" s="23" t="s">
        <v>756</v>
      </c>
      <c r="I191">
        <v>4073</v>
      </c>
      <c r="J191" s="16" t="s">
        <v>818</v>
      </c>
      <c r="N191" s="17">
        <v>182198</v>
      </c>
      <c r="O191" s="17">
        <v>230000</v>
      </c>
      <c r="P191" s="17">
        <v>216683</v>
      </c>
      <c r="Q191" s="17">
        <v>194830</v>
      </c>
      <c r="R191" s="17">
        <v>185650</v>
      </c>
      <c r="S191" s="17">
        <v>151305</v>
      </c>
      <c r="T191" s="17">
        <v>138131</v>
      </c>
      <c r="U191" s="17">
        <v>30</v>
      </c>
      <c r="V191" s="17">
        <v>13</v>
      </c>
      <c r="W191" s="17">
        <v>177831</v>
      </c>
      <c r="X191" s="17">
        <v>220442</v>
      </c>
      <c r="Y191" s="17">
        <v>217000</v>
      </c>
      <c r="Z191" s="17">
        <v>175491</v>
      </c>
      <c r="AA191" s="17">
        <v>168167</v>
      </c>
      <c r="AB191" s="17">
        <v>147268</v>
      </c>
      <c r="AC191" s="17">
        <v>143459</v>
      </c>
      <c r="AD191" s="17">
        <v>30</v>
      </c>
      <c r="AE191" s="17">
        <v>13</v>
      </c>
      <c r="AF191" s="17">
        <v>15183</v>
      </c>
      <c r="AG191" s="17">
        <v>19167</v>
      </c>
      <c r="AH191" s="17">
        <v>18057</v>
      </c>
      <c r="AI191" s="17">
        <v>16236</v>
      </c>
      <c r="AJ191" s="17">
        <v>15471</v>
      </c>
      <c r="AK191" s="17">
        <v>12609</v>
      </c>
      <c r="AL191" s="17">
        <v>11511</v>
      </c>
      <c r="AM191" s="17">
        <v>30</v>
      </c>
      <c r="AN191" s="17">
        <v>13</v>
      </c>
      <c r="AO191" s="18">
        <v>12</v>
      </c>
      <c r="AP191" s="17">
        <v>30</v>
      </c>
      <c r="AQ191" s="17">
        <v>13</v>
      </c>
      <c r="AR191" s="17">
        <v>184912</v>
      </c>
      <c r="AS191" s="17">
        <v>230000</v>
      </c>
      <c r="AT191" s="17">
        <v>217750</v>
      </c>
      <c r="AU191" s="17">
        <v>196120</v>
      </c>
      <c r="AV191" s="17">
        <v>186200</v>
      </c>
      <c r="AW191" s="17">
        <v>157830</v>
      </c>
      <c r="AX191" s="17">
        <v>139465</v>
      </c>
      <c r="AY191" s="17">
        <v>28</v>
      </c>
      <c r="AZ191" s="17">
        <v>11</v>
      </c>
      <c r="BH191" s="17">
        <v>2</v>
      </c>
      <c r="BI191" s="17">
        <v>2</v>
      </c>
      <c r="BJ191" s="17">
        <v>157191</v>
      </c>
      <c r="BK191" s="17">
        <v>11</v>
      </c>
      <c r="BL191" s="17">
        <v>4</v>
      </c>
      <c r="BM191" s="17">
        <v>13</v>
      </c>
      <c r="BQ191" s="17">
        <v>1</v>
      </c>
      <c r="BT191" s="17">
        <v>1</v>
      </c>
      <c r="CC191" s="17">
        <v>1</v>
      </c>
      <c r="CO191" s="17">
        <v>1</v>
      </c>
      <c r="CX191" s="17">
        <v>1</v>
      </c>
      <c r="DH191" s="17">
        <v>182198</v>
      </c>
      <c r="DI191" s="17">
        <v>230000</v>
      </c>
      <c r="DJ191" s="17">
        <v>216683</v>
      </c>
      <c r="DK191" s="17">
        <v>194830</v>
      </c>
      <c r="DL191" s="17">
        <v>185650</v>
      </c>
      <c r="DM191" s="17">
        <v>151305</v>
      </c>
      <c r="DN191" s="17">
        <v>138131</v>
      </c>
      <c r="DO191" s="17">
        <v>30</v>
      </c>
      <c r="DP191" s="17">
        <v>13</v>
      </c>
      <c r="DQ191" s="17">
        <v>177831</v>
      </c>
      <c r="DR191" s="17">
        <v>220442</v>
      </c>
      <c r="DS191" s="17">
        <v>217000</v>
      </c>
      <c r="DT191" s="17">
        <v>175491</v>
      </c>
      <c r="DU191" s="17">
        <v>168167</v>
      </c>
      <c r="DV191" s="17">
        <v>147268</v>
      </c>
      <c r="DW191" s="17">
        <v>143459</v>
      </c>
      <c r="DX191" s="17">
        <v>30</v>
      </c>
      <c r="DY191" s="17">
        <v>13</v>
      </c>
      <c r="DZ191" s="17">
        <v>182760</v>
      </c>
      <c r="EA191" s="17">
        <v>230000</v>
      </c>
      <c r="EB191" s="17">
        <v>216683</v>
      </c>
      <c r="EC191" s="17">
        <v>196540</v>
      </c>
      <c r="ED191" s="17">
        <v>186200</v>
      </c>
      <c r="EE191" s="17">
        <v>151305</v>
      </c>
      <c r="EF191" s="17">
        <v>138131</v>
      </c>
      <c r="EG191" s="17">
        <v>30</v>
      </c>
      <c r="EH191" s="17">
        <v>13</v>
      </c>
      <c r="EI191" s="17">
        <v>178091</v>
      </c>
      <c r="EJ191" s="17">
        <v>220442</v>
      </c>
      <c r="EK191" s="17">
        <v>217000</v>
      </c>
      <c r="EL191" s="17">
        <v>178191</v>
      </c>
      <c r="EM191" s="17">
        <v>168167</v>
      </c>
      <c r="EN191" s="17">
        <v>147268</v>
      </c>
      <c r="EO191" s="17">
        <v>143459</v>
      </c>
      <c r="EP191" s="17">
        <v>30</v>
      </c>
      <c r="EQ191" s="17">
        <v>13</v>
      </c>
      <c r="FJ191" s="18">
        <v>93.3</v>
      </c>
      <c r="FK191" s="17">
        <v>28</v>
      </c>
      <c r="FL191" s="17">
        <v>11</v>
      </c>
      <c r="FM191" s="18">
        <v>76.7</v>
      </c>
      <c r="FN191" s="17">
        <v>23</v>
      </c>
      <c r="FO191" s="17">
        <v>9</v>
      </c>
      <c r="FP191" s="17">
        <v>34020</v>
      </c>
      <c r="FQ191" s="17">
        <v>50600</v>
      </c>
      <c r="FR191" s="17">
        <v>43360</v>
      </c>
      <c r="FS191" s="17">
        <v>35017</v>
      </c>
      <c r="FT191" s="17">
        <v>31950</v>
      </c>
      <c r="FU191" s="17">
        <v>27953</v>
      </c>
      <c r="FV191" s="17">
        <v>20189</v>
      </c>
      <c r="FW191" s="17">
        <v>28</v>
      </c>
      <c r="FX191" s="17">
        <v>11</v>
      </c>
      <c r="FY191" s="18">
        <v>18.100000000000001</v>
      </c>
      <c r="FZ191" s="18">
        <v>22</v>
      </c>
      <c r="GA191" s="18">
        <v>20</v>
      </c>
      <c r="GB191" s="18">
        <v>20</v>
      </c>
      <c r="GC191" s="18">
        <v>20</v>
      </c>
      <c r="GD191" s="18">
        <v>15</v>
      </c>
      <c r="GE191" s="18">
        <v>15</v>
      </c>
      <c r="GF191" s="17">
        <v>28</v>
      </c>
      <c r="GG191" s="17">
        <v>11</v>
      </c>
      <c r="GH191" s="17" t="s">
        <v>455</v>
      </c>
      <c r="GI191" s="17">
        <v>28</v>
      </c>
      <c r="GJ191" s="17">
        <v>11</v>
      </c>
      <c r="GK191" s="17">
        <v>32333</v>
      </c>
      <c r="GL191" s="17">
        <v>56242</v>
      </c>
      <c r="GM191" s="17">
        <v>43839</v>
      </c>
      <c r="GN191" s="17">
        <v>33498</v>
      </c>
      <c r="GO191" s="17">
        <v>29260</v>
      </c>
      <c r="GP191" s="17">
        <v>19164</v>
      </c>
      <c r="GQ191" s="17">
        <v>14947</v>
      </c>
      <c r="GR191" s="17">
        <v>23</v>
      </c>
      <c r="GS191" s="17">
        <v>9</v>
      </c>
      <c r="GT191" s="18">
        <v>17.3</v>
      </c>
      <c r="GU191" s="18">
        <v>25</v>
      </c>
      <c r="GV191" s="18">
        <v>23</v>
      </c>
      <c r="GW191" s="18">
        <v>19.2</v>
      </c>
      <c r="GX191" s="18">
        <v>15.9</v>
      </c>
      <c r="GY191" s="18">
        <v>10.9</v>
      </c>
      <c r="GZ191" s="18">
        <v>10.1</v>
      </c>
      <c r="HA191" s="17">
        <v>23</v>
      </c>
      <c r="HB191" s="17">
        <v>9</v>
      </c>
      <c r="HC191" s="17" t="s">
        <v>819</v>
      </c>
      <c r="HD191" s="17">
        <v>23</v>
      </c>
      <c r="HE191" s="17">
        <v>9</v>
      </c>
      <c r="HF191" s="18">
        <v>33.299999999999997</v>
      </c>
      <c r="HG191" s="17">
        <v>3</v>
      </c>
      <c r="HH191" s="17">
        <v>3</v>
      </c>
      <c r="HI191" s="17">
        <v>26667</v>
      </c>
      <c r="HP191" s="17">
        <v>3</v>
      </c>
      <c r="HQ191" s="17">
        <v>3</v>
      </c>
      <c r="HR191" s="18">
        <v>12</v>
      </c>
      <c r="HY191" s="17">
        <v>3</v>
      </c>
      <c r="HZ191" s="17">
        <v>3</v>
      </c>
      <c r="IA191">
        <v>5680</v>
      </c>
    </row>
    <row r="192" spans="1:235">
      <c r="A192">
        <v>11432</v>
      </c>
      <c r="B192" s="15">
        <v>41673</v>
      </c>
      <c r="C192" t="s">
        <v>292</v>
      </c>
      <c r="D192" t="s">
        <v>293</v>
      </c>
      <c r="E192" t="s">
        <v>294</v>
      </c>
      <c r="F192" s="23" t="s">
        <v>320</v>
      </c>
      <c r="G192">
        <v>4</v>
      </c>
      <c r="H192" s="23" t="s">
        <v>756</v>
      </c>
      <c r="I192">
        <v>4074</v>
      </c>
      <c r="J192" s="16" t="s">
        <v>820</v>
      </c>
      <c r="N192" s="17">
        <v>235677</v>
      </c>
      <c r="O192" s="17">
        <v>271800</v>
      </c>
      <c r="P192" s="17">
        <v>254932</v>
      </c>
      <c r="Q192" s="17">
        <v>245503</v>
      </c>
      <c r="R192" s="17">
        <v>240000</v>
      </c>
      <c r="S192" s="17">
        <v>211170</v>
      </c>
      <c r="T192" s="17">
        <v>195357</v>
      </c>
      <c r="U192" s="17">
        <v>115</v>
      </c>
      <c r="V192" s="17">
        <v>23</v>
      </c>
      <c r="W192" s="17">
        <v>229040</v>
      </c>
      <c r="X192" s="17">
        <v>264889</v>
      </c>
      <c r="Y192" s="17">
        <v>246616</v>
      </c>
      <c r="Z192" s="17">
        <v>239412</v>
      </c>
      <c r="AA192" s="17">
        <v>230000</v>
      </c>
      <c r="AB192" s="17">
        <v>216886</v>
      </c>
      <c r="AC192" s="17">
        <v>193097</v>
      </c>
      <c r="AD192" s="17">
        <v>115</v>
      </c>
      <c r="AE192" s="17">
        <v>23</v>
      </c>
      <c r="AF192" s="17">
        <v>19640</v>
      </c>
      <c r="AG192" s="17">
        <v>22650</v>
      </c>
      <c r="AH192" s="17">
        <v>21244</v>
      </c>
      <c r="AI192" s="17">
        <v>20459</v>
      </c>
      <c r="AJ192" s="17">
        <v>20000</v>
      </c>
      <c r="AK192" s="17">
        <v>17598</v>
      </c>
      <c r="AL192" s="17">
        <v>16280</v>
      </c>
      <c r="AM192" s="17">
        <v>115</v>
      </c>
      <c r="AN192" s="17">
        <v>23</v>
      </c>
      <c r="AO192" s="18">
        <v>12</v>
      </c>
      <c r="AP192" s="17">
        <v>115</v>
      </c>
      <c r="AQ192" s="17">
        <v>23</v>
      </c>
      <c r="AR192" s="17">
        <v>236078</v>
      </c>
      <c r="AS192" s="17">
        <v>272100</v>
      </c>
      <c r="AT192" s="17">
        <v>254966</v>
      </c>
      <c r="AU192" s="17">
        <v>245606</v>
      </c>
      <c r="AV192" s="17">
        <v>240000</v>
      </c>
      <c r="AW192" s="17">
        <v>211444</v>
      </c>
      <c r="AX192" s="17">
        <v>195700</v>
      </c>
      <c r="AY192" s="17">
        <v>114</v>
      </c>
      <c r="AZ192" s="17">
        <v>22</v>
      </c>
      <c r="BI192" s="17">
        <v>1</v>
      </c>
      <c r="BJ192" s="17">
        <v>218569</v>
      </c>
      <c r="BK192" s="17">
        <v>40</v>
      </c>
      <c r="BL192" s="17">
        <v>8</v>
      </c>
      <c r="BM192" s="17">
        <v>23</v>
      </c>
      <c r="DH192" s="17">
        <v>235677</v>
      </c>
      <c r="DI192" s="17">
        <v>271800</v>
      </c>
      <c r="DJ192" s="17">
        <v>254932</v>
      </c>
      <c r="DK192" s="17">
        <v>245503</v>
      </c>
      <c r="DL192" s="17">
        <v>240000</v>
      </c>
      <c r="DM192" s="17">
        <v>211170</v>
      </c>
      <c r="DN192" s="17">
        <v>195357</v>
      </c>
      <c r="DO192" s="17">
        <v>115</v>
      </c>
      <c r="DP192" s="17">
        <v>23</v>
      </c>
      <c r="DQ192" s="17">
        <v>229040</v>
      </c>
      <c r="DR192" s="17">
        <v>264889</v>
      </c>
      <c r="DS192" s="17">
        <v>246616</v>
      </c>
      <c r="DT192" s="17">
        <v>239412</v>
      </c>
      <c r="DU192" s="17">
        <v>230000</v>
      </c>
      <c r="DV192" s="17">
        <v>216886</v>
      </c>
      <c r="DW192" s="17">
        <v>193097</v>
      </c>
      <c r="DX192" s="17">
        <v>115</v>
      </c>
      <c r="DY192" s="17">
        <v>23</v>
      </c>
      <c r="DZ192" s="17">
        <v>235677</v>
      </c>
      <c r="EA192" s="17">
        <v>271800</v>
      </c>
      <c r="EB192" s="17">
        <v>254932</v>
      </c>
      <c r="EC192" s="17">
        <v>245503</v>
      </c>
      <c r="ED192" s="17">
        <v>240000</v>
      </c>
      <c r="EE192" s="17">
        <v>211170</v>
      </c>
      <c r="EF192" s="17">
        <v>195357</v>
      </c>
      <c r="EG192" s="17">
        <v>115</v>
      </c>
      <c r="EH192" s="17">
        <v>23</v>
      </c>
      <c r="EI192" s="17">
        <v>229040</v>
      </c>
      <c r="EJ192" s="17">
        <v>264889</v>
      </c>
      <c r="EK192" s="17">
        <v>246616</v>
      </c>
      <c r="EL192" s="17">
        <v>239412</v>
      </c>
      <c r="EM192" s="17">
        <v>230000</v>
      </c>
      <c r="EN192" s="17">
        <v>216886</v>
      </c>
      <c r="EO192" s="17">
        <v>193097</v>
      </c>
      <c r="EP192" s="17">
        <v>115</v>
      </c>
      <c r="EQ192" s="17">
        <v>23</v>
      </c>
      <c r="FJ192" s="18">
        <v>99.1</v>
      </c>
      <c r="FK192" s="17">
        <v>114</v>
      </c>
      <c r="FL192" s="17">
        <v>22</v>
      </c>
      <c r="FM192" s="18">
        <v>81.7</v>
      </c>
      <c r="FN192" s="17">
        <v>94</v>
      </c>
      <c r="FO192" s="17">
        <v>18</v>
      </c>
      <c r="FP192" s="17">
        <v>54660</v>
      </c>
      <c r="FQ192" s="17">
        <v>69137</v>
      </c>
      <c r="FR192" s="17">
        <v>62727</v>
      </c>
      <c r="FS192" s="17">
        <v>58335</v>
      </c>
      <c r="FT192" s="17">
        <v>55000</v>
      </c>
      <c r="FU192" s="17">
        <v>48925</v>
      </c>
      <c r="FV192" s="17">
        <v>37560</v>
      </c>
      <c r="FW192" s="17">
        <v>113</v>
      </c>
      <c r="FX192" s="17">
        <v>21</v>
      </c>
      <c r="FY192" s="18">
        <v>23</v>
      </c>
      <c r="FZ192" s="18">
        <v>26</v>
      </c>
      <c r="GA192" s="18">
        <v>25</v>
      </c>
      <c r="GB192" s="18">
        <v>25</v>
      </c>
      <c r="GC192" s="18">
        <v>25</v>
      </c>
      <c r="GD192" s="18">
        <v>20</v>
      </c>
      <c r="GE192" s="18">
        <v>15</v>
      </c>
      <c r="GF192" s="17">
        <v>113</v>
      </c>
      <c r="GG192" s="17">
        <v>21</v>
      </c>
      <c r="GH192" s="17" t="s">
        <v>821</v>
      </c>
      <c r="GI192" s="17">
        <v>113</v>
      </c>
      <c r="GJ192" s="17">
        <v>21</v>
      </c>
      <c r="GK192" s="17">
        <v>59597</v>
      </c>
      <c r="GL192" s="17">
        <v>86405</v>
      </c>
      <c r="GM192" s="17">
        <v>76926</v>
      </c>
      <c r="GN192" s="17">
        <v>67534</v>
      </c>
      <c r="GO192" s="17">
        <v>60800</v>
      </c>
      <c r="GP192" s="17">
        <v>46206</v>
      </c>
      <c r="GQ192" s="17">
        <v>23527</v>
      </c>
      <c r="GR192" s="17">
        <v>94</v>
      </c>
      <c r="GS192" s="17">
        <v>18</v>
      </c>
      <c r="GT192" s="18">
        <v>24.8</v>
      </c>
      <c r="GU192" s="18">
        <v>33.1</v>
      </c>
      <c r="GV192" s="18">
        <v>31.1</v>
      </c>
      <c r="GW192" s="18">
        <v>29.7</v>
      </c>
      <c r="GX192" s="18">
        <v>25</v>
      </c>
      <c r="GY192" s="18">
        <v>19.2</v>
      </c>
      <c r="GZ192" s="18">
        <v>11.4</v>
      </c>
      <c r="HA192" s="17">
        <v>94</v>
      </c>
      <c r="HB192" s="17">
        <v>18</v>
      </c>
      <c r="HC192" s="17" t="s">
        <v>822</v>
      </c>
      <c r="HD192" s="17">
        <v>94</v>
      </c>
      <c r="HE192" s="17">
        <v>18</v>
      </c>
      <c r="HF192" s="18">
        <v>20</v>
      </c>
      <c r="HG192" s="17">
        <v>7</v>
      </c>
      <c r="HH192" s="17">
        <v>5</v>
      </c>
      <c r="HI192" s="17">
        <v>30986</v>
      </c>
      <c r="HK192" s="17">
        <v>45000</v>
      </c>
      <c r="HL192" s="17">
        <v>40000</v>
      </c>
      <c r="HM192" s="17">
        <v>40000</v>
      </c>
      <c r="HN192" s="17">
        <v>10000</v>
      </c>
      <c r="HP192" s="17">
        <v>7</v>
      </c>
      <c r="HQ192" s="17">
        <v>5</v>
      </c>
      <c r="HR192" s="18">
        <v>13</v>
      </c>
      <c r="HT192" s="18">
        <v>18</v>
      </c>
      <c r="HU192" s="18">
        <v>16</v>
      </c>
      <c r="HV192" s="18">
        <v>16</v>
      </c>
      <c r="HW192" s="18">
        <v>4</v>
      </c>
      <c r="HY192" s="17">
        <v>7</v>
      </c>
      <c r="HZ192" s="17">
        <v>5</v>
      </c>
      <c r="IA192">
        <v>5690</v>
      </c>
    </row>
    <row r="193" spans="1:235">
      <c r="A193">
        <v>11432</v>
      </c>
      <c r="B193" s="15">
        <v>41673</v>
      </c>
      <c r="C193" t="s">
        <v>292</v>
      </c>
      <c r="D193" t="s">
        <v>293</v>
      </c>
      <c r="E193" t="s">
        <v>294</v>
      </c>
      <c r="F193" s="23" t="s">
        <v>320</v>
      </c>
      <c r="G193">
        <v>5</v>
      </c>
      <c r="H193" s="23" t="s">
        <v>756</v>
      </c>
      <c r="I193">
        <v>4075</v>
      </c>
      <c r="J193" s="16" t="s">
        <v>823</v>
      </c>
      <c r="N193" s="17">
        <v>278644</v>
      </c>
      <c r="O193" s="17">
        <v>309278</v>
      </c>
      <c r="P193" s="17">
        <v>300297</v>
      </c>
      <c r="Q193" s="17">
        <v>292196</v>
      </c>
      <c r="R193" s="17">
        <v>285500</v>
      </c>
      <c r="S193" s="17">
        <v>262000</v>
      </c>
      <c r="T193" s="17">
        <v>229250</v>
      </c>
      <c r="U193" s="17">
        <v>78</v>
      </c>
      <c r="V193" s="17">
        <v>27</v>
      </c>
      <c r="W193" s="17">
        <v>272712</v>
      </c>
      <c r="X193" s="17">
        <v>303600</v>
      </c>
      <c r="Y193" s="17">
        <v>290184</v>
      </c>
      <c r="Z193" s="17">
        <v>280077</v>
      </c>
      <c r="AA193" s="17">
        <v>276959</v>
      </c>
      <c r="AB193" s="17">
        <v>260538</v>
      </c>
      <c r="AC193" s="17">
        <v>232340</v>
      </c>
      <c r="AD193" s="17">
        <v>78</v>
      </c>
      <c r="AE193" s="17">
        <v>27</v>
      </c>
      <c r="AF193" s="17">
        <v>23220</v>
      </c>
      <c r="AG193" s="17">
        <v>25773</v>
      </c>
      <c r="AH193" s="17">
        <v>25025</v>
      </c>
      <c r="AI193" s="17">
        <v>24350</v>
      </c>
      <c r="AJ193" s="17">
        <v>23792</v>
      </c>
      <c r="AK193" s="17">
        <v>21833</v>
      </c>
      <c r="AL193" s="17">
        <v>19104</v>
      </c>
      <c r="AM193" s="17">
        <v>78</v>
      </c>
      <c r="AN193" s="17">
        <v>27</v>
      </c>
      <c r="AO193" s="18">
        <v>12</v>
      </c>
      <c r="AP193" s="17">
        <v>78</v>
      </c>
      <c r="AQ193" s="17">
        <v>27</v>
      </c>
      <c r="AR193" s="17">
        <v>278644</v>
      </c>
      <c r="AS193" s="17">
        <v>309278</v>
      </c>
      <c r="AT193" s="17">
        <v>300297</v>
      </c>
      <c r="AU193" s="17">
        <v>292196</v>
      </c>
      <c r="AV193" s="17">
        <v>285500</v>
      </c>
      <c r="AW193" s="17">
        <v>262000</v>
      </c>
      <c r="AX193" s="17">
        <v>229250</v>
      </c>
      <c r="AY193" s="17">
        <v>78</v>
      </c>
      <c r="AZ193" s="17">
        <v>27</v>
      </c>
      <c r="BJ193" s="17">
        <v>250883</v>
      </c>
      <c r="BK193" s="17">
        <v>39</v>
      </c>
      <c r="BL193" s="17">
        <v>12</v>
      </c>
      <c r="BM193" s="17">
        <v>27</v>
      </c>
      <c r="DH193" s="17">
        <v>278644</v>
      </c>
      <c r="DI193" s="17">
        <v>309278</v>
      </c>
      <c r="DJ193" s="17">
        <v>300297</v>
      </c>
      <c r="DK193" s="17">
        <v>292196</v>
      </c>
      <c r="DL193" s="17">
        <v>285500</v>
      </c>
      <c r="DM193" s="17">
        <v>262000</v>
      </c>
      <c r="DN193" s="17">
        <v>229250</v>
      </c>
      <c r="DO193" s="17">
        <v>78</v>
      </c>
      <c r="DP193" s="17">
        <v>27</v>
      </c>
      <c r="DQ193" s="17">
        <v>272712</v>
      </c>
      <c r="DR193" s="17">
        <v>303600</v>
      </c>
      <c r="DS193" s="17">
        <v>290184</v>
      </c>
      <c r="DT193" s="17">
        <v>280077</v>
      </c>
      <c r="DU193" s="17">
        <v>276959</v>
      </c>
      <c r="DV193" s="17">
        <v>260538</v>
      </c>
      <c r="DW193" s="17">
        <v>232340</v>
      </c>
      <c r="DX193" s="17">
        <v>78</v>
      </c>
      <c r="DY193" s="17">
        <v>27</v>
      </c>
      <c r="DZ193" s="17">
        <v>278644</v>
      </c>
      <c r="EA193" s="17">
        <v>309278</v>
      </c>
      <c r="EB193" s="17">
        <v>300297</v>
      </c>
      <c r="EC193" s="17">
        <v>292196</v>
      </c>
      <c r="ED193" s="17">
        <v>285500</v>
      </c>
      <c r="EE193" s="17">
        <v>262000</v>
      </c>
      <c r="EF193" s="17">
        <v>229250</v>
      </c>
      <c r="EG193" s="17">
        <v>78</v>
      </c>
      <c r="EH193" s="17">
        <v>27</v>
      </c>
      <c r="EI193" s="17">
        <v>272712</v>
      </c>
      <c r="EJ193" s="17">
        <v>303600</v>
      </c>
      <c r="EK193" s="17">
        <v>290184</v>
      </c>
      <c r="EL193" s="17">
        <v>280077</v>
      </c>
      <c r="EM193" s="17">
        <v>276959</v>
      </c>
      <c r="EN193" s="17">
        <v>260538</v>
      </c>
      <c r="EO193" s="17">
        <v>232340</v>
      </c>
      <c r="EP193" s="17">
        <v>78</v>
      </c>
      <c r="EQ193" s="17">
        <v>27</v>
      </c>
      <c r="FJ193" s="18">
        <v>100</v>
      </c>
      <c r="FK193" s="17">
        <v>78</v>
      </c>
      <c r="FL193" s="17">
        <v>27</v>
      </c>
      <c r="FM193" s="18">
        <v>92.3</v>
      </c>
      <c r="FN193" s="17">
        <v>72</v>
      </c>
      <c r="FO193" s="17">
        <v>25</v>
      </c>
      <c r="FP193" s="17">
        <v>71504</v>
      </c>
      <c r="FQ193" s="17">
        <v>92508</v>
      </c>
      <c r="FR193" s="17">
        <v>83513</v>
      </c>
      <c r="FS193" s="17">
        <v>74711</v>
      </c>
      <c r="FT193" s="17">
        <v>73011</v>
      </c>
      <c r="FU193" s="17">
        <v>65657</v>
      </c>
      <c r="FV193" s="17">
        <v>41266</v>
      </c>
      <c r="FW193" s="17">
        <v>78</v>
      </c>
      <c r="FX193" s="17">
        <v>27</v>
      </c>
      <c r="FY193" s="18">
        <v>25.3</v>
      </c>
      <c r="FZ193" s="18">
        <v>30</v>
      </c>
      <c r="GA193" s="18">
        <v>29.5</v>
      </c>
      <c r="GB193" s="18">
        <v>26</v>
      </c>
      <c r="GC193" s="18">
        <v>25</v>
      </c>
      <c r="GD193" s="18">
        <v>25</v>
      </c>
      <c r="GE193" s="18">
        <v>17.100000000000001</v>
      </c>
      <c r="GF193" s="17">
        <v>78</v>
      </c>
      <c r="GG193" s="17">
        <v>27</v>
      </c>
      <c r="GH193" s="17" t="s">
        <v>824</v>
      </c>
      <c r="GI193" s="17">
        <v>78</v>
      </c>
      <c r="GJ193" s="17">
        <v>27</v>
      </c>
      <c r="GK193" s="17">
        <v>67490</v>
      </c>
      <c r="GL193" s="17">
        <v>105183</v>
      </c>
      <c r="GM193" s="17">
        <v>84283</v>
      </c>
      <c r="GN193" s="17">
        <v>75120</v>
      </c>
      <c r="GO193" s="17">
        <v>67766</v>
      </c>
      <c r="GP193" s="17">
        <v>49779</v>
      </c>
      <c r="GQ193" s="17">
        <v>23241</v>
      </c>
      <c r="GR193" s="17">
        <v>72</v>
      </c>
      <c r="GS193" s="17">
        <v>25</v>
      </c>
      <c r="GT193" s="18">
        <v>24.1</v>
      </c>
      <c r="GU193" s="18">
        <v>34.200000000000003</v>
      </c>
      <c r="GV193" s="18">
        <v>30.1</v>
      </c>
      <c r="GW193" s="18">
        <v>27.4</v>
      </c>
      <c r="GX193" s="18">
        <v>24.7</v>
      </c>
      <c r="GY193" s="18">
        <v>18.7</v>
      </c>
      <c r="GZ193" s="18">
        <v>10.9</v>
      </c>
      <c r="HA193" s="17">
        <v>72</v>
      </c>
      <c r="HB193" s="17">
        <v>25</v>
      </c>
      <c r="HC193" s="17" t="s">
        <v>825</v>
      </c>
      <c r="HD193" s="17">
        <v>72</v>
      </c>
      <c r="HE193" s="17">
        <v>25</v>
      </c>
      <c r="HF193" s="18">
        <v>20</v>
      </c>
      <c r="HG193" s="17">
        <v>4</v>
      </c>
      <c r="HH193" s="17">
        <v>2</v>
      </c>
      <c r="HP193" s="17">
        <v>4</v>
      </c>
      <c r="HQ193" s="17">
        <v>2</v>
      </c>
      <c r="HY193" s="17">
        <v>4</v>
      </c>
      <c r="HZ193" s="17">
        <v>2</v>
      </c>
      <c r="IA193">
        <v>5700</v>
      </c>
    </row>
    <row r="194" spans="1:235" ht="30">
      <c r="A194">
        <v>11432</v>
      </c>
      <c r="B194" s="15">
        <v>41673</v>
      </c>
      <c r="C194" t="s">
        <v>292</v>
      </c>
      <c r="D194" t="s">
        <v>293</v>
      </c>
      <c r="E194" t="s">
        <v>294</v>
      </c>
      <c r="F194" s="23" t="s">
        <v>330</v>
      </c>
      <c r="G194">
        <v>1</v>
      </c>
      <c r="H194" s="23" t="s">
        <v>756</v>
      </c>
      <c r="I194">
        <v>4081</v>
      </c>
      <c r="J194" s="16" t="s">
        <v>826</v>
      </c>
      <c r="N194" s="17">
        <v>72608</v>
      </c>
      <c r="P194" s="17">
        <v>74796</v>
      </c>
      <c r="Q194" s="17">
        <v>73500</v>
      </c>
      <c r="R194" s="17">
        <v>73500</v>
      </c>
      <c r="S194" s="17">
        <v>69965</v>
      </c>
      <c r="U194" s="17">
        <v>17</v>
      </c>
      <c r="V194" s="17">
        <v>5</v>
      </c>
      <c r="W194" s="17">
        <v>70180</v>
      </c>
      <c r="Y194" s="17">
        <v>73036</v>
      </c>
      <c r="Z194" s="17">
        <v>71194</v>
      </c>
      <c r="AA194" s="17">
        <v>69965</v>
      </c>
      <c r="AB194" s="17">
        <v>65847</v>
      </c>
      <c r="AD194" s="17">
        <v>17</v>
      </c>
      <c r="AE194" s="17">
        <v>5</v>
      </c>
      <c r="AF194" s="17">
        <v>6051</v>
      </c>
      <c r="AH194" s="17">
        <v>6233</v>
      </c>
      <c r="AI194" s="17">
        <v>6125</v>
      </c>
      <c r="AJ194" s="17">
        <v>6125</v>
      </c>
      <c r="AK194" s="17">
        <v>5830</v>
      </c>
      <c r="AM194" s="17">
        <v>17</v>
      </c>
      <c r="AN194" s="17">
        <v>5</v>
      </c>
      <c r="AO194" s="18">
        <v>12</v>
      </c>
      <c r="AP194" s="17">
        <v>17</v>
      </c>
      <c r="AQ194" s="17">
        <v>5</v>
      </c>
      <c r="AR194" s="17">
        <v>66771</v>
      </c>
      <c r="AY194" s="17">
        <v>3</v>
      </c>
      <c r="AZ194" s="17">
        <v>3</v>
      </c>
      <c r="BH194" s="17">
        <v>14</v>
      </c>
      <c r="BI194" s="17">
        <v>2</v>
      </c>
      <c r="BK194" s="17">
        <v>2</v>
      </c>
      <c r="BL194" s="17">
        <v>2</v>
      </c>
      <c r="BM194" s="17">
        <v>4</v>
      </c>
      <c r="BN194" s="17">
        <v>1</v>
      </c>
      <c r="DH194" s="17">
        <v>72608</v>
      </c>
      <c r="DJ194" s="17">
        <v>74796</v>
      </c>
      <c r="DK194" s="17">
        <v>73500</v>
      </c>
      <c r="DL194" s="17">
        <v>73500</v>
      </c>
      <c r="DM194" s="17">
        <v>69965</v>
      </c>
      <c r="DO194" s="17">
        <v>17</v>
      </c>
      <c r="DP194" s="17">
        <v>5</v>
      </c>
      <c r="DQ194" s="17">
        <v>70180</v>
      </c>
      <c r="DS194" s="17">
        <v>73036</v>
      </c>
      <c r="DT194" s="17">
        <v>71194</v>
      </c>
      <c r="DU194" s="17">
        <v>69965</v>
      </c>
      <c r="DV194" s="17">
        <v>65847</v>
      </c>
      <c r="DX194" s="17">
        <v>17</v>
      </c>
      <c r="DY194" s="17">
        <v>5</v>
      </c>
      <c r="DZ194" s="17">
        <v>72608</v>
      </c>
      <c r="EB194" s="17">
        <v>74796</v>
      </c>
      <c r="EC194" s="17">
        <v>73500</v>
      </c>
      <c r="ED194" s="17">
        <v>73500</v>
      </c>
      <c r="EE194" s="17">
        <v>69965</v>
      </c>
      <c r="EG194" s="17">
        <v>17</v>
      </c>
      <c r="EH194" s="17">
        <v>5</v>
      </c>
      <c r="EI194" s="17">
        <v>70180</v>
      </c>
      <c r="EK194" s="17">
        <v>73036</v>
      </c>
      <c r="EL194" s="17">
        <v>71194</v>
      </c>
      <c r="EM194" s="17">
        <v>69965</v>
      </c>
      <c r="EN194" s="17">
        <v>65847</v>
      </c>
      <c r="EP194" s="17">
        <v>17</v>
      </c>
      <c r="EQ194" s="17">
        <v>5</v>
      </c>
      <c r="FJ194" s="18">
        <v>17.600000000000001</v>
      </c>
      <c r="FK194" s="17">
        <v>3</v>
      </c>
      <c r="FL194" s="17">
        <v>3</v>
      </c>
      <c r="FM194" s="18">
        <v>17.600000000000001</v>
      </c>
      <c r="FN194" s="17">
        <v>3</v>
      </c>
      <c r="FO194" s="17">
        <v>3</v>
      </c>
      <c r="FW194" s="17">
        <v>2</v>
      </c>
      <c r="FX194" s="17">
        <v>2</v>
      </c>
      <c r="GF194" s="17">
        <v>2</v>
      </c>
      <c r="GG194" s="17">
        <v>2</v>
      </c>
      <c r="GI194" s="17">
        <v>2</v>
      </c>
      <c r="GJ194" s="17">
        <v>2</v>
      </c>
      <c r="GK194" s="17">
        <v>5756</v>
      </c>
      <c r="GR194" s="17">
        <v>3</v>
      </c>
      <c r="GS194" s="17">
        <v>3</v>
      </c>
      <c r="GT194" s="18">
        <v>8.6</v>
      </c>
      <c r="HA194" s="17">
        <v>3</v>
      </c>
      <c r="HB194" s="17">
        <v>3</v>
      </c>
      <c r="HC194" s="17" t="s">
        <v>827</v>
      </c>
      <c r="HD194" s="17">
        <v>3</v>
      </c>
      <c r="HE194" s="17">
        <v>3</v>
      </c>
      <c r="IA194">
        <v>5710</v>
      </c>
    </row>
    <row r="195" spans="1:235" ht="30">
      <c r="A195">
        <v>11432</v>
      </c>
      <c r="B195" s="15">
        <v>41673</v>
      </c>
      <c r="C195" t="s">
        <v>292</v>
      </c>
      <c r="D195" t="s">
        <v>293</v>
      </c>
      <c r="E195" t="s">
        <v>294</v>
      </c>
      <c r="F195" s="23" t="s">
        <v>330</v>
      </c>
      <c r="G195">
        <v>2</v>
      </c>
      <c r="H195" s="23" t="s">
        <v>756</v>
      </c>
      <c r="I195">
        <v>4082</v>
      </c>
      <c r="J195" s="16" t="s">
        <v>828</v>
      </c>
      <c r="N195" s="17">
        <v>79059</v>
      </c>
      <c r="O195" s="17">
        <v>87250</v>
      </c>
      <c r="P195" s="17">
        <v>84251</v>
      </c>
      <c r="Q195" s="17">
        <v>80752</v>
      </c>
      <c r="R195" s="17">
        <v>78765</v>
      </c>
      <c r="S195" s="17">
        <v>75575</v>
      </c>
      <c r="T195" s="17">
        <v>67310</v>
      </c>
      <c r="U195" s="17">
        <v>31</v>
      </c>
      <c r="V195" s="17">
        <v>8</v>
      </c>
      <c r="W195" s="17">
        <v>80183</v>
      </c>
      <c r="Y195" s="17">
        <v>84396</v>
      </c>
      <c r="Z195" s="17">
        <v>81865</v>
      </c>
      <c r="AA195" s="17">
        <v>80279</v>
      </c>
      <c r="AB195" s="17">
        <v>75460</v>
      </c>
      <c r="AD195" s="17">
        <v>31</v>
      </c>
      <c r="AE195" s="17">
        <v>8</v>
      </c>
      <c r="AF195" s="17">
        <v>6588</v>
      </c>
      <c r="AG195" s="17">
        <v>7271</v>
      </c>
      <c r="AH195" s="17">
        <v>7021</v>
      </c>
      <c r="AI195" s="17">
        <v>6729</v>
      </c>
      <c r="AJ195" s="17">
        <v>6564</v>
      </c>
      <c r="AK195" s="17">
        <v>6298</v>
      </c>
      <c r="AL195" s="17">
        <v>5609</v>
      </c>
      <c r="AM195" s="17">
        <v>31</v>
      </c>
      <c r="AN195" s="17">
        <v>8</v>
      </c>
      <c r="AO195" s="18">
        <v>12</v>
      </c>
      <c r="AP195" s="17">
        <v>31</v>
      </c>
      <c r="AQ195" s="17">
        <v>8</v>
      </c>
      <c r="AR195" s="17">
        <v>78068</v>
      </c>
      <c r="AS195" s="17">
        <v>86164</v>
      </c>
      <c r="AT195" s="17">
        <v>83834</v>
      </c>
      <c r="AU195" s="17">
        <v>80752</v>
      </c>
      <c r="AV195" s="17">
        <v>79196</v>
      </c>
      <c r="AW195" s="17">
        <v>70805</v>
      </c>
      <c r="AX195" s="17">
        <v>66438</v>
      </c>
      <c r="AY195" s="17">
        <v>20</v>
      </c>
      <c r="AZ195" s="17">
        <v>6</v>
      </c>
      <c r="BH195" s="17">
        <v>11</v>
      </c>
      <c r="BI195" s="17">
        <v>2</v>
      </c>
      <c r="BL195" s="17">
        <v>1</v>
      </c>
      <c r="BM195" s="17">
        <v>8</v>
      </c>
      <c r="DH195" s="17">
        <v>79059</v>
      </c>
      <c r="DI195" s="17">
        <v>87250</v>
      </c>
      <c r="DJ195" s="17">
        <v>84251</v>
      </c>
      <c r="DK195" s="17">
        <v>80752</v>
      </c>
      <c r="DL195" s="17">
        <v>78765</v>
      </c>
      <c r="DM195" s="17">
        <v>75575</v>
      </c>
      <c r="DN195" s="17">
        <v>67310</v>
      </c>
      <c r="DO195" s="17">
        <v>31</v>
      </c>
      <c r="DP195" s="17">
        <v>8</v>
      </c>
      <c r="DQ195" s="17">
        <v>80183</v>
      </c>
      <c r="DS195" s="17">
        <v>84396</v>
      </c>
      <c r="DT195" s="17">
        <v>81865</v>
      </c>
      <c r="DU195" s="17">
        <v>80279</v>
      </c>
      <c r="DV195" s="17">
        <v>75460</v>
      </c>
      <c r="DX195" s="17">
        <v>31</v>
      </c>
      <c r="DY195" s="17">
        <v>8</v>
      </c>
      <c r="DZ195" s="17">
        <v>79059</v>
      </c>
      <c r="EA195" s="17">
        <v>87250</v>
      </c>
      <c r="EB195" s="17">
        <v>84251</v>
      </c>
      <c r="EC195" s="17">
        <v>80752</v>
      </c>
      <c r="ED195" s="17">
        <v>78765</v>
      </c>
      <c r="EE195" s="17">
        <v>75575</v>
      </c>
      <c r="EF195" s="17">
        <v>67310</v>
      </c>
      <c r="EG195" s="17">
        <v>31</v>
      </c>
      <c r="EH195" s="17">
        <v>8</v>
      </c>
      <c r="EI195" s="17">
        <v>80183</v>
      </c>
      <c r="EK195" s="17">
        <v>84396</v>
      </c>
      <c r="EL195" s="17">
        <v>81865</v>
      </c>
      <c r="EM195" s="17">
        <v>80279</v>
      </c>
      <c r="EN195" s="17">
        <v>75460</v>
      </c>
      <c r="EP195" s="17">
        <v>31</v>
      </c>
      <c r="EQ195" s="17">
        <v>8</v>
      </c>
      <c r="FJ195" s="18">
        <v>64.5</v>
      </c>
      <c r="FK195" s="17">
        <v>20</v>
      </c>
      <c r="FL195" s="17">
        <v>6</v>
      </c>
      <c r="FM195" s="18">
        <v>61.3</v>
      </c>
      <c r="FN195" s="17">
        <v>19</v>
      </c>
      <c r="FO195" s="17">
        <v>5</v>
      </c>
      <c r="FP195" s="17">
        <v>7607</v>
      </c>
      <c r="FQ195" s="17">
        <v>8616</v>
      </c>
      <c r="FR195" s="17">
        <v>8326</v>
      </c>
      <c r="FS195" s="17">
        <v>7918</v>
      </c>
      <c r="FT195" s="17">
        <v>7598</v>
      </c>
      <c r="FU195" s="17">
        <v>6962</v>
      </c>
      <c r="FV195" s="17">
        <v>6526</v>
      </c>
      <c r="FW195" s="17">
        <v>20</v>
      </c>
      <c r="FX195" s="17">
        <v>6</v>
      </c>
      <c r="FY195" s="18">
        <v>9.8000000000000007</v>
      </c>
      <c r="FZ195" s="18">
        <v>10</v>
      </c>
      <c r="GA195" s="18">
        <v>10</v>
      </c>
      <c r="GB195" s="18">
        <v>10</v>
      </c>
      <c r="GC195" s="18">
        <v>10</v>
      </c>
      <c r="GD195" s="18">
        <v>10</v>
      </c>
      <c r="GE195" s="18">
        <v>9</v>
      </c>
      <c r="GF195" s="17">
        <v>20</v>
      </c>
      <c r="GG195" s="17">
        <v>6</v>
      </c>
      <c r="GH195" s="17" t="s">
        <v>829</v>
      </c>
      <c r="GI195" s="17">
        <v>20</v>
      </c>
      <c r="GJ195" s="17">
        <v>6</v>
      </c>
      <c r="GK195" s="17">
        <v>6474</v>
      </c>
      <c r="GL195" s="17">
        <v>8600</v>
      </c>
      <c r="GM195" s="17">
        <v>7750</v>
      </c>
      <c r="GN195" s="17">
        <v>7143</v>
      </c>
      <c r="GO195" s="17">
        <v>6765</v>
      </c>
      <c r="GP195" s="17">
        <v>5480</v>
      </c>
      <c r="GQ195" s="17">
        <v>4063</v>
      </c>
      <c r="GR195" s="17">
        <v>19</v>
      </c>
      <c r="GS195" s="17">
        <v>5</v>
      </c>
      <c r="GT195" s="18">
        <v>8.3000000000000007</v>
      </c>
      <c r="GU195" s="18">
        <v>10.8</v>
      </c>
      <c r="GV195" s="18">
        <v>9.6999999999999993</v>
      </c>
      <c r="GW195" s="18">
        <v>9.3000000000000007</v>
      </c>
      <c r="GX195" s="18">
        <v>9</v>
      </c>
      <c r="GY195" s="18">
        <v>7.7</v>
      </c>
      <c r="GZ195" s="18">
        <v>5.0999999999999996</v>
      </c>
      <c r="HA195" s="17">
        <v>19</v>
      </c>
      <c r="HB195" s="17">
        <v>5</v>
      </c>
      <c r="HC195" s="17" t="s">
        <v>830</v>
      </c>
      <c r="HD195" s="17">
        <v>19</v>
      </c>
      <c r="HE195" s="17">
        <v>5</v>
      </c>
      <c r="HF195" s="18">
        <v>28.6</v>
      </c>
      <c r="HG195" s="17">
        <v>2</v>
      </c>
      <c r="HH195" s="17">
        <v>2</v>
      </c>
      <c r="HP195" s="17">
        <v>2</v>
      </c>
      <c r="HQ195" s="17">
        <v>2</v>
      </c>
      <c r="HY195" s="17">
        <v>2</v>
      </c>
      <c r="HZ195" s="17">
        <v>2</v>
      </c>
      <c r="IA195">
        <v>5720</v>
      </c>
    </row>
    <row r="196" spans="1:235" ht="30">
      <c r="A196">
        <v>11432</v>
      </c>
      <c r="B196" s="15">
        <v>41673</v>
      </c>
      <c r="C196" t="s">
        <v>292</v>
      </c>
      <c r="D196" t="s">
        <v>293</v>
      </c>
      <c r="E196" t="s">
        <v>294</v>
      </c>
      <c r="F196" s="23" t="s">
        <v>330</v>
      </c>
      <c r="G196">
        <v>3</v>
      </c>
      <c r="H196" s="23" t="s">
        <v>756</v>
      </c>
      <c r="I196">
        <v>4083</v>
      </c>
      <c r="J196" s="16" t="s">
        <v>831</v>
      </c>
      <c r="N196" s="17">
        <v>99179</v>
      </c>
      <c r="O196" s="17">
        <v>110695</v>
      </c>
      <c r="P196" s="17">
        <v>103773</v>
      </c>
      <c r="Q196" s="17">
        <v>101420</v>
      </c>
      <c r="R196" s="17">
        <v>100000</v>
      </c>
      <c r="S196" s="17">
        <v>91650</v>
      </c>
      <c r="T196" s="17">
        <v>86275</v>
      </c>
      <c r="U196" s="17">
        <v>55</v>
      </c>
      <c r="V196" s="17">
        <v>15</v>
      </c>
      <c r="W196" s="17">
        <v>100165</v>
      </c>
      <c r="X196" s="17">
        <v>108196</v>
      </c>
      <c r="Y196" s="17">
        <v>102653</v>
      </c>
      <c r="Z196" s="17">
        <v>100082</v>
      </c>
      <c r="AA196" s="17">
        <v>99703</v>
      </c>
      <c r="AB196" s="17">
        <v>96852</v>
      </c>
      <c r="AC196" s="17">
        <v>94665</v>
      </c>
      <c r="AD196" s="17">
        <v>55</v>
      </c>
      <c r="AE196" s="17">
        <v>15</v>
      </c>
      <c r="AF196" s="17">
        <v>8265</v>
      </c>
      <c r="AG196" s="17">
        <v>9225</v>
      </c>
      <c r="AH196" s="17">
        <v>8648</v>
      </c>
      <c r="AI196" s="17">
        <v>8452</v>
      </c>
      <c r="AJ196" s="17">
        <v>8333</v>
      </c>
      <c r="AK196" s="17">
        <v>7638</v>
      </c>
      <c r="AL196" s="17">
        <v>7190</v>
      </c>
      <c r="AM196" s="17">
        <v>55</v>
      </c>
      <c r="AN196" s="17">
        <v>15</v>
      </c>
      <c r="AO196" s="18">
        <v>12</v>
      </c>
      <c r="AP196" s="17">
        <v>55</v>
      </c>
      <c r="AQ196" s="17">
        <v>15</v>
      </c>
      <c r="AR196" s="17">
        <v>99428</v>
      </c>
      <c r="AS196" s="17">
        <v>110710</v>
      </c>
      <c r="AT196" s="17">
        <v>103794</v>
      </c>
      <c r="AU196" s="17">
        <v>101460</v>
      </c>
      <c r="AV196" s="17">
        <v>100125</v>
      </c>
      <c r="AW196" s="17">
        <v>93326</v>
      </c>
      <c r="AX196" s="17">
        <v>86275</v>
      </c>
      <c r="AY196" s="17">
        <v>54</v>
      </c>
      <c r="AZ196" s="17">
        <v>14</v>
      </c>
      <c r="BI196" s="17">
        <v>1</v>
      </c>
      <c r="BJ196" s="17">
        <v>104382</v>
      </c>
      <c r="BK196" s="17">
        <v>22</v>
      </c>
      <c r="BL196" s="17">
        <v>4</v>
      </c>
      <c r="BM196" s="17">
        <v>14</v>
      </c>
      <c r="BN196" s="17">
        <v>1</v>
      </c>
      <c r="DH196" s="17">
        <v>99179</v>
      </c>
      <c r="DI196" s="17">
        <v>110695</v>
      </c>
      <c r="DJ196" s="17">
        <v>103773</v>
      </c>
      <c r="DK196" s="17">
        <v>101420</v>
      </c>
      <c r="DL196" s="17">
        <v>100000</v>
      </c>
      <c r="DM196" s="17">
        <v>91650</v>
      </c>
      <c r="DN196" s="17">
        <v>86275</v>
      </c>
      <c r="DO196" s="17">
        <v>55</v>
      </c>
      <c r="DP196" s="17">
        <v>15</v>
      </c>
      <c r="DQ196" s="17">
        <v>100165</v>
      </c>
      <c r="DR196" s="17">
        <v>108196</v>
      </c>
      <c r="DS196" s="17">
        <v>102653</v>
      </c>
      <c r="DT196" s="17">
        <v>100082</v>
      </c>
      <c r="DU196" s="17">
        <v>99703</v>
      </c>
      <c r="DV196" s="17">
        <v>96852</v>
      </c>
      <c r="DW196" s="17">
        <v>94665</v>
      </c>
      <c r="DX196" s="17">
        <v>55</v>
      </c>
      <c r="DY196" s="17">
        <v>15</v>
      </c>
      <c r="DZ196" s="17">
        <v>99179</v>
      </c>
      <c r="EA196" s="17">
        <v>110695</v>
      </c>
      <c r="EB196" s="17">
        <v>103773</v>
      </c>
      <c r="EC196" s="17">
        <v>101420</v>
      </c>
      <c r="ED196" s="17">
        <v>100000</v>
      </c>
      <c r="EE196" s="17">
        <v>91650</v>
      </c>
      <c r="EF196" s="17">
        <v>86275</v>
      </c>
      <c r="EG196" s="17">
        <v>55</v>
      </c>
      <c r="EH196" s="17">
        <v>15</v>
      </c>
      <c r="EI196" s="17">
        <v>100165</v>
      </c>
      <c r="EJ196" s="17">
        <v>108196</v>
      </c>
      <c r="EK196" s="17">
        <v>102653</v>
      </c>
      <c r="EL196" s="17">
        <v>100082</v>
      </c>
      <c r="EM196" s="17">
        <v>99703</v>
      </c>
      <c r="EN196" s="17">
        <v>96852</v>
      </c>
      <c r="EO196" s="17">
        <v>94665</v>
      </c>
      <c r="EP196" s="17">
        <v>55</v>
      </c>
      <c r="EQ196" s="17">
        <v>15</v>
      </c>
      <c r="FJ196" s="18">
        <v>98.2</v>
      </c>
      <c r="FK196" s="17">
        <v>54</v>
      </c>
      <c r="FL196" s="17">
        <v>14</v>
      </c>
      <c r="FM196" s="18">
        <v>83.6</v>
      </c>
      <c r="FN196" s="17">
        <v>46</v>
      </c>
      <c r="FO196" s="17">
        <v>13</v>
      </c>
      <c r="FP196" s="17">
        <v>11103</v>
      </c>
      <c r="FQ196" s="17">
        <v>15059</v>
      </c>
      <c r="FR196" s="17">
        <v>14141</v>
      </c>
      <c r="FS196" s="17">
        <v>10800</v>
      </c>
      <c r="FT196" s="17">
        <v>10329</v>
      </c>
      <c r="FU196" s="17">
        <v>8367</v>
      </c>
      <c r="FV196" s="17">
        <v>7600</v>
      </c>
      <c r="FW196" s="17">
        <v>53</v>
      </c>
      <c r="FX196" s="17">
        <v>13</v>
      </c>
      <c r="FY196" s="18">
        <v>11.1</v>
      </c>
      <c r="FZ196" s="18">
        <v>15</v>
      </c>
      <c r="GA196" s="18">
        <v>14</v>
      </c>
      <c r="GB196" s="18">
        <v>12</v>
      </c>
      <c r="GC196" s="18">
        <v>12</v>
      </c>
      <c r="GD196" s="18">
        <v>8</v>
      </c>
      <c r="GE196" s="18">
        <v>8</v>
      </c>
      <c r="GF196" s="17">
        <v>53</v>
      </c>
      <c r="GG196" s="17">
        <v>13</v>
      </c>
      <c r="GH196" s="17" t="s">
        <v>832</v>
      </c>
      <c r="GI196" s="17">
        <v>53</v>
      </c>
      <c r="GJ196" s="17">
        <v>13</v>
      </c>
      <c r="GK196" s="17">
        <v>9122</v>
      </c>
      <c r="GL196" s="17">
        <v>13007</v>
      </c>
      <c r="GM196" s="17">
        <v>10774</v>
      </c>
      <c r="GN196" s="17">
        <v>9680</v>
      </c>
      <c r="GO196" s="17">
        <v>9257</v>
      </c>
      <c r="GP196" s="17">
        <v>7081</v>
      </c>
      <c r="GQ196" s="17">
        <v>3740</v>
      </c>
      <c r="GR196" s="17">
        <v>43</v>
      </c>
      <c r="GS196" s="17">
        <v>12</v>
      </c>
      <c r="GT196" s="18">
        <v>8.9</v>
      </c>
      <c r="GU196" s="18">
        <v>13.7</v>
      </c>
      <c r="GV196" s="18">
        <v>10.199999999999999</v>
      </c>
      <c r="GW196" s="18">
        <v>9.6999999999999993</v>
      </c>
      <c r="GX196" s="18">
        <v>9.3000000000000007</v>
      </c>
      <c r="GY196" s="18">
        <v>7.2</v>
      </c>
      <c r="GZ196" s="18">
        <v>4.3</v>
      </c>
      <c r="HA196" s="17">
        <v>43</v>
      </c>
      <c r="HB196" s="17">
        <v>12</v>
      </c>
      <c r="HC196" s="17" t="s">
        <v>736</v>
      </c>
      <c r="HD196" s="17">
        <v>43</v>
      </c>
      <c r="HE196" s="17">
        <v>12</v>
      </c>
      <c r="HF196" s="18">
        <v>14.3</v>
      </c>
      <c r="HG196" s="17">
        <v>4</v>
      </c>
      <c r="HH196" s="17">
        <v>2</v>
      </c>
      <c r="HP196" s="17">
        <v>4</v>
      </c>
      <c r="HQ196" s="17">
        <v>2</v>
      </c>
      <c r="HY196" s="17">
        <v>4</v>
      </c>
      <c r="HZ196" s="17">
        <v>2</v>
      </c>
      <c r="IA196">
        <v>5730</v>
      </c>
    </row>
    <row r="197" spans="1:235" ht="30">
      <c r="A197">
        <v>11432</v>
      </c>
      <c r="B197" s="15">
        <v>41673</v>
      </c>
      <c r="C197" t="s">
        <v>292</v>
      </c>
      <c r="D197" t="s">
        <v>293</v>
      </c>
      <c r="E197" t="s">
        <v>294</v>
      </c>
      <c r="F197" s="23" t="s">
        <v>330</v>
      </c>
      <c r="G197">
        <v>4</v>
      </c>
      <c r="H197" s="23" t="s">
        <v>756</v>
      </c>
      <c r="I197">
        <v>4084</v>
      </c>
      <c r="J197" s="16" t="s">
        <v>833</v>
      </c>
      <c r="N197" s="17">
        <v>125091</v>
      </c>
      <c r="O197" s="17">
        <v>147441</v>
      </c>
      <c r="P197" s="17">
        <v>137615</v>
      </c>
      <c r="Q197" s="17">
        <v>126300</v>
      </c>
      <c r="R197" s="17">
        <v>120068</v>
      </c>
      <c r="S197" s="17">
        <v>115000</v>
      </c>
      <c r="T197" s="17">
        <v>107220</v>
      </c>
      <c r="U197" s="17">
        <v>23</v>
      </c>
      <c r="V197" s="17">
        <v>11</v>
      </c>
      <c r="W197" s="17">
        <v>121876</v>
      </c>
      <c r="X197" s="17">
        <v>132600</v>
      </c>
      <c r="Y197" s="17">
        <v>129874</v>
      </c>
      <c r="Z197" s="17">
        <v>123050</v>
      </c>
      <c r="AA197" s="17">
        <v>122000</v>
      </c>
      <c r="AB197" s="17">
        <v>109925</v>
      </c>
      <c r="AC197" s="17">
        <v>106700</v>
      </c>
      <c r="AD197" s="17">
        <v>23</v>
      </c>
      <c r="AE197" s="17">
        <v>11</v>
      </c>
      <c r="AF197" s="17">
        <v>10424</v>
      </c>
      <c r="AG197" s="17">
        <v>12287</v>
      </c>
      <c r="AH197" s="17">
        <v>11468</v>
      </c>
      <c r="AI197" s="17">
        <v>10525</v>
      </c>
      <c r="AJ197" s="17">
        <v>10006</v>
      </c>
      <c r="AK197" s="17">
        <v>9583</v>
      </c>
      <c r="AL197" s="17">
        <v>8935</v>
      </c>
      <c r="AM197" s="17">
        <v>23</v>
      </c>
      <c r="AN197" s="17">
        <v>11</v>
      </c>
      <c r="AO197" s="18">
        <v>12</v>
      </c>
      <c r="AP197" s="17">
        <v>23</v>
      </c>
      <c r="AQ197" s="17">
        <v>11</v>
      </c>
      <c r="AR197" s="17">
        <v>125091</v>
      </c>
      <c r="AS197" s="17">
        <v>147441</v>
      </c>
      <c r="AT197" s="17">
        <v>137615</v>
      </c>
      <c r="AU197" s="17">
        <v>126300</v>
      </c>
      <c r="AV197" s="17">
        <v>120068</v>
      </c>
      <c r="AW197" s="17">
        <v>115000</v>
      </c>
      <c r="AX197" s="17">
        <v>107220</v>
      </c>
      <c r="AY197" s="17">
        <v>23</v>
      </c>
      <c r="AZ197" s="17">
        <v>11</v>
      </c>
      <c r="BJ197" s="17">
        <v>147863</v>
      </c>
      <c r="BK197" s="17">
        <v>7</v>
      </c>
      <c r="BL197" s="17">
        <v>4</v>
      </c>
      <c r="BM197" s="17">
        <v>11</v>
      </c>
      <c r="DH197" s="17">
        <v>125091</v>
      </c>
      <c r="DI197" s="17">
        <v>147441</v>
      </c>
      <c r="DJ197" s="17">
        <v>137615</v>
      </c>
      <c r="DK197" s="17">
        <v>126300</v>
      </c>
      <c r="DL197" s="17">
        <v>120068</v>
      </c>
      <c r="DM197" s="17">
        <v>115000</v>
      </c>
      <c r="DN197" s="17">
        <v>107220</v>
      </c>
      <c r="DO197" s="17">
        <v>23</v>
      </c>
      <c r="DP197" s="17">
        <v>11</v>
      </c>
      <c r="DQ197" s="17">
        <v>121876</v>
      </c>
      <c r="DR197" s="17">
        <v>132600</v>
      </c>
      <c r="DS197" s="17">
        <v>129874</v>
      </c>
      <c r="DT197" s="17">
        <v>123050</v>
      </c>
      <c r="DU197" s="17">
        <v>122000</v>
      </c>
      <c r="DV197" s="17">
        <v>109925</v>
      </c>
      <c r="DW197" s="17">
        <v>106700</v>
      </c>
      <c r="DX197" s="17">
        <v>23</v>
      </c>
      <c r="DY197" s="17">
        <v>11</v>
      </c>
      <c r="DZ197" s="17">
        <v>125091</v>
      </c>
      <c r="EA197" s="17">
        <v>147441</v>
      </c>
      <c r="EB197" s="17">
        <v>137615</v>
      </c>
      <c r="EC197" s="17">
        <v>126300</v>
      </c>
      <c r="ED197" s="17">
        <v>120068</v>
      </c>
      <c r="EE197" s="17">
        <v>115000</v>
      </c>
      <c r="EF197" s="17">
        <v>107220</v>
      </c>
      <c r="EG197" s="17">
        <v>23</v>
      </c>
      <c r="EH197" s="17">
        <v>11</v>
      </c>
      <c r="EI197" s="17">
        <v>121876</v>
      </c>
      <c r="EJ197" s="17">
        <v>132600</v>
      </c>
      <c r="EK197" s="17">
        <v>129874</v>
      </c>
      <c r="EL197" s="17">
        <v>123050</v>
      </c>
      <c r="EM197" s="17">
        <v>122000</v>
      </c>
      <c r="EN197" s="17">
        <v>109925</v>
      </c>
      <c r="EO197" s="17">
        <v>106700</v>
      </c>
      <c r="EP197" s="17">
        <v>23</v>
      </c>
      <c r="EQ197" s="17">
        <v>11</v>
      </c>
      <c r="FJ197" s="18">
        <v>100</v>
      </c>
      <c r="FK197" s="17">
        <v>23</v>
      </c>
      <c r="FL197" s="17">
        <v>11</v>
      </c>
      <c r="FM197" s="18">
        <v>82.6</v>
      </c>
      <c r="FN197" s="17">
        <v>19</v>
      </c>
      <c r="FO197" s="17">
        <v>10</v>
      </c>
      <c r="FP197" s="17">
        <v>20915</v>
      </c>
      <c r="FQ197" s="17">
        <v>27585</v>
      </c>
      <c r="FR197" s="17">
        <v>24009</v>
      </c>
      <c r="FS197" s="17">
        <v>21954</v>
      </c>
      <c r="FT197" s="17">
        <v>20280</v>
      </c>
      <c r="FU197" s="17">
        <v>17396</v>
      </c>
      <c r="FV197" s="17">
        <v>14877</v>
      </c>
      <c r="FW197" s="17">
        <v>22</v>
      </c>
      <c r="FX197" s="17">
        <v>10</v>
      </c>
      <c r="FY197" s="18">
        <v>16.5</v>
      </c>
      <c r="FZ197" s="18">
        <v>20</v>
      </c>
      <c r="GA197" s="18">
        <v>20</v>
      </c>
      <c r="GB197" s="18">
        <v>16</v>
      </c>
      <c r="GC197" s="18">
        <v>16</v>
      </c>
      <c r="GD197" s="18">
        <v>15</v>
      </c>
      <c r="GE197" s="18">
        <v>15</v>
      </c>
      <c r="GF197" s="17">
        <v>22</v>
      </c>
      <c r="GG197" s="17">
        <v>10</v>
      </c>
      <c r="GH197" s="17" t="s">
        <v>834</v>
      </c>
      <c r="GI197" s="17">
        <v>22</v>
      </c>
      <c r="GJ197" s="17">
        <v>10</v>
      </c>
      <c r="GK197" s="17">
        <v>20615</v>
      </c>
      <c r="GL197" s="17">
        <v>31393</v>
      </c>
      <c r="GM197" s="17">
        <v>23604</v>
      </c>
      <c r="GN197" s="17">
        <v>19155</v>
      </c>
      <c r="GO197" s="17">
        <v>17406</v>
      </c>
      <c r="GP197" s="17">
        <v>15245</v>
      </c>
      <c r="GQ197" s="17">
        <v>13266</v>
      </c>
      <c r="GR197" s="17">
        <v>17</v>
      </c>
      <c r="GS197" s="17">
        <v>8</v>
      </c>
      <c r="GT197" s="18">
        <v>16.3</v>
      </c>
      <c r="GU197" s="18">
        <v>24.2</v>
      </c>
      <c r="GV197" s="18">
        <v>17.100000000000001</v>
      </c>
      <c r="GW197" s="18">
        <v>16.600000000000001</v>
      </c>
      <c r="GX197" s="18">
        <v>15.9</v>
      </c>
      <c r="GY197" s="18">
        <v>12</v>
      </c>
      <c r="GZ197" s="18">
        <v>10.7</v>
      </c>
      <c r="HA197" s="17">
        <v>17</v>
      </c>
      <c r="HB197" s="17">
        <v>8</v>
      </c>
      <c r="HC197" s="17" t="s">
        <v>835</v>
      </c>
      <c r="HD197" s="17">
        <v>17</v>
      </c>
      <c r="HE197" s="17">
        <v>8</v>
      </c>
      <c r="HH197" s="17">
        <v>1</v>
      </c>
      <c r="HQ197" s="17">
        <v>1</v>
      </c>
      <c r="HZ197" s="17">
        <v>1</v>
      </c>
      <c r="IA197">
        <v>5740</v>
      </c>
    </row>
    <row r="198" spans="1:235">
      <c r="A198">
        <v>11432</v>
      </c>
      <c r="B198" s="15">
        <v>41673</v>
      </c>
      <c r="C198" t="s">
        <v>292</v>
      </c>
      <c r="D198" t="s">
        <v>293</v>
      </c>
      <c r="E198" t="s">
        <v>294</v>
      </c>
      <c r="F198" s="23" t="s">
        <v>330</v>
      </c>
      <c r="G198">
        <v>2</v>
      </c>
      <c r="H198" s="23" t="s">
        <v>756</v>
      </c>
      <c r="I198">
        <v>4102</v>
      </c>
      <c r="J198" s="16" t="s">
        <v>836</v>
      </c>
      <c r="N198" s="17">
        <v>86932</v>
      </c>
      <c r="O198" s="17">
        <v>96581</v>
      </c>
      <c r="P198" s="17">
        <v>92875</v>
      </c>
      <c r="Q198" s="17">
        <v>90160</v>
      </c>
      <c r="R198" s="17">
        <v>88014</v>
      </c>
      <c r="S198" s="17">
        <v>80500</v>
      </c>
      <c r="T198" s="17">
        <v>71784</v>
      </c>
      <c r="U198" s="17">
        <v>21</v>
      </c>
      <c r="V198" s="17">
        <v>9</v>
      </c>
      <c r="W198" s="17">
        <v>86249</v>
      </c>
      <c r="Y198" s="17">
        <v>89620</v>
      </c>
      <c r="Z198" s="17">
        <v>88865</v>
      </c>
      <c r="AA198" s="17">
        <v>88665</v>
      </c>
      <c r="AB198" s="17">
        <v>80000</v>
      </c>
      <c r="AD198" s="17">
        <v>21</v>
      </c>
      <c r="AE198" s="17">
        <v>9</v>
      </c>
      <c r="AF198" s="17">
        <v>7244</v>
      </c>
      <c r="AG198" s="17">
        <v>8048</v>
      </c>
      <c r="AH198" s="17">
        <v>7740</v>
      </c>
      <c r="AI198" s="17">
        <v>7513</v>
      </c>
      <c r="AJ198" s="17">
        <v>7334</v>
      </c>
      <c r="AK198" s="17">
        <v>6708</v>
      </c>
      <c r="AL198" s="17">
        <v>5982</v>
      </c>
      <c r="AM198" s="17">
        <v>21</v>
      </c>
      <c r="AN198" s="17">
        <v>9</v>
      </c>
      <c r="AO198" s="18">
        <v>12</v>
      </c>
      <c r="AP198" s="17">
        <v>21</v>
      </c>
      <c r="AQ198" s="17">
        <v>9</v>
      </c>
      <c r="AR198" s="17">
        <v>88686</v>
      </c>
      <c r="AS198" s="17">
        <v>94000</v>
      </c>
      <c r="AT198" s="17">
        <v>92332</v>
      </c>
      <c r="AU198" s="17">
        <v>90000</v>
      </c>
      <c r="AV198" s="17">
        <v>89752</v>
      </c>
      <c r="AW198" s="17">
        <v>85334</v>
      </c>
      <c r="AX198" s="17">
        <v>84200</v>
      </c>
      <c r="AY198" s="17">
        <v>12</v>
      </c>
      <c r="AZ198" s="17">
        <v>5</v>
      </c>
      <c r="BA198" s="17">
        <v>84789</v>
      </c>
      <c r="BC198" s="17">
        <v>95000</v>
      </c>
      <c r="BD198" s="17">
        <v>88440</v>
      </c>
      <c r="BE198" s="17">
        <v>80600</v>
      </c>
      <c r="BF198" s="17">
        <v>72032</v>
      </c>
      <c r="BH198" s="17">
        <v>9</v>
      </c>
      <c r="BI198" s="17">
        <v>4</v>
      </c>
      <c r="BJ198" s="17">
        <v>83975</v>
      </c>
      <c r="BK198" s="17">
        <v>11</v>
      </c>
      <c r="BL198" s="17">
        <v>4</v>
      </c>
      <c r="BM198" s="17">
        <v>9</v>
      </c>
      <c r="DH198" s="17">
        <v>86932</v>
      </c>
      <c r="DI198" s="17">
        <v>96581</v>
      </c>
      <c r="DJ198" s="17">
        <v>92875</v>
      </c>
      <c r="DK198" s="17">
        <v>90160</v>
      </c>
      <c r="DL198" s="17">
        <v>88014</v>
      </c>
      <c r="DM198" s="17">
        <v>80500</v>
      </c>
      <c r="DN198" s="17">
        <v>71784</v>
      </c>
      <c r="DO198" s="17">
        <v>21</v>
      </c>
      <c r="DP198" s="17">
        <v>9</v>
      </c>
      <c r="DQ198" s="17">
        <v>86249</v>
      </c>
      <c r="DS198" s="17">
        <v>89620</v>
      </c>
      <c r="DT198" s="17">
        <v>88865</v>
      </c>
      <c r="DU198" s="17">
        <v>88665</v>
      </c>
      <c r="DV198" s="17">
        <v>80000</v>
      </c>
      <c r="DX198" s="17">
        <v>21</v>
      </c>
      <c r="DY198" s="17">
        <v>9</v>
      </c>
      <c r="DZ198" s="17">
        <v>86932</v>
      </c>
      <c r="EA198" s="17">
        <v>96581</v>
      </c>
      <c r="EB198" s="17">
        <v>92875</v>
      </c>
      <c r="EC198" s="17">
        <v>90160</v>
      </c>
      <c r="ED198" s="17">
        <v>88014</v>
      </c>
      <c r="EE198" s="17">
        <v>80500</v>
      </c>
      <c r="EF198" s="17">
        <v>71784</v>
      </c>
      <c r="EG198" s="17">
        <v>21</v>
      </c>
      <c r="EH198" s="17">
        <v>9</v>
      </c>
      <c r="EI198" s="17">
        <v>86249</v>
      </c>
      <c r="EK198" s="17">
        <v>89620</v>
      </c>
      <c r="EL198" s="17">
        <v>88865</v>
      </c>
      <c r="EM198" s="17">
        <v>88665</v>
      </c>
      <c r="EN198" s="17">
        <v>80000</v>
      </c>
      <c r="EP198" s="17">
        <v>21</v>
      </c>
      <c r="EQ198" s="17">
        <v>9</v>
      </c>
      <c r="FJ198" s="18">
        <v>57.1</v>
      </c>
      <c r="FK198" s="17">
        <v>12</v>
      </c>
      <c r="FL198" s="17">
        <v>5</v>
      </c>
      <c r="FM198" s="18">
        <v>28.6</v>
      </c>
      <c r="FN198" s="17">
        <v>6</v>
      </c>
      <c r="FO198" s="17">
        <v>3</v>
      </c>
      <c r="FP198" s="17">
        <v>7174</v>
      </c>
      <c r="FQ198" s="17">
        <v>8000</v>
      </c>
      <c r="FR198" s="17">
        <v>7600</v>
      </c>
      <c r="FS198" s="17">
        <v>7400</v>
      </c>
      <c r="FT198" s="17">
        <v>7373</v>
      </c>
      <c r="FU198" s="17">
        <v>6878</v>
      </c>
      <c r="FV198" s="17">
        <v>6800</v>
      </c>
      <c r="FW198" s="17">
        <v>12</v>
      </c>
      <c r="FX198" s="17">
        <v>5</v>
      </c>
      <c r="FY198" s="18">
        <v>8.1</v>
      </c>
      <c r="FZ198" s="18">
        <v>10</v>
      </c>
      <c r="GA198" s="18">
        <v>8</v>
      </c>
      <c r="GB198" s="18">
        <v>8</v>
      </c>
      <c r="GC198" s="18">
        <v>8</v>
      </c>
      <c r="GD198" s="18">
        <v>8</v>
      </c>
      <c r="GE198" s="18">
        <v>8</v>
      </c>
      <c r="GF198" s="17">
        <v>12</v>
      </c>
      <c r="GG198" s="17">
        <v>5</v>
      </c>
      <c r="GH198" s="17" t="s">
        <v>837</v>
      </c>
      <c r="GI198" s="17">
        <v>12</v>
      </c>
      <c r="GJ198" s="17">
        <v>5</v>
      </c>
      <c r="GR198" s="17">
        <v>5</v>
      </c>
      <c r="GS198" s="17">
        <v>2</v>
      </c>
      <c r="HA198" s="17">
        <v>5</v>
      </c>
      <c r="HB198" s="17">
        <v>2</v>
      </c>
      <c r="HD198" s="17">
        <v>5</v>
      </c>
      <c r="HE198" s="17">
        <v>2</v>
      </c>
      <c r="IA198">
        <v>5820</v>
      </c>
    </row>
    <row r="199" spans="1:235">
      <c r="A199">
        <v>11432</v>
      </c>
      <c r="B199" s="15">
        <v>41673</v>
      </c>
      <c r="C199" t="s">
        <v>292</v>
      </c>
      <c r="D199" t="s">
        <v>293</v>
      </c>
      <c r="E199" t="s">
        <v>294</v>
      </c>
      <c r="F199" s="23" t="s">
        <v>330</v>
      </c>
      <c r="G199">
        <v>3</v>
      </c>
      <c r="H199" s="23" t="s">
        <v>756</v>
      </c>
      <c r="I199">
        <v>4103</v>
      </c>
      <c r="J199" s="16" t="s">
        <v>838</v>
      </c>
      <c r="N199" s="17">
        <v>102552</v>
      </c>
      <c r="O199" s="17">
        <v>113300</v>
      </c>
      <c r="P199" s="17">
        <v>108150</v>
      </c>
      <c r="Q199" s="17">
        <v>104800</v>
      </c>
      <c r="R199" s="17">
        <v>102200</v>
      </c>
      <c r="S199" s="17">
        <v>96000</v>
      </c>
      <c r="T199" s="17">
        <v>92640</v>
      </c>
      <c r="U199" s="17">
        <v>50</v>
      </c>
      <c r="V199" s="17">
        <v>14</v>
      </c>
      <c r="W199" s="17">
        <v>102652</v>
      </c>
      <c r="X199" s="17">
        <v>112768</v>
      </c>
      <c r="Y199" s="17">
        <v>106707</v>
      </c>
      <c r="Z199" s="17">
        <v>105153</v>
      </c>
      <c r="AA199" s="17">
        <v>102750</v>
      </c>
      <c r="AB199" s="17">
        <v>96280</v>
      </c>
      <c r="AC199" s="17">
        <v>94419</v>
      </c>
      <c r="AD199" s="17">
        <v>50</v>
      </c>
      <c r="AE199" s="17">
        <v>14</v>
      </c>
      <c r="AF199" s="17">
        <v>8546</v>
      </c>
      <c r="AG199" s="17">
        <v>9442</v>
      </c>
      <c r="AH199" s="17">
        <v>9013</v>
      </c>
      <c r="AI199" s="17">
        <v>8733</v>
      </c>
      <c r="AJ199" s="17">
        <v>8517</v>
      </c>
      <c r="AK199" s="17">
        <v>8000</v>
      </c>
      <c r="AL199" s="17">
        <v>7720</v>
      </c>
      <c r="AM199" s="17">
        <v>50</v>
      </c>
      <c r="AN199" s="17">
        <v>14</v>
      </c>
      <c r="AO199" s="18">
        <v>12</v>
      </c>
      <c r="AP199" s="17">
        <v>50</v>
      </c>
      <c r="AQ199" s="17">
        <v>14</v>
      </c>
      <c r="AR199" s="17">
        <v>104479</v>
      </c>
      <c r="AS199" s="17">
        <v>114150</v>
      </c>
      <c r="AT199" s="17">
        <v>110381</v>
      </c>
      <c r="AU199" s="17">
        <v>107898</v>
      </c>
      <c r="AV199" s="17">
        <v>105275</v>
      </c>
      <c r="AW199" s="17">
        <v>99361</v>
      </c>
      <c r="AX199" s="17">
        <v>93807</v>
      </c>
      <c r="AY199" s="17">
        <v>37</v>
      </c>
      <c r="AZ199" s="17">
        <v>13</v>
      </c>
      <c r="BH199" s="17">
        <v>13</v>
      </c>
      <c r="BI199" s="17">
        <v>2</v>
      </c>
      <c r="BJ199" s="17">
        <v>95620</v>
      </c>
      <c r="BK199" s="17">
        <v>13</v>
      </c>
      <c r="BL199" s="17">
        <v>4</v>
      </c>
      <c r="BM199" s="17">
        <v>14</v>
      </c>
      <c r="DH199" s="17">
        <v>102552</v>
      </c>
      <c r="DI199" s="17">
        <v>113300</v>
      </c>
      <c r="DJ199" s="17">
        <v>108150</v>
      </c>
      <c r="DK199" s="17">
        <v>104800</v>
      </c>
      <c r="DL199" s="17">
        <v>102200</v>
      </c>
      <c r="DM199" s="17">
        <v>96000</v>
      </c>
      <c r="DN199" s="17">
        <v>92640</v>
      </c>
      <c r="DO199" s="17">
        <v>50</v>
      </c>
      <c r="DP199" s="17">
        <v>14</v>
      </c>
      <c r="DQ199" s="17">
        <v>102652</v>
      </c>
      <c r="DR199" s="17">
        <v>112768</v>
      </c>
      <c r="DS199" s="17">
        <v>106707</v>
      </c>
      <c r="DT199" s="17">
        <v>105153</v>
      </c>
      <c r="DU199" s="17">
        <v>102750</v>
      </c>
      <c r="DV199" s="17">
        <v>96280</v>
      </c>
      <c r="DW199" s="17">
        <v>94419</v>
      </c>
      <c r="DX199" s="17">
        <v>50</v>
      </c>
      <c r="DY199" s="17">
        <v>14</v>
      </c>
      <c r="DZ199" s="17">
        <v>102552</v>
      </c>
      <c r="EA199" s="17">
        <v>113300</v>
      </c>
      <c r="EB199" s="17">
        <v>108150</v>
      </c>
      <c r="EC199" s="17">
        <v>104800</v>
      </c>
      <c r="ED199" s="17">
        <v>102200</v>
      </c>
      <c r="EE199" s="17">
        <v>96000</v>
      </c>
      <c r="EF199" s="17">
        <v>92640</v>
      </c>
      <c r="EG199" s="17">
        <v>50</v>
      </c>
      <c r="EH199" s="17">
        <v>14</v>
      </c>
      <c r="EI199" s="17">
        <v>102652</v>
      </c>
      <c r="EJ199" s="17">
        <v>112768</v>
      </c>
      <c r="EK199" s="17">
        <v>106707</v>
      </c>
      <c r="EL199" s="17">
        <v>105153</v>
      </c>
      <c r="EM199" s="17">
        <v>102750</v>
      </c>
      <c r="EN199" s="17">
        <v>96280</v>
      </c>
      <c r="EO199" s="17">
        <v>94419</v>
      </c>
      <c r="EP199" s="17">
        <v>50</v>
      </c>
      <c r="EQ199" s="17">
        <v>14</v>
      </c>
      <c r="FJ199" s="18">
        <v>74</v>
      </c>
      <c r="FK199" s="17">
        <v>37</v>
      </c>
      <c r="FL199" s="17">
        <v>13</v>
      </c>
      <c r="FM199" s="18">
        <v>52</v>
      </c>
      <c r="FN199" s="17">
        <v>26</v>
      </c>
      <c r="FO199" s="17">
        <v>11</v>
      </c>
      <c r="FP199" s="17">
        <v>11320</v>
      </c>
      <c r="FQ199" s="17">
        <v>15729</v>
      </c>
      <c r="FR199" s="17">
        <v>14884</v>
      </c>
      <c r="FS199" s="17">
        <v>11701</v>
      </c>
      <c r="FT199" s="17">
        <v>10932</v>
      </c>
      <c r="FU199" s="17">
        <v>8592</v>
      </c>
      <c r="FV199" s="17">
        <v>7778</v>
      </c>
      <c r="FW199" s="17">
        <v>37</v>
      </c>
      <c r="FX199" s="17">
        <v>13</v>
      </c>
      <c r="FY199" s="18">
        <v>10.8</v>
      </c>
      <c r="FZ199" s="18">
        <v>14</v>
      </c>
      <c r="GA199" s="18">
        <v>14</v>
      </c>
      <c r="GB199" s="18">
        <v>12</v>
      </c>
      <c r="GC199" s="18">
        <v>10</v>
      </c>
      <c r="GD199" s="18">
        <v>8</v>
      </c>
      <c r="GE199" s="18">
        <v>8</v>
      </c>
      <c r="GF199" s="17">
        <v>37</v>
      </c>
      <c r="GG199" s="17">
        <v>13</v>
      </c>
      <c r="GH199" s="17" t="s">
        <v>839</v>
      </c>
      <c r="GI199" s="17">
        <v>37</v>
      </c>
      <c r="GJ199" s="17">
        <v>13</v>
      </c>
      <c r="GK199" s="17">
        <v>9882</v>
      </c>
      <c r="GL199" s="17">
        <v>13044</v>
      </c>
      <c r="GM199" s="17">
        <v>11564</v>
      </c>
      <c r="GN199" s="17">
        <v>11105</v>
      </c>
      <c r="GO199" s="17">
        <v>10644</v>
      </c>
      <c r="GP199" s="17">
        <v>8108</v>
      </c>
      <c r="GQ199" s="17">
        <v>5415</v>
      </c>
      <c r="GR199" s="17">
        <v>25</v>
      </c>
      <c r="GS199" s="17">
        <v>10</v>
      </c>
      <c r="GT199" s="18">
        <v>9.3000000000000007</v>
      </c>
      <c r="GU199" s="18">
        <v>11.1</v>
      </c>
      <c r="GV199" s="18">
        <v>10.4</v>
      </c>
      <c r="GW199" s="18">
        <v>10.1</v>
      </c>
      <c r="GX199" s="18">
        <v>9.8000000000000007</v>
      </c>
      <c r="GY199" s="18">
        <v>8.3000000000000007</v>
      </c>
      <c r="GZ199" s="18">
        <v>5.7</v>
      </c>
      <c r="HA199" s="17">
        <v>25</v>
      </c>
      <c r="HB199" s="17">
        <v>10</v>
      </c>
      <c r="HC199" s="17" t="s">
        <v>599</v>
      </c>
      <c r="HD199" s="17">
        <v>25</v>
      </c>
      <c r="HE199" s="17">
        <v>10</v>
      </c>
      <c r="HF199" s="18">
        <v>18.2</v>
      </c>
      <c r="HG199" s="17">
        <v>4</v>
      </c>
      <c r="HH199" s="17">
        <v>2</v>
      </c>
      <c r="HP199" s="17">
        <v>4</v>
      </c>
      <c r="HQ199" s="17">
        <v>2</v>
      </c>
      <c r="HY199" s="17">
        <v>4</v>
      </c>
      <c r="HZ199" s="17">
        <v>2</v>
      </c>
      <c r="IA199">
        <v>5830</v>
      </c>
    </row>
    <row r="200" spans="1:235">
      <c r="A200">
        <v>11432</v>
      </c>
      <c r="B200" s="15">
        <v>41673</v>
      </c>
      <c r="C200" t="s">
        <v>292</v>
      </c>
      <c r="D200" t="s">
        <v>293</v>
      </c>
      <c r="E200" t="s">
        <v>294</v>
      </c>
      <c r="F200" s="23" t="s">
        <v>330</v>
      </c>
      <c r="G200">
        <v>4</v>
      </c>
      <c r="H200" s="23" t="s">
        <v>756</v>
      </c>
      <c r="I200">
        <v>4104</v>
      </c>
      <c r="J200" s="16" t="s">
        <v>840</v>
      </c>
      <c r="N200" s="17">
        <v>119818</v>
      </c>
      <c r="O200" s="17">
        <v>138514</v>
      </c>
      <c r="P200" s="17">
        <v>129265</v>
      </c>
      <c r="Q200" s="17">
        <v>121896</v>
      </c>
      <c r="R200" s="17">
        <v>120000</v>
      </c>
      <c r="S200" s="17">
        <v>108366</v>
      </c>
      <c r="T200" s="17">
        <v>103176</v>
      </c>
      <c r="U200" s="17">
        <v>45</v>
      </c>
      <c r="V200" s="17">
        <v>11</v>
      </c>
      <c r="W200" s="17">
        <v>117572</v>
      </c>
      <c r="X200" s="17">
        <v>138000</v>
      </c>
      <c r="Y200" s="17">
        <v>132363</v>
      </c>
      <c r="Z200" s="17">
        <v>122688</v>
      </c>
      <c r="AA200" s="17">
        <v>115749</v>
      </c>
      <c r="AB200" s="17">
        <v>105081</v>
      </c>
      <c r="AC200" s="17">
        <v>95950</v>
      </c>
      <c r="AD200" s="17">
        <v>45</v>
      </c>
      <c r="AE200" s="17">
        <v>11</v>
      </c>
      <c r="AF200" s="17">
        <v>9985</v>
      </c>
      <c r="AG200" s="17">
        <v>11543</v>
      </c>
      <c r="AH200" s="17">
        <v>10772</v>
      </c>
      <c r="AI200" s="17">
        <v>10158</v>
      </c>
      <c r="AJ200" s="17">
        <v>10000</v>
      </c>
      <c r="AK200" s="17">
        <v>9031</v>
      </c>
      <c r="AL200" s="17">
        <v>8598</v>
      </c>
      <c r="AM200" s="17">
        <v>45</v>
      </c>
      <c r="AN200" s="17">
        <v>11</v>
      </c>
      <c r="AO200" s="18">
        <v>12</v>
      </c>
      <c r="AP200" s="17">
        <v>45</v>
      </c>
      <c r="AQ200" s="17">
        <v>11</v>
      </c>
      <c r="AR200" s="17">
        <v>124569</v>
      </c>
      <c r="AS200" s="17">
        <v>142108</v>
      </c>
      <c r="AT200" s="17">
        <v>133799</v>
      </c>
      <c r="AU200" s="17">
        <v>126257</v>
      </c>
      <c r="AV200" s="17">
        <v>123054</v>
      </c>
      <c r="AW200" s="17">
        <v>114528</v>
      </c>
      <c r="AX200" s="17">
        <v>107847</v>
      </c>
      <c r="AY200" s="17">
        <v>34</v>
      </c>
      <c r="AZ200" s="17">
        <v>7</v>
      </c>
      <c r="BA200" s="17">
        <v>105134</v>
      </c>
      <c r="BB200" s="17">
        <v>115600</v>
      </c>
      <c r="BC200" s="17">
        <v>112500</v>
      </c>
      <c r="BD200" s="17">
        <v>106100</v>
      </c>
      <c r="BE200" s="17">
        <v>103289</v>
      </c>
      <c r="BF200" s="17">
        <v>98455</v>
      </c>
      <c r="BG200" s="17">
        <v>95533</v>
      </c>
      <c r="BH200" s="17">
        <v>11</v>
      </c>
      <c r="BI200" s="17">
        <v>4</v>
      </c>
      <c r="BJ200" s="17">
        <v>110735</v>
      </c>
      <c r="BK200" s="17">
        <v>16</v>
      </c>
      <c r="BL200" s="17">
        <v>4</v>
      </c>
      <c r="BM200" s="17">
        <v>11</v>
      </c>
      <c r="DH200" s="17">
        <v>119818</v>
      </c>
      <c r="DI200" s="17">
        <v>138514</v>
      </c>
      <c r="DJ200" s="17">
        <v>129265</v>
      </c>
      <c r="DK200" s="17">
        <v>121896</v>
      </c>
      <c r="DL200" s="17">
        <v>120000</v>
      </c>
      <c r="DM200" s="17">
        <v>108366</v>
      </c>
      <c r="DN200" s="17">
        <v>103176</v>
      </c>
      <c r="DO200" s="17">
        <v>45</v>
      </c>
      <c r="DP200" s="17">
        <v>11</v>
      </c>
      <c r="DQ200" s="17">
        <v>117572</v>
      </c>
      <c r="DR200" s="17">
        <v>138000</v>
      </c>
      <c r="DS200" s="17">
        <v>132363</v>
      </c>
      <c r="DT200" s="17">
        <v>122688</v>
      </c>
      <c r="DU200" s="17">
        <v>115749</v>
      </c>
      <c r="DV200" s="17">
        <v>105081</v>
      </c>
      <c r="DW200" s="17">
        <v>95950</v>
      </c>
      <c r="DX200" s="17">
        <v>45</v>
      </c>
      <c r="DY200" s="17">
        <v>11</v>
      </c>
      <c r="DZ200" s="17">
        <v>119818</v>
      </c>
      <c r="EA200" s="17">
        <v>138514</v>
      </c>
      <c r="EB200" s="17">
        <v>129265</v>
      </c>
      <c r="EC200" s="17">
        <v>121896</v>
      </c>
      <c r="ED200" s="17">
        <v>120000</v>
      </c>
      <c r="EE200" s="17">
        <v>108366</v>
      </c>
      <c r="EF200" s="17">
        <v>103176</v>
      </c>
      <c r="EG200" s="17">
        <v>45</v>
      </c>
      <c r="EH200" s="17">
        <v>11</v>
      </c>
      <c r="EI200" s="17">
        <v>117572</v>
      </c>
      <c r="EJ200" s="17">
        <v>138000</v>
      </c>
      <c r="EK200" s="17">
        <v>132363</v>
      </c>
      <c r="EL200" s="17">
        <v>122688</v>
      </c>
      <c r="EM200" s="17">
        <v>115749</v>
      </c>
      <c r="EN200" s="17">
        <v>105081</v>
      </c>
      <c r="EO200" s="17">
        <v>95950</v>
      </c>
      <c r="EP200" s="17">
        <v>45</v>
      </c>
      <c r="EQ200" s="17">
        <v>11</v>
      </c>
      <c r="FJ200" s="18">
        <v>75.599999999999994</v>
      </c>
      <c r="FK200" s="17">
        <v>34</v>
      </c>
      <c r="FL200" s="17">
        <v>7</v>
      </c>
      <c r="FM200" s="18">
        <v>68.900000000000006</v>
      </c>
      <c r="FN200" s="17">
        <v>31</v>
      </c>
      <c r="FO200" s="17">
        <v>6</v>
      </c>
      <c r="FP200" s="17">
        <v>19270</v>
      </c>
      <c r="FQ200" s="17">
        <v>23330</v>
      </c>
      <c r="FR200" s="17">
        <v>22776</v>
      </c>
      <c r="FS200" s="17">
        <v>20915</v>
      </c>
      <c r="FT200" s="17">
        <v>20102</v>
      </c>
      <c r="FU200" s="17">
        <v>15334</v>
      </c>
      <c r="FV200" s="17">
        <v>14243</v>
      </c>
      <c r="FW200" s="17">
        <v>34</v>
      </c>
      <c r="FX200" s="17">
        <v>7</v>
      </c>
      <c r="FY200" s="18">
        <v>15.5</v>
      </c>
      <c r="FZ200" s="18">
        <v>20</v>
      </c>
      <c r="GA200" s="18">
        <v>19</v>
      </c>
      <c r="GB200" s="18">
        <v>16</v>
      </c>
      <c r="GC200" s="18">
        <v>15.5</v>
      </c>
      <c r="GD200" s="18">
        <v>12</v>
      </c>
      <c r="GE200" s="18">
        <v>12</v>
      </c>
      <c r="GF200" s="17">
        <v>34</v>
      </c>
      <c r="GG200" s="17">
        <v>7</v>
      </c>
      <c r="GH200" s="17" t="s">
        <v>841</v>
      </c>
      <c r="GI200" s="17">
        <v>34</v>
      </c>
      <c r="GJ200" s="17">
        <v>7</v>
      </c>
      <c r="GK200" s="17">
        <v>19221</v>
      </c>
      <c r="GL200" s="17">
        <v>24290</v>
      </c>
      <c r="GM200" s="17">
        <v>22263</v>
      </c>
      <c r="GN200" s="17">
        <v>19426</v>
      </c>
      <c r="GO200" s="17">
        <v>17810</v>
      </c>
      <c r="GP200" s="17">
        <v>15834</v>
      </c>
      <c r="GQ200" s="17">
        <v>13631</v>
      </c>
      <c r="GR200" s="17">
        <v>30</v>
      </c>
      <c r="GS200" s="17">
        <v>6</v>
      </c>
      <c r="GT200" s="18">
        <v>15.5</v>
      </c>
      <c r="GU200" s="18">
        <v>19.899999999999999</v>
      </c>
      <c r="GV200" s="18">
        <v>19.3</v>
      </c>
      <c r="GW200" s="18">
        <v>15.6</v>
      </c>
      <c r="GX200" s="18">
        <v>14.9</v>
      </c>
      <c r="GY200" s="18">
        <v>11.5</v>
      </c>
      <c r="GZ200" s="18">
        <v>10.6</v>
      </c>
      <c r="HA200" s="17">
        <v>30</v>
      </c>
      <c r="HB200" s="17">
        <v>6</v>
      </c>
      <c r="HC200" s="17" t="s">
        <v>842</v>
      </c>
      <c r="HD200" s="17">
        <v>30</v>
      </c>
      <c r="HE200" s="17">
        <v>6</v>
      </c>
      <c r="IA200">
        <v>5840</v>
      </c>
    </row>
    <row r="201" spans="1:235">
      <c r="A201">
        <v>11432</v>
      </c>
      <c r="B201" s="15">
        <v>41673</v>
      </c>
      <c r="C201" t="s">
        <v>292</v>
      </c>
      <c r="D201" t="s">
        <v>293</v>
      </c>
      <c r="E201" t="s">
        <v>294</v>
      </c>
      <c r="F201" s="23" t="s">
        <v>330</v>
      </c>
      <c r="G201">
        <v>5</v>
      </c>
      <c r="H201" s="23" t="s">
        <v>756</v>
      </c>
      <c r="I201">
        <v>4105</v>
      </c>
      <c r="J201" s="16" t="s">
        <v>843</v>
      </c>
      <c r="N201" s="17">
        <v>136727</v>
      </c>
      <c r="O201" s="17">
        <v>160507</v>
      </c>
      <c r="P201" s="17">
        <v>147219</v>
      </c>
      <c r="Q201" s="17">
        <v>137995</v>
      </c>
      <c r="R201" s="17">
        <v>132052</v>
      </c>
      <c r="S201" s="17">
        <v>125731</v>
      </c>
      <c r="T201" s="17">
        <v>119250</v>
      </c>
      <c r="U201" s="17">
        <v>16</v>
      </c>
      <c r="V201" s="17">
        <v>7</v>
      </c>
      <c r="W201" s="17">
        <v>135212</v>
      </c>
      <c r="Y201" s="17">
        <v>142431</v>
      </c>
      <c r="Z201" s="17">
        <v>136000</v>
      </c>
      <c r="AA201" s="17">
        <v>132104</v>
      </c>
      <c r="AB201" s="17">
        <v>128488</v>
      </c>
      <c r="AD201" s="17">
        <v>16</v>
      </c>
      <c r="AE201" s="17">
        <v>7</v>
      </c>
      <c r="AF201" s="17">
        <v>11394</v>
      </c>
      <c r="AG201" s="17">
        <v>13376</v>
      </c>
      <c r="AH201" s="17">
        <v>12268</v>
      </c>
      <c r="AI201" s="17">
        <v>11500</v>
      </c>
      <c r="AJ201" s="17">
        <v>11004</v>
      </c>
      <c r="AK201" s="17">
        <v>10478</v>
      </c>
      <c r="AL201" s="17">
        <v>9938</v>
      </c>
      <c r="AM201" s="17">
        <v>16</v>
      </c>
      <c r="AN201" s="17">
        <v>7</v>
      </c>
      <c r="AO201" s="18">
        <v>12</v>
      </c>
      <c r="AP201" s="17">
        <v>16</v>
      </c>
      <c r="AQ201" s="17">
        <v>7</v>
      </c>
      <c r="AR201" s="17">
        <v>136602</v>
      </c>
      <c r="AS201" s="17">
        <v>160678</v>
      </c>
      <c r="AT201" s="17">
        <v>149646</v>
      </c>
      <c r="AU201" s="17">
        <v>134460</v>
      </c>
      <c r="AV201" s="17">
        <v>132000</v>
      </c>
      <c r="AW201" s="17">
        <v>125488</v>
      </c>
      <c r="AX201" s="17">
        <v>118700</v>
      </c>
      <c r="AY201" s="17">
        <v>15</v>
      </c>
      <c r="AZ201" s="17">
        <v>6</v>
      </c>
      <c r="BI201" s="17">
        <v>1</v>
      </c>
      <c r="BK201" s="17">
        <v>7</v>
      </c>
      <c r="BL201" s="17">
        <v>2</v>
      </c>
      <c r="BM201" s="17">
        <v>7</v>
      </c>
      <c r="DH201" s="17">
        <v>136727</v>
      </c>
      <c r="DI201" s="17">
        <v>160507</v>
      </c>
      <c r="DJ201" s="17">
        <v>147219</v>
      </c>
      <c r="DK201" s="17">
        <v>137995</v>
      </c>
      <c r="DL201" s="17">
        <v>132052</v>
      </c>
      <c r="DM201" s="17">
        <v>125731</v>
      </c>
      <c r="DN201" s="17">
        <v>119250</v>
      </c>
      <c r="DO201" s="17">
        <v>16</v>
      </c>
      <c r="DP201" s="17">
        <v>7</v>
      </c>
      <c r="DQ201" s="17">
        <v>135212</v>
      </c>
      <c r="DS201" s="17">
        <v>142431</v>
      </c>
      <c r="DT201" s="17">
        <v>136000</v>
      </c>
      <c r="DU201" s="17">
        <v>132104</v>
      </c>
      <c r="DV201" s="17">
        <v>128488</v>
      </c>
      <c r="DX201" s="17">
        <v>16</v>
      </c>
      <c r="DY201" s="17">
        <v>7</v>
      </c>
      <c r="DZ201" s="17">
        <v>136727</v>
      </c>
      <c r="EA201" s="17">
        <v>160507</v>
      </c>
      <c r="EB201" s="17">
        <v>147219</v>
      </c>
      <c r="EC201" s="17">
        <v>137995</v>
      </c>
      <c r="ED201" s="17">
        <v>132052</v>
      </c>
      <c r="EE201" s="17">
        <v>125731</v>
      </c>
      <c r="EF201" s="17">
        <v>119250</v>
      </c>
      <c r="EG201" s="17">
        <v>16</v>
      </c>
      <c r="EH201" s="17">
        <v>7</v>
      </c>
      <c r="EI201" s="17">
        <v>135212</v>
      </c>
      <c r="EK201" s="17">
        <v>142431</v>
      </c>
      <c r="EL201" s="17">
        <v>136000</v>
      </c>
      <c r="EM201" s="17">
        <v>132104</v>
      </c>
      <c r="EN201" s="17">
        <v>128488</v>
      </c>
      <c r="EP201" s="17">
        <v>16</v>
      </c>
      <c r="EQ201" s="17">
        <v>7</v>
      </c>
      <c r="FJ201" s="18">
        <v>93.8</v>
      </c>
      <c r="FK201" s="17">
        <v>15</v>
      </c>
      <c r="FL201" s="17">
        <v>6</v>
      </c>
      <c r="FM201" s="18">
        <v>75</v>
      </c>
      <c r="FN201" s="17">
        <v>12</v>
      </c>
      <c r="FO201" s="17">
        <v>5</v>
      </c>
      <c r="FP201" s="17">
        <v>26560</v>
      </c>
      <c r="FQ201" s="17">
        <v>32170</v>
      </c>
      <c r="FR201" s="17">
        <v>31529</v>
      </c>
      <c r="FS201" s="17">
        <v>29712</v>
      </c>
      <c r="FT201" s="17">
        <v>26979</v>
      </c>
      <c r="FU201" s="17">
        <v>20675</v>
      </c>
      <c r="FV201" s="17">
        <v>19077</v>
      </c>
      <c r="FW201" s="17">
        <v>14</v>
      </c>
      <c r="FX201" s="17">
        <v>5</v>
      </c>
      <c r="FY201" s="18">
        <v>19.2</v>
      </c>
      <c r="FZ201" s="18">
        <v>23</v>
      </c>
      <c r="GA201" s="18">
        <v>20</v>
      </c>
      <c r="GB201" s="18">
        <v>20</v>
      </c>
      <c r="GC201" s="18">
        <v>20</v>
      </c>
      <c r="GD201" s="18">
        <v>16.3</v>
      </c>
      <c r="GE201" s="18">
        <v>15</v>
      </c>
      <c r="GF201" s="17">
        <v>14</v>
      </c>
      <c r="GG201" s="17">
        <v>5</v>
      </c>
      <c r="GH201" s="17" t="s">
        <v>844</v>
      </c>
      <c r="GI201" s="17">
        <v>14</v>
      </c>
      <c r="GJ201" s="17">
        <v>5</v>
      </c>
      <c r="GK201" s="17">
        <v>26370</v>
      </c>
      <c r="GL201" s="17">
        <v>39552</v>
      </c>
      <c r="GM201" s="17">
        <v>35802</v>
      </c>
      <c r="GN201" s="17">
        <v>29459</v>
      </c>
      <c r="GO201" s="17">
        <v>27056</v>
      </c>
      <c r="GP201" s="17">
        <v>18347</v>
      </c>
      <c r="GQ201" s="17">
        <v>15469</v>
      </c>
      <c r="GR201" s="17">
        <v>12</v>
      </c>
      <c r="GS201" s="17">
        <v>5</v>
      </c>
      <c r="GT201" s="18">
        <v>18.8</v>
      </c>
      <c r="GU201" s="18">
        <v>24.9</v>
      </c>
      <c r="GV201" s="18">
        <v>23.3</v>
      </c>
      <c r="GW201" s="18">
        <v>21.7</v>
      </c>
      <c r="GX201" s="18">
        <v>20.8</v>
      </c>
      <c r="GY201" s="18">
        <v>15.3</v>
      </c>
      <c r="GZ201" s="18">
        <v>11.4</v>
      </c>
      <c r="HA201" s="17">
        <v>12</v>
      </c>
      <c r="HB201" s="17">
        <v>5</v>
      </c>
      <c r="HC201" s="17" t="s">
        <v>845</v>
      </c>
      <c r="HD201" s="17">
        <v>12</v>
      </c>
      <c r="HE201" s="17">
        <v>5</v>
      </c>
      <c r="IA201">
        <v>5850</v>
      </c>
    </row>
    <row r="202" spans="1:235">
      <c r="A202">
        <v>11432</v>
      </c>
      <c r="B202" s="15">
        <v>41673</v>
      </c>
      <c r="C202" t="s">
        <v>292</v>
      </c>
      <c r="D202" t="s">
        <v>293</v>
      </c>
      <c r="E202" t="s">
        <v>294</v>
      </c>
      <c r="F202" s="23" t="s">
        <v>330</v>
      </c>
      <c r="G202">
        <v>1</v>
      </c>
      <c r="H202" s="23" t="s">
        <v>756</v>
      </c>
      <c r="I202">
        <v>4111</v>
      </c>
      <c r="J202" s="16" t="s">
        <v>846</v>
      </c>
      <c r="N202" s="17">
        <v>51492</v>
      </c>
      <c r="O202" s="17">
        <v>61710</v>
      </c>
      <c r="P202" s="17">
        <v>58639</v>
      </c>
      <c r="Q202" s="17">
        <v>56016</v>
      </c>
      <c r="R202" s="17">
        <v>47622</v>
      </c>
      <c r="S202" s="17">
        <v>45000</v>
      </c>
      <c r="T202" s="17">
        <v>43070</v>
      </c>
      <c r="U202" s="17">
        <v>27</v>
      </c>
      <c r="V202" s="17">
        <v>5</v>
      </c>
      <c r="W202" s="17">
        <v>54420</v>
      </c>
      <c r="Y202" s="17">
        <v>62220</v>
      </c>
      <c r="Z202" s="17">
        <v>58218</v>
      </c>
      <c r="AA202" s="17">
        <v>55550</v>
      </c>
      <c r="AB202" s="17">
        <v>45559</v>
      </c>
      <c r="AD202" s="17">
        <v>27</v>
      </c>
      <c r="AE202" s="17">
        <v>5</v>
      </c>
      <c r="AF202" s="17">
        <v>4291</v>
      </c>
      <c r="AG202" s="17">
        <v>5143</v>
      </c>
      <c r="AH202" s="17">
        <v>4887</v>
      </c>
      <c r="AI202" s="17">
        <v>4668</v>
      </c>
      <c r="AJ202" s="17">
        <v>3969</v>
      </c>
      <c r="AK202" s="17">
        <v>3750</v>
      </c>
      <c r="AL202" s="17">
        <v>3589</v>
      </c>
      <c r="AM202" s="17">
        <v>27</v>
      </c>
      <c r="AN202" s="17">
        <v>5</v>
      </c>
      <c r="AO202" s="18">
        <v>12</v>
      </c>
      <c r="AP202" s="17">
        <v>27</v>
      </c>
      <c r="AQ202" s="17">
        <v>5</v>
      </c>
      <c r="AR202" s="17">
        <v>50750</v>
      </c>
      <c r="AT202" s="17">
        <v>58978</v>
      </c>
      <c r="AU202" s="17">
        <v>49250</v>
      </c>
      <c r="AV202" s="17">
        <v>46275</v>
      </c>
      <c r="AW202" s="17">
        <v>42955</v>
      </c>
      <c r="AY202" s="17">
        <v>6</v>
      </c>
      <c r="AZ202" s="17">
        <v>3</v>
      </c>
      <c r="BH202" s="17">
        <v>21</v>
      </c>
      <c r="BI202" s="17">
        <v>2</v>
      </c>
      <c r="BJ202" s="17">
        <v>59026</v>
      </c>
      <c r="BK202" s="17">
        <v>10</v>
      </c>
      <c r="BL202" s="17">
        <v>3</v>
      </c>
      <c r="BM202" s="17">
        <v>5</v>
      </c>
      <c r="BN202" s="17">
        <v>1</v>
      </c>
      <c r="DH202" s="17">
        <v>51492</v>
      </c>
      <c r="DI202" s="17">
        <v>61710</v>
      </c>
      <c r="DJ202" s="17">
        <v>58639</v>
      </c>
      <c r="DK202" s="17">
        <v>56016</v>
      </c>
      <c r="DL202" s="17">
        <v>47622</v>
      </c>
      <c r="DM202" s="17">
        <v>45000</v>
      </c>
      <c r="DN202" s="17">
        <v>43070</v>
      </c>
      <c r="DO202" s="17">
        <v>27</v>
      </c>
      <c r="DP202" s="17">
        <v>5</v>
      </c>
      <c r="DQ202" s="17">
        <v>54420</v>
      </c>
      <c r="DS202" s="17">
        <v>62220</v>
      </c>
      <c r="DT202" s="17">
        <v>58218</v>
      </c>
      <c r="DU202" s="17">
        <v>55550</v>
      </c>
      <c r="DV202" s="17">
        <v>45559</v>
      </c>
      <c r="DX202" s="17">
        <v>27</v>
      </c>
      <c r="DY202" s="17">
        <v>5</v>
      </c>
      <c r="DZ202" s="17">
        <v>51492</v>
      </c>
      <c r="EA202" s="17">
        <v>61710</v>
      </c>
      <c r="EB202" s="17">
        <v>58639</v>
      </c>
      <c r="EC202" s="17">
        <v>56016</v>
      </c>
      <c r="ED202" s="17">
        <v>47622</v>
      </c>
      <c r="EE202" s="17">
        <v>45000</v>
      </c>
      <c r="EF202" s="17">
        <v>43070</v>
      </c>
      <c r="EG202" s="17">
        <v>27</v>
      </c>
      <c r="EH202" s="17">
        <v>5</v>
      </c>
      <c r="EI202" s="17">
        <v>54420</v>
      </c>
      <c r="EK202" s="17">
        <v>62220</v>
      </c>
      <c r="EL202" s="17">
        <v>58218</v>
      </c>
      <c r="EM202" s="17">
        <v>55550</v>
      </c>
      <c r="EN202" s="17">
        <v>45559</v>
      </c>
      <c r="EP202" s="17">
        <v>27</v>
      </c>
      <c r="EQ202" s="17">
        <v>5</v>
      </c>
      <c r="FJ202" s="18">
        <v>22.2</v>
      </c>
      <c r="FK202" s="17">
        <v>6</v>
      </c>
      <c r="FL202" s="17">
        <v>3</v>
      </c>
      <c r="FO202" s="17">
        <v>1</v>
      </c>
      <c r="FP202" s="17">
        <v>3732</v>
      </c>
      <c r="FR202" s="17">
        <v>3821</v>
      </c>
      <c r="FS202" s="17">
        <v>3464</v>
      </c>
      <c r="FT202" s="17">
        <v>3446</v>
      </c>
      <c r="FU202" s="17">
        <v>3414</v>
      </c>
      <c r="FW202" s="17">
        <v>6</v>
      </c>
      <c r="FX202" s="17">
        <v>3</v>
      </c>
      <c r="FY202" s="18">
        <v>7.5</v>
      </c>
      <c r="GA202" s="18">
        <v>8</v>
      </c>
      <c r="GB202" s="18">
        <v>8</v>
      </c>
      <c r="GC202" s="18">
        <v>8</v>
      </c>
      <c r="GD202" s="18">
        <v>8</v>
      </c>
      <c r="GF202" s="17">
        <v>6</v>
      </c>
      <c r="GG202" s="17">
        <v>3</v>
      </c>
      <c r="GH202" s="17" t="s">
        <v>847</v>
      </c>
      <c r="GI202" s="17">
        <v>6</v>
      </c>
      <c r="GJ202" s="17">
        <v>3</v>
      </c>
      <c r="GS202" s="17">
        <v>1</v>
      </c>
      <c r="HB202" s="17">
        <v>1</v>
      </c>
      <c r="HE202" s="17">
        <v>1</v>
      </c>
      <c r="IA202">
        <v>5860</v>
      </c>
    </row>
    <row r="203" spans="1:235">
      <c r="A203">
        <v>11432</v>
      </c>
      <c r="B203" s="15">
        <v>41673</v>
      </c>
      <c r="C203" t="s">
        <v>292</v>
      </c>
      <c r="D203" t="s">
        <v>293</v>
      </c>
      <c r="E203" t="s">
        <v>294</v>
      </c>
      <c r="F203" s="23" t="s">
        <v>330</v>
      </c>
      <c r="G203">
        <v>2</v>
      </c>
      <c r="H203" s="23" t="s">
        <v>756</v>
      </c>
      <c r="I203">
        <v>4112</v>
      </c>
      <c r="J203" s="16" t="s">
        <v>848</v>
      </c>
      <c r="N203" s="17">
        <v>73817</v>
      </c>
      <c r="O203" s="17">
        <v>84510</v>
      </c>
      <c r="P203" s="17">
        <v>78980</v>
      </c>
      <c r="Q203" s="17">
        <v>73189</v>
      </c>
      <c r="R203" s="17">
        <v>70720</v>
      </c>
      <c r="S203" s="17">
        <v>69000</v>
      </c>
      <c r="T203" s="17">
        <v>65745</v>
      </c>
      <c r="U203" s="17">
        <v>72</v>
      </c>
      <c r="V203" s="17">
        <v>12</v>
      </c>
      <c r="W203" s="17">
        <v>72696</v>
      </c>
      <c r="X203" s="17">
        <v>77349</v>
      </c>
      <c r="Y203" s="17">
        <v>76609</v>
      </c>
      <c r="Z203" s="17">
        <v>73443</v>
      </c>
      <c r="AA203" s="17">
        <v>70926</v>
      </c>
      <c r="AB203" s="17">
        <v>69386</v>
      </c>
      <c r="AC203" s="17">
        <v>66998</v>
      </c>
      <c r="AD203" s="17">
        <v>72</v>
      </c>
      <c r="AE203" s="17">
        <v>12</v>
      </c>
      <c r="AF203" s="17">
        <v>6151</v>
      </c>
      <c r="AG203" s="17">
        <v>7043</v>
      </c>
      <c r="AH203" s="17">
        <v>6582</v>
      </c>
      <c r="AI203" s="17">
        <v>6099</v>
      </c>
      <c r="AJ203" s="17">
        <v>5893</v>
      </c>
      <c r="AK203" s="17">
        <v>5750</v>
      </c>
      <c r="AL203" s="17">
        <v>5479</v>
      </c>
      <c r="AM203" s="17">
        <v>72</v>
      </c>
      <c r="AN203" s="17">
        <v>12</v>
      </c>
      <c r="AO203" s="18">
        <v>12</v>
      </c>
      <c r="AP203" s="17">
        <v>72</v>
      </c>
      <c r="AQ203" s="17">
        <v>12</v>
      </c>
      <c r="AR203" s="17">
        <v>76501</v>
      </c>
      <c r="AS203" s="17">
        <v>86906</v>
      </c>
      <c r="AT203" s="17">
        <v>81355</v>
      </c>
      <c r="AU203" s="17">
        <v>76789</v>
      </c>
      <c r="AV203" s="17">
        <v>75695</v>
      </c>
      <c r="AW203" s="17">
        <v>70658</v>
      </c>
      <c r="AX203" s="17">
        <v>69200</v>
      </c>
      <c r="AY203" s="17">
        <v>10</v>
      </c>
      <c r="AZ203" s="17">
        <v>8</v>
      </c>
      <c r="BA203" s="17">
        <v>72027</v>
      </c>
      <c r="BB203" s="17">
        <v>81435</v>
      </c>
      <c r="BC203" s="17">
        <v>75486</v>
      </c>
      <c r="BD203" s="17">
        <v>70288</v>
      </c>
      <c r="BE203" s="17">
        <v>69000</v>
      </c>
      <c r="BF203" s="17">
        <v>68750</v>
      </c>
      <c r="BG203" s="17">
        <v>65745</v>
      </c>
      <c r="BH203" s="17">
        <v>62</v>
      </c>
      <c r="BI203" s="17">
        <v>4</v>
      </c>
      <c r="BJ203" s="17">
        <v>76569</v>
      </c>
      <c r="BK203" s="17">
        <v>5</v>
      </c>
      <c r="BL203" s="17">
        <v>3</v>
      </c>
      <c r="BM203" s="17">
        <v>12</v>
      </c>
      <c r="BN203" s="17">
        <v>1</v>
      </c>
      <c r="DH203" s="17">
        <v>73817</v>
      </c>
      <c r="DI203" s="17">
        <v>84510</v>
      </c>
      <c r="DJ203" s="17">
        <v>78980</v>
      </c>
      <c r="DK203" s="17">
        <v>73189</v>
      </c>
      <c r="DL203" s="17">
        <v>70720</v>
      </c>
      <c r="DM203" s="17">
        <v>69000</v>
      </c>
      <c r="DN203" s="17">
        <v>65745</v>
      </c>
      <c r="DO203" s="17">
        <v>72</v>
      </c>
      <c r="DP203" s="17">
        <v>12</v>
      </c>
      <c r="DQ203" s="17">
        <v>72696</v>
      </c>
      <c r="DR203" s="17">
        <v>77349</v>
      </c>
      <c r="DS203" s="17">
        <v>76609</v>
      </c>
      <c r="DT203" s="17">
        <v>73443</v>
      </c>
      <c r="DU203" s="17">
        <v>70926</v>
      </c>
      <c r="DV203" s="17">
        <v>69386</v>
      </c>
      <c r="DW203" s="17">
        <v>66998</v>
      </c>
      <c r="DX203" s="17">
        <v>72</v>
      </c>
      <c r="DY203" s="17">
        <v>12</v>
      </c>
      <c r="DZ203" s="17">
        <v>73817</v>
      </c>
      <c r="EA203" s="17">
        <v>84510</v>
      </c>
      <c r="EB203" s="17">
        <v>78980</v>
      </c>
      <c r="EC203" s="17">
        <v>73189</v>
      </c>
      <c r="ED203" s="17">
        <v>70720</v>
      </c>
      <c r="EE203" s="17">
        <v>69000</v>
      </c>
      <c r="EF203" s="17">
        <v>65745</v>
      </c>
      <c r="EG203" s="17">
        <v>72</v>
      </c>
      <c r="EH203" s="17">
        <v>12</v>
      </c>
      <c r="EI203" s="17">
        <v>72696</v>
      </c>
      <c r="EJ203" s="17">
        <v>77349</v>
      </c>
      <c r="EK203" s="17">
        <v>76609</v>
      </c>
      <c r="EL203" s="17">
        <v>73443</v>
      </c>
      <c r="EM203" s="17">
        <v>70926</v>
      </c>
      <c r="EN203" s="17">
        <v>69386</v>
      </c>
      <c r="EO203" s="17">
        <v>66998</v>
      </c>
      <c r="EP203" s="17">
        <v>72</v>
      </c>
      <c r="EQ203" s="17">
        <v>12</v>
      </c>
      <c r="FJ203" s="18">
        <v>13.9</v>
      </c>
      <c r="FK203" s="17">
        <v>10</v>
      </c>
      <c r="FL203" s="17">
        <v>8</v>
      </c>
      <c r="FM203" s="18">
        <v>9.6999999999999993</v>
      </c>
      <c r="FN203" s="17">
        <v>7</v>
      </c>
      <c r="FO203" s="17">
        <v>5</v>
      </c>
      <c r="FP203" s="17">
        <v>8840</v>
      </c>
      <c r="FR203" s="17">
        <v>12403</v>
      </c>
      <c r="FS203" s="17">
        <v>7421</v>
      </c>
      <c r="FT203" s="17">
        <v>7113</v>
      </c>
      <c r="FU203" s="17">
        <v>6200</v>
      </c>
      <c r="FW203" s="17">
        <v>9</v>
      </c>
      <c r="FX203" s="17">
        <v>7</v>
      </c>
      <c r="FY203" s="18">
        <v>11.2</v>
      </c>
      <c r="GA203" s="18">
        <v>15</v>
      </c>
      <c r="GB203" s="18">
        <v>10</v>
      </c>
      <c r="GC203" s="18">
        <v>10</v>
      </c>
      <c r="GD203" s="18">
        <v>10</v>
      </c>
      <c r="GF203" s="17">
        <v>9</v>
      </c>
      <c r="GG203" s="17">
        <v>7</v>
      </c>
      <c r="GH203" s="17" t="s">
        <v>738</v>
      </c>
      <c r="GI203" s="17">
        <v>9</v>
      </c>
      <c r="GJ203" s="17">
        <v>7</v>
      </c>
      <c r="GK203" s="17">
        <v>8929</v>
      </c>
      <c r="GM203" s="17">
        <v>13528</v>
      </c>
      <c r="GN203" s="17">
        <v>10159</v>
      </c>
      <c r="GO203" s="17">
        <v>6189</v>
      </c>
      <c r="GP203" s="17">
        <v>5951</v>
      </c>
      <c r="GR203" s="17">
        <v>7</v>
      </c>
      <c r="GS203" s="17">
        <v>5</v>
      </c>
      <c r="GT203" s="18">
        <v>10.8</v>
      </c>
      <c r="GV203" s="18">
        <v>15.4</v>
      </c>
      <c r="GW203" s="18">
        <v>12.7</v>
      </c>
      <c r="GX203" s="18">
        <v>8.5</v>
      </c>
      <c r="GY203" s="18">
        <v>7.9</v>
      </c>
      <c r="HA203" s="17">
        <v>7</v>
      </c>
      <c r="HB203" s="17">
        <v>5</v>
      </c>
      <c r="HC203" s="17" t="s">
        <v>849</v>
      </c>
      <c r="HD203" s="17">
        <v>7</v>
      </c>
      <c r="HE203" s="17">
        <v>5</v>
      </c>
      <c r="HH203" s="17">
        <v>1</v>
      </c>
      <c r="HQ203" s="17">
        <v>1</v>
      </c>
      <c r="HZ203" s="17">
        <v>1</v>
      </c>
      <c r="IA203">
        <v>5870</v>
      </c>
    </row>
    <row r="204" spans="1:235">
      <c r="A204">
        <v>11432</v>
      </c>
      <c r="B204" s="15">
        <v>41673</v>
      </c>
      <c r="C204" t="s">
        <v>292</v>
      </c>
      <c r="D204" t="s">
        <v>293</v>
      </c>
      <c r="E204" t="s">
        <v>294</v>
      </c>
      <c r="F204" s="23" t="s">
        <v>330</v>
      </c>
      <c r="G204">
        <v>3</v>
      </c>
      <c r="H204" s="23" t="s">
        <v>756</v>
      </c>
      <c r="I204">
        <v>4113</v>
      </c>
      <c r="J204" s="16" t="s">
        <v>850</v>
      </c>
      <c r="N204" s="17">
        <v>91086</v>
      </c>
      <c r="O204" s="17">
        <v>104285</v>
      </c>
      <c r="P204" s="17">
        <v>100000</v>
      </c>
      <c r="Q204" s="17">
        <v>96880</v>
      </c>
      <c r="R204" s="17">
        <v>95000</v>
      </c>
      <c r="S204" s="17">
        <v>88785</v>
      </c>
      <c r="T204" s="17">
        <v>68501</v>
      </c>
      <c r="U204" s="17">
        <v>86</v>
      </c>
      <c r="V204" s="17">
        <v>21</v>
      </c>
      <c r="W204" s="17">
        <v>90147</v>
      </c>
      <c r="X204" s="17">
        <v>104141</v>
      </c>
      <c r="Y204" s="17">
        <v>98255</v>
      </c>
      <c r="Z204" s="17">
        <v>95507</v>
      </c>
      <c r="AA204" s="17">
        <v>92657</v>
      </c>
      <c r="AB204" s="17">
        <v>86940</v>
      </c>
      <c r="AC204" s="17">
        <v>67059</v>
      </c>
      <c r="AD204" s="17">
        <v>86</v>
      </c>
      <c r="AE204" s="17">
        <v>21</v>
      </c>
      <c r="AF204" s="17">
        <v>7591</v>
      </c>
      <c r="AG204" s="17">
        <v>8690</v>
      </c>
      <c r="AH204" s="17">
        <v>8333</v>
      </c>
      <c r="AI204" s="17">
        <v>8073</v>
      </c>
      <c r="AJ204" s="17">
        <v>7917</v>
      </c>
      <c r="AK204" s="17">
        <v>7399</v>
      </c>
      <c r="AL204" s="17">
        <v>5708</v>
      </c>
      <c r="AM204" s="17">
        <v>86</v>
      </c>
      <c r="AN204" s="17">
        <v>21</v>
      </c>
      <c r="AO204" s="18">
        <v>12</v>
      </c>
      <c r="AP204" s="17">
        <v>86</v>
      </c>
      <c r="AQ204" s="17">
        <v>21</v>
      </c>
      <c r="AR204" s="17">
        <v>96654</v>
      </c>
      <c r="AS204" s="17">
        <v>108909</v>
      </c>
      <c r="AT204" s="17">
        <v>103896</v>
      </c>
      <c r="AU204" s="17">
        <v>99750</v>
      </c>
      <c r="AV204" s="17">
        <v>97336</v>
      </c>
      <c r="AW204" s="17">
        <v>90323</v>
      </c>
      <c r="AX204" s="17">
        <v>87630</v>
      </c>
      <c r="AY204" s="17">
        <v>41</v>
      </c>
      <c r="AZ204" s="17">
        <v>14</v>
      </c>
      <c r="BA204" s="17">
        <v>85079</v>
      </c>
      <c r="BB204" s="17">
        <v>100000</v>
      </c>
      <c r="BC204" s="17">
        <v>97350</v>
      </c>
      <c r="BD204" s="17">
        <v>95000</v>
      </c>
      <c r="BE204" s="17">
        <v>93250</v>
      </c>
      <c r="BF204" s="17">
        <v>71141</v>
      </c>
      <c r="BG204" s="17">
        <v>60113</v>
      </c>
      <c r="BH204" s="17">
        <v>45</v>
      </c>
      <c r="BI204" s="17">
        <v>7</v>
      </c>
      <c r="BJ204" s="17">
        <v>94607</v>
      </c>
      <c r="BK204" s="17">
        <v>29</v>
      </c>
      <c r="BL204" s="17">
        <v>9</v>
      </c>
      <c r="BM204" s="17">
        <v>21</v>
      </c>
      <c r="DH204" s="17">
        <v>91086</v>
      </c>
      <c r="DI204" s="17">
        <v>104285</v>
      </c>
      <c r="DJ204" s="17">
        <v>100000</v>
      </c>
      <c r="DK204" s="17">
        <v>96880</v>
      </c>
      <c r="DL204" s="17">
        <v>95000</v>
      </c>
      <c r="DM204" s="17">
        <v>88785</v>
      </c>
      <c r="DN204" s="17">
        <v>68501</v>
      </c>
      <c r="DO204" s="17">
        <v>86</v>
      </c>
      <c r="DP204" s="17">
        <v>21</v>
      </c>
      <c r="DQ204" s="17">
        <v>90147</v>
      </c>
      <c r="DR204" s="17">
        <v>104141</v>
      </c>
      <c r="DS204" s="17">
        <v>98255</v>
      </c>
      <c r="DT204" s="17">
        <v>95507</v>
      </c>
      <c r="DU204" s="17">
        <v>92657</v>
      </c>
      <c r="DV204" s="17">
        <v>86940</v>
      </c>
      <c r="DW204" s="17">
        <v>67059</v>
      </c>
      <c r="DX204" s="17">
        <v>86</v>
      </c>
      <c r="DY204" s="17">
        <v>21</v>
      </c>
      <c r="DZ204" s="17">
        <v>91086</v>
      </c>
      <c r="EA204" s="17">
        <v>104285</v>
      </c>
      <c r="EB204" s="17">
        <v>100000</v>
      </c>
      <c r="EC204" s="17">
        <v>96880</v>
      </c>
      <c r="ED204" s="17">
        <v>95000</v>
      </c>
      <c r="EE204" s="17">
        <v>88785</v>
      </c>
      <c r="EF204" s="17">
        <v>68501</v>
      </c>
      <c r="EG204" s="17">
        <v>86</v>
      </c>
      <c r="EH204" s="17">
        <v>21</v>
      </c>
      <c r="EI204" s="17">
        <v>90147</v>
      </c>
      <c r="EJ204" s="17">
        <v>104141</v>
      </c>
      <c r="EK204" s="17">
        <v>98255</v>
      </c>
      <c r="EL204" s="17">
        <v>95507</v>
      </c>
      <c r="EM204" s="17">
        <v>92657</v>
      </c>
      <c r="EN204" s="17">
        <v>86940</v>
      </c>
      <c r="EO204" s="17">
        <v>67059</v>
      </c>
      <c r="EP204" s="17">
        <v>86</v>
      </c>
      <c r="EQ204" s="17">
        <v>21</v>
      </c>
      <c r="FJ204" s="18">
        <v>47.7</v>
      </c>
      <c r="FK204" s="17">
        <v>41</v>
      </c>
      <c r="FL204" s="17">
        <v>14</v>
      </c>
      <c r="FM204" s="18">
        <v>43</v>
      </c>
      <c r="FN204" s="17">
        <v>37</v>
      </c>
      <c r="FO204" s="17">
        <v>12</v>
      </c>
      <c r="FP204" s="17">
        <v>10862</v>
      </c>
      <c r="FQ204" s="17">
        <v>14297</v>
      </c>
      <c r="FR204" s="17">
        <v>13500</v>
      </c>
      <c r="FS204" s="17">
        <v>12000</v>
      </c>
      <c r="FT204" s="17">
        <v>9734</v>
      </c>
      <c r="FU204" s="17">
        <v>8339</v>
      </c>
      <c r="FV204" s="17">
        <v>7721</v>
      </c>
      <c r="FW204" s="17">
        <v>41</v>
      </c>
      <c r="FX204" s="17">
        <v>14</v>
      </c>
      <c r="FY204" s="18">
        <v>11.2</v>
      </c>
      <c r="FZ204" s="18">
        <v>15</v>
      </c>
      <c r="GA204" s="18">
        <v>14</v>
      </c>
      <c r="GB204" s="18">
        <v>12</v>
      </c>
      <c r="GC204" s="18">
        <v>10</v>
      </c>
      <c r="GD204" s="18">
        <v>8</v>
      </c>
      <c r="GE204" s="18">
        <v>8</v>
      </c>
      <c r="GF204" s="17">
        <v>41</v>
      </c>
      <c r="GG204" s="17">
        <v>14</v>
      </c>
      <c r="GH204" s="17" t="s">
        <v>851</v>
      </c>
      <c r="GI204" s="17">
        <v>41</v>
      </c>
      <c r="GJ204" s="17">
        <v>14</v>
      </c>
      <c r="GK204" s="17">
        <v>10986</v>
      </c>
      <c r="GL204" s="17">
        <v>13269</v>
      </c>
      <c r="GM204" s="17">
        <v>12297</v>
      </c>
      <c r="GN204" s="17">
        <v>10694</v>
      </c>
      <c r="GO204" s="17">
        <v>9763</v>
      </c>
      <c r="GP204" s="17">
        <v>9174</v>
      </c>
      <c r="GQ204" s="17">
        <v>8464</v>
      </c>
      <c r="GR204" s="17">
        <v>35</v>
      </c>
      <c r="GS204" s="17">
        <v>12</v>
      </c>
      <c r="GT204" s="18">
        <v>11.1</v>
      </c>
      <c r="GU204" s="18">
        <v>14.8</v>
      </c>
      <c r="GV204" s="18">
        <v>12.4</v>
      </c>
      <c r="GW204" s="18">
        <v>10.7</v>
      </c>
      <c r="GX204" s="18">
        <v>9.9</v>
      </c>
      <c r="GY204" s="18">
        <v>9.4</v>
      </c>
      <c r="GZ204" s="18">
        <v>9.1999999999999993</v>
      </c>
      <c r="HA204" s="17">
        <v>35</v>
      </c>
      <c r="HB204" s="17">
        <v>12</v>
      </c>
      <c r="HC204" s="17" t="s">
        <v>851</v>
      </c>
      <c r="HD204" s="17">
        <v>35</v>
      </c>
      <c r="HE204" s="17">
        <v>12</v>
      </c>
      <c r="HF204" s="18">
        <v>6.3</v>
      </c>
      <c r="HG204" s="17">
        <v>2</v>
      </c>
      <c r="HH204" s="17">
        <v>2</v>
      </c>
      <c r="HP204" s="17">
        <v>2</v>
      </c>
      <c r="HQ204" s="17">
        <v>2</v>
      </c>
      <c r="HY204" s="17">
        <v>2</v>
      </c>
      <c r="HZ204" s="17">
        <v>2</v>
      </c>
      <c r="IA204">
        <v>5880</v>
      </c>
    </row>
    <row r="205" spans="1:235">
      <c r="A205">
        <v>11432</v>
      </c>
      <c r="B205" s="15">
        <v>41673</v>
      </c>
      <c r="C205" t="s">
        <v>292</v>
      </c>
      <c r="D205" t="s">
        <v>293</v>
      </c>
      <c r="E205" t="s">
        <v>294</v>
      </c>
      <c r="F205" s="23" t="s">
        <v>330</v>
      </c>
      <c r="G205">
        <v>4</v>
      </c>
      <c r="H205" s="23" t="s">
        <v>756</v>
      </c>
      <c r="I205">
        <v>4114</v>
      </c>
      <c r="J205" s="16" t="s">
        <v>852</v>
      </c>
      <c r="N205" s="17">
        <v>98975</v>
      </c>
      <c r="O205" s="17">
        <v>118899</v>
      </c>
      <c r="P205" s="17">
        <v>106890</v>
      </c>
      <c r="Q205" s="17">
        <v>101355</v>
      </c>
      <c r="R205" s="17">
        <v>100293</v>
      </c>
      <c r="S205" s="17">
        <v>89932</v>
      </c>
      <c r="T205" s="17">
        <v>78217</v>
      </c>
      <c r="U205" s="17">
        <v>26</v>
      </c>
      <c r="V205" s="17">
        <v>11</v>
      </c>
      <c r="W205" s="17">
        <v>100654</v>
      </c>
      <c r="X205" s="17">
        <v>115000</v>
      </c>
      <c r="Y205" s="17">
        <v>107544</v>
      </c>
      <c r="Z205" s="17">
        <v>104469</v>
      </c>
      <c r="AA205" s="17">
        <v>103069</v>
      </c>
      <c r="AB205" s="17">
        <v>96251</v>
      </c>
      <c r="AC205" s="17">
        <v>83074</v>
      </c>
      <c r="AD205" s="17">
        <v>26</v>
      </c>
      <c r="AE205" s="17">
        <v>11</v>
      </c>
      <c r="AF205" s="17">
        <v>8248</v>
      </c>
      <c r="AG205" s="17">
        <v>9908</v>
      </c>
      <c r="AH205" s="17">
        <v>8908</v>
      </c>
      <c r="AI205" s="17">
        <v>8446</v>
      </c>
      <c r="AJ205" s="17">
        <v>8358</v>
      </c>
      <c r="AK205" s="17">
        <v>7494</v>
      </c>
      <c r="AL205" s="17">
        <v>6518</v>
      </c>
      <c r="AM205" s="17">
        <v>26</v>
      </c>
      <c r="AN205" s="17">
        <v>11</v>
      </c>
      <c r="AO205" s="18">
        <v>12</v>
      </c>
      <c r="AP205" s="17">
        <v>26</v>
      </c>
      <c r="AQ205" s="17">
        <v>11</v>
      </c>
      <c r="AR205" s="17">
        <v>101741</v>
      </c>
      <c r="AS205" s="17">
        <v>116157</v>
      </c>
      <c r="AT205" s="17">
        <v>106995</v>
      </c>
      <c r="AU205" s="17">
        <v>105468</v>
      </c>
      <c r="AV205" s="17">
        <v>101355</v>
      </c>
      <c r="AW205" s="17">
        <v>97335</v>
      </c>
      <c r="AX205" s="17">
        <v>88240</v>
      </c>
      <c r="AY205" s="17">
        <v>17</v>
      </c>
      <c r="AZ205" s="17">
        <v>8</v>
      </c>
      <c r="BA205" s="17">
        <v>93750</v>
      </c>
      <c r="BC205" s="17">
        <v>100101</v>
      </c>
      <c r="BD205" s="17">
        <v>90082</v>
      </c>
      <c r="BE205" s="17">
        <v>89864</v>
      </c>
      <c r="BF205" s="17">
        <v>87000</v>
      </c>
      <c r="BH205" s="17">
        <v>9</v>
      </c>
      <c r="BI205" s="17">
        <v>3</v>
      </c>
      <c r="BJ205" s="17">
        <v>101000</v>
      </c>
      <c r="BK205" s="17">
        <v>10</v>
      </c>
      <c r="BL205" s="17">
        <v>5</v>
      </c>
      <c r="BM205" s="17">
        <v>11</v>
      </c>
      <c r="DH205" s="17">
        <v>98975</v>
      </c>
      <c r="DI205" s="17">
        <v>118899</v>
      </c>
      <c r="DJ205" s="17">
        <v>106890</v>
      </c>
      <c r="DK205" s="17">
        <v>101355</v>
      </c>
      <c r="DL205" s="17">
        <v>100293</v>
      </c>
      <c r="DM205" s="17">
        <v>89932</v>
      </c>
      <c r="DN205" s="17">
        <v>78217</v>
      </c>
      <c r="DO205" s="17">
        <v>26</v>
      </c>
      <c r="DP205" s="17">
        <v>11</v>
      </c>
      <c r="DQ205" s="17">
        <v>100654</v>
      </c>
      <c r="DR205" s="17">
        <v>115000</v>
      </c>
      <c r="DS205" s="17">
        <v>107544</v>
      </c>
      <c r="DT205" s="17">
        <v>104469</v>
      </c>
      <c r="DU205" s="17">
        <v>103069</v>
      </c>
      <c r="DV205" s="17">
        <v>96251</v>
      </c>
      <c r="DW205" s="17">
        <v>83074</v>
      </c>
      <c r="DX205" s="17">
        <v>26</v>
      </c>
      <c r="DY205" s="17">
        <v>11</v>
      </c>
      <c r="DZ205" s="17">
        <v>98975</v>
      </c>
      <c r="EA205" s="17">
        <v>118899</v>
      </c>
      <c r="EB205" s="17">
        <v>106890</v>
      </c>
      <c r="EC205" s="17">
        <v>101355</v>
      </c>
      <c r="ED205" s="17">
        <v>100293</v>
      </c>
      <c r="EE205" s="17">
        <v>89932</v>
      </c>
      <c r="EF205" s="17">
        <v>78217</v>
      </c>
      <c r="EG205" s="17">
        <v>26</v>
      </c>
      <c r="EH205" s="17">
        <v>11</v>
      </c>
      <c r="EI205" s="17">
        <v>100654</v>
      </c>
      <c r="EJ205" s="17">
        <v>115000</v>
      </c>
      <c r="EK205" s="17">
        <v>107544</v>
      </c>
      <c r="EL205" s="17">
        <v>104469</v>
      </c>
      <c r="EM205" s="17">
        <v>103069</v>
      </c>
      <c r="EN205" s="17">
        <v>96251</v>
      </c>
      <c r="EO205" s="17">
        <v>83074</v>
      </c>
      <c r="EP205" s="17">
        <v>26</v>
      </c>
      <c r="EQ205" s="17">
        <v>11</v>
      </c>
      <c r="FJ205" s="18">
        <v>65.400000000000006</v>
      </c>
      <c r="FK205" s="17">
        <v>17</v>
      </c>
      <c r="FL205" s="17">
        <v>8</v>
      </c>
      <c r="FM205" s="18">
        <v>57.7</v>
      </c>
      <c r="FN205" s="17">
        <v>15</v>
      </c>
      <c r="FO205" s="17">
        <v>7</v>
      </c>
      <c r="FP205" s="17">
        <v>13951</v>
      </c>
      <c r="FQ205" s="17">
        <v>20221</v>
      </c>
      <c r="FR205" s="17">
        <v>16308</v>
      </c>
      <c r="FS205" s="17">
        <v>14951</v>
      </c>
      <c r="FT205" s="17">
        <v>14329</v>
      </c>
      <c r="FU205" s="17">
        <v>9504</v>
      </c>
      <c r="FV205" s="17">
        <v>8902</v>
      </c>
      <c r="FW205" s="17">
        <v>16</v>
      </c>
      <c r="FX205" s="17">
        <v>7</v>
      </c>
      <c r="FY205" s="18">
        <v>13.8</v>
      </c>
      <c r="FZ205" s="18">
        <v>20</v>
      </c>
      <c r="GA205" s="18">
        <v>15</v>
      </c>
      <c r="GB205" s="18">
        <v>15</v>
      </c>
      <c r="GC205" s="18">
        <v>13.5</v>
      </c>
      <c r="GD205" s="18">
        <v>11.5</v>
      </c>
      <c r="GE205" s="18">
        <v>9</v>
      </c>
      <c r="GF205" s="17">
        <v>16</v>
      </c>
      <c r="GG205" s="17">
        <v>7</v>
      </c>
      <c r="GH205" s="17" t="s">
        <v>853</v>
      </c>
      <c r="GI205" s="17">
        <v>16</v>
      </c>
      <c r="GJ205" s="17">
        <v>7</v>
      </c>
      <c r="GK205" s="17">
        <v>12885</v>
      </c>
      <c r="GL205" s="17">
        <v>19047</v>
      </c>
      <c r="GM205" s="17">
        <v>16916</v>
      </c>
      <c r="GN205" s="17">
        <v>15131</v>
      </c>
      <c r="GO205" s="17">
        <v>13853</v>
      </c>
      <c r="GP205" s="17">
        <v>8902</v>
      </c>
      <c r="GQ205" s="17">
        <v>7084</v>
      </c>
      <c r="GR205" s="17">
        <v>15</v>
      </c>
      <c r="GS205" s="17">
        <v>7</v>
      </c>
      <c r="GT205" s="18">
        <v>12.4</v>
      </c>
      <c r="GU205" s="18">
        <v>18.2</v>
      </c>
      <c r="GV205" s="18">
        <v>14.9</v>
      </c>
      <c r="GW205" s="18">
        <v>14.3</v>
      </c>
      <c r="GX205" s="18">
        <v>13.9</v>
      </c>
      <c r="GY205" s="18">
        <v>9</v>
      </c>
      <c r="GZ205" s="18">
        <v>7.7</v>
      </c>
      <c r="HA205" s="17">
        <v>15</v>
      </c>
      <c r="HB205" s="17">
        <v>7</v>
      </c>
      <c r="HC205" s="17" t="s">
        <v>854</v>
      </c>
      <c r="HD205" s="17">
        <v>15</v>
      </c>
      <c r="HE205" s="17">
        <v>7</v>
      </c>
      <c r="HH205" s="17">
        <v>1</v>
      </c>
      <c r="HQ205" s="17">
        <v>1</v>
      </c>
      <c r="HZ205" s="17">
        <v>1</v>
      </c>
      <c r="IA205">
        <v>5890</v>
      </c>
    </row>
    <row r="206" spans="1:235">
      <c r="A206">
        <v>11432</v>
      </c>
      <c r="B206" s="15">
        <v>41673</v>
      </c>
      <c r="C206" t="s">
        <v>292</v>
      </c>
      <c r="D206" t="s">
        <v>293</v>
      </c>
      <c r="E206" t="s">
        <v>294</v>
      </c>
      <c r="F206" s="23" t="s">
        <v>330</v>
      </c>
      <c r="G206">
        <v>5</v>
      </c>
      <c r="H206" s="23" t="s">
        <v>756</v>
      </c>
      <c r="I206">
        <v>4115</v>
      </c>
      <c r="J206" s="16" t="s">
        <v>855</v>
      </c>
      <c r="N206" s="17">
        <v>134017</v>
      </c>
      <c r="P206" s="17">
        <v>133483</v>
      </c>
      <c r="Q206" s="17">
        <v>131965</v>
      </c>
      <c r="R206" s="17">
        <v>128606</v>
      </c>
      <c r="S206" s="17">
        <v>115737</v>
      </c>
      <c r="U206" s="17">
        <v>8</v>
      </c>
      <c r="V206" s="17">
        <v>6</v>
      </c>
      <c r="W206" s="17">
        <v>136255</v>
      </c>
      <c r="Y206" s="17">
        <v>133261</v>
      </c>
      <c r="Z206" s="17">
        <v>132977</v>
      </c>
      <c r="AA206" s="17">
        <v>127114</v>
      </c>
      <c r="AB206" s="17">
        <v>114272</v>
      </c>
      <c r="AD206" s="17">
        <v>8</v>
      </c>
      <c r="AE206" s="17">
        <v>6</v>
      </c>
      <c r="AF206" s="17">
        <v>11168</v>
      </c>
      <c r="AH206" s="17">
        <v>11124</v>
      </c>
      <c r="AI206" s="17">
        <v>10997</v>
      </c>
      <c r="AJ206" s="17">
        <v>10717</v>
      </c>
      <c r="AK206" s="17">
        <v>9645</v>
      </c>
      <c r="AM206" s="17">
        <v>8</v>
      </c>
      <c r="AN206" s="17">
        <v>6</v>
      </c>
      <c r="AO206" s="18">
        <v>12</v>
      </c>
      <c r="AP206" s="17">
        <v>8</v>
      </c>
      <c r="AQ206" s="17">
        <v>6</v>
      </c>
      <c r="AR206" s="17">
        <v>125365</v>
      </c>
      <c r="AT206" s="17">
        <v>132661</v>
      </c>
      <c r="AU206" s="17">
        <v>131712</v>
      </c>
      <c r="AV206" s="17">
        <v>128606</v>
      </c>
      <c r="AW206" s="17">
        <v>119125</v>
      </c>
      <c r="AY206" s="17">
        <v>6</v>
      </c>
      <c r="AZ206" s="17">
        <v>4</v>
      </c>
      <c r="BH206" s="17">
        <v>2</v>
      </c>
      <c r="BI206" s="17">
        <v>2</v>
      </c>
      <c r="BK206" s="17">
        <v>3</v>
      </c>
      <c r="BL206" s="17">
        <v>2</v>
      </c>
      <c r="BM206" s="17">
        <v>6</v>
      </c>
      <c r="DH206" s="17">
        <v>134017</v>
      </c>
      <c r="DJ206" s="17">
        <v>133483</v>
      </c>
      <c r="DK206" s="17">
        <v>131965</v>
      </c>
      <c r="DL206" s="17">
        <v>128606</v>
      </c>
      <c r="DM206" s="17">
        <v>115737</v>
      </c>
      <c r="DO206" s="17">
        <v>8</v>
      </c>
      <c r="DP206" s="17">
        <v>6</v>
      </c>
      <c r="DQ206" s="17">
        <v>136255</v>
      </c>
      <c r="DS206" s="17">
        <v>133261</v>
      </c>
      <c r="DT206" s="17">
        <v>132977</v>
      </c>
      <c r="DU206" s="17">
        <v>127114</v>
      </c>
      <c r="DV206" s="17">
        <v>114272</v>
      </c>
      <c r="DX206" s="17">
        <v>8</v>
      </c>
      <c r="DY206" s="17">
        <v>6</v>
      </c>
      <c r="DZ206" s="17">
        <v>134017</v>
      </c>
      <c r="EB206" s="17">
        <v>133483</v>
      </c>
      <c r="EC206" s="17">
        <v>131965</v>
      </c>
      <c r="ED206" s="17">
        <v>128606</v>
      </c>
      <c r="EE206" s="17">
        <v>115737</v>
      </c>
      <c r="EG206" s="17">
        <v>8</v>
      </c>
      <c r="EH206" s="17">
        <v>6</v>
      </c>
      <c r="EI206" s="17">
        <v>136255</v>
      </c>
      <c r="EK206" s="17">
        <v>133261</v>
      </c>
      <c r="EL206" s="17">
        <v>132977</v>
      </c>
      <c r="EM206" s="17">
        <v>127114</v>
      </c>
      <c r="EN206" s="17">
        <v>114272</v>
      </c>
      <c r="EP206" s="17">
        <v>8</v>
      </c>
      <c r="EQ206" s="17">
        <v>6</v>
      </c>
      <c r="FJ206" s="18">
        <v>75</v>
      </c>
      <c r="FK206" s="17">
        <v>6</v>
      </c>
      <c r="FL206" s="17">
        <v>4</v>
      </c>
      <c r="FM206" s="18">
        <v>50</v>
      </c>
      <c r="FN206" s="17">
        <v>4</v>
      </c>
      <c r="FO206" s="17">
        <v>3</v>
      </c>
      <c r="FP206" s="17">
        <v>18292</v>
      </c>
      <c r="FR206" s="17">
        <v>20047</v>
      </c>
      <c r="FS206" s="17">
        <v>19947</v>
      </c>
      <c r="FT206" s="17">
        <v>19852</v>
      </c>
      <c r="FU206" s="17">
        <v>18979</v>
      </c>
      <c r="FW206" s="17">
        <v>6</v>
      </c>
      <c r="FX206" s="17">
        <v>4</v>
      </c>
      <c r="FY206" s="18">
        <v>14.5</v>
      </c>
      <c r="GA206" s="18">
        <v>15.8</v>
      </c>
      <c r="GB206" s="18">
        <v>15</v>
      </c>
      <c r="GC206" s="18">
        <v>15</v>
      </c>
      <c r="GD206" s="18">
        <v>15</v>
      </c>
      <c r="GF206" s="17">
        <v>6</v>
      </c>
      <c r="GG206" s="17">
        <v>4</v>
      </c>
      <c r="GH206" s="17" t="s">
        <v>856</v>
      </c>
      <c r="GI206" s="17">
        <v>6</v>
      </c>
      <c r="GJ206" s="17">
        <v>4</v>
      </c>
      <c r="GR206" s="17">
        <v>3</v>
      </c>
      <c r="GS206" s="17">
        <v>2</v>
      </c>
      <c r="HA206" s="17">
        <v>3</v>
      </c>
      <c r="HB206" s="17">
        <v>2</v>
      </c>
      <c r="HD206" s="17">
        <v>3</v>
      </c>
      <c r="HE206" s="17">
        <v>2</v>
      </c>
      <c r="HH206" s="17">
        <v>1</v>
      </c>
      <c r="HQ206" s="17">
        <v>1</v>
      </c>
      <c r="HZ206" s="17">
        <v>1</v>
      </c>
      <c r="IA206">
        <v>5900</v>
      </c>
    </row>
    <row r="207" spans="1:235">
      <c r="A207">
        <v>11432</v>
      </c>
      <c r="B207" s="15">
        <v>41673</v>
      </c>
      <c r="C207" t="s">
        <v>292</v>
      </c>
      <c r="D207" t="s">
        <v>293</v>
      </c>
      <c r="E207" t="s">
        <v>294</v>
      </c>
      <c r="F207" s="23" t="s">
        <v>320</v>
      </c>
      <c r="G207">
        <v>2</v>
      </c>
      <c r="H207" s="23" t="s">
        <v>756</v>
      </c>
      <c r="I207">
        <v>4122</v>
      </c>
      <c r="J207" s="16" t="s">
        <v>857</v>
      </c>
      <c r="N207" s="17">
        <v>115250</v>
      </c>
      <c r="O207" s="17">
        <v>127558</v>
      </c>
      <c r="P207" s="17">
        <v>123450</v>
      </c>
      <c r="Q207" s="17">
        <v>117560</v>
      </c>
      <c r="R207" s="17">
        <v>114689</v>
      </c>
      <c r="S207" s="17">
        <v>107440</v>
      </c>
      <c r="T207" s="17">
        <v>104100</v>
      </c>
      <c r="U207" s="17">
        <v>42</v>
      </c>
      <c r="V207" s="17">
        <v>19</v>
      </c>
      <c r="W207" s="17">
        <v>117289</v>
      </c>
      <c r="X207" s="17">
        <v>129949</v>
      </c>
      <c r="Y207" s="17">
        <v>127242</v>
      </c>
      <c r="Z207" s="17">
        <v>120325</v>
      </c>
      <c r="AA207" s="17">
        <v>115500</v>
      </c>
      <c r="AB207" s="17">
        <v>108643</v>
      </c>
      <c r="AC207" s="17">
        <v>104219</v>
      </c>
      <c r="AD207" s="17">
        <v>42</v>
      </c>
      <c r="AE207" s="17">
        <v>19</v>
      </c>
      <c r="AF207" s="17">
        <v>9604</v>
      </c>
      <c r="AG207" s="17">
        <v>10630</v>
      </c>
      <c r="AH207" s="17">
        <v>10288</v>
      </c>
      <c r="AI207" s="17">
        <v>9797</v>
      </c>
      <c r="AJ207" s="17">
        <v>9557</v>
      </c>
      <c r="AK207" s="17">
        <v>8953</v>
      </c>
      <c r="AL207" s="17">
        <v>8675</v>
      </c>
      <c r="AM207" s="17">
        <v>42</v>
      </c>
      <c r="AN207" s="17">
        <v>19</v>
      </c>
      <c r="AO207" s="18">
        <v>12</v>
      </c>
      <c r="AP207" s="17">
        <v>42</v>
      </c>
      <c r="AQ207" s="17">
        <v>19</v>
      </c>
      <c r="AR207" s="17">
        <v>116054</v>
      </c>
      <c r="AS207" s="17">
        <v>128232</v>
      </c>
      <c r="AT207" s="17">
        <v>123600</v>
      </c>
      <c r="AU207" s="17">
        <v>119862</v>
      </c>
      <c r="AV207" s="17">
        <v>115551</v>
      </c>
      <c r="AW207" s="17">
        <v>107622</v>
      </c>
      <c r="AX207" s="17">
        <v>104700</v>
      </c>
      <c r="AY207" s="17">
        <v>38</v>
      </c>
      <c r="AZ207" s="17">
        <v>17</v>
      </c>
      <c r="BH207" s="17">
        <v>4</v>
      </c>
      <c r="BI207" s="17">
        <v>2</v>
      </c>
      <c r="BJ207" s="17">
        <v>113444</v>
      </c>
      <c r="BK207" s="17">
        <v>11</v>
      </c>
      <c r="BL207" s="17">
        <v>5</v>
      </c>
      <c r="BM207" s="17">
        <v>19</v>
      </c>
      <c r="DH207" s="17">
        <v>115250</v>
      </c>
      <c r="DI207" s="17">
        <v>127558</v>
      </c>
      <c r="DJ207" s="17">
        <v>123450</v>
      </c>
      <c r="DK207" s="17">
        <v>117560</v>
      </c>
      <c r="DL207" s="17">
        <v>114689</v>
      </c>
      <c r="DM207" s="17">
        <v>107440</v>
      </c>
      <c r="DN207" s="17">
        <v>104100</v>
      </c>
      <c r="DO207" s="17">
        <v>42</v>
      </c>
      <c r="DP207" s="17">
        <v>19</v>
      </c>
      <c r="DQ207" s="17">
        <v>117289</v>
      </c>
      <c r="DR207" s="17">
        <v>129949</v>
      </c>
      <c r="DS207" s="17">
        <v>127242</v>
      </c>
      <c r="DT207" s="17">
        <v>120325</v>
      </c>
      <c r="DU207" s="17">
        <v>115500</v>
      </c>
      <c r="DV207" s="17">
        <v>108643</v>
      </c>
      <c r="DW207" s="17">
        <v>104219</v>
      </c>
      <c r="DX207" s="17">
        <v>42</v>
      </c>
      <c r="DY207" s="17">
        <v>19</v>
      </c>
      <c r="DZ207" s="17">
        <v>115250</v>
      </c>
      <c r="EA207" s="17">
        <v>127558</v>
      </c>
      <c r="EB207" s="17">
        <v>123450</v>
      </c>
      <c r="EC207" s="17">
        <v>117560</v>
      </c>
      <c r="ED207" s="17">
        <v>114689</v>
      </c>
      <c r="EE207" s="17">
        <v>107440</v>
      </c>
      <c r="EF207" s="17">
        <v>104100</v>
      </c>
      <c r="EG207" s="17">
        <v>42</v>
      </c>
      <c r="EH207" s="17">
        <v>19</v>
      </c>
      <c r="EI207" s="17">
        <v>117289</v>
      </c>
      <c r="EJ207" s="17">
        <v>129949</v>
      </c>
      <c r="EK207" s="17">
        <v>127242</v>
      </c>
      <c r="EL207" s="17">
        <v>120325</v>
      </c>
      <c r="EM207" s="17">
        <v>115500</v>
      </c>
      <c r="EN207" s="17">
        <v>108643</v>
      </c>
      <c r="EO207" s="17">
        <v>104219</v>
      </c>
      <c r="EP207" s="17">
        <v>42</v>
      </c>
      <c r="EQ207" s="17">
        <v>19</v>
      </c>
      <c r="FJ207" s="18">
        <v>90.5</v>
      </c>
      <c r="FK207" s="17">
        <v>38</v>
      </c>
      <c r="FL207" s="17">
        <v>17</v>
      </c>
      <c r="FM207" s="18">
        <v>78.599999999999994</v>
      </c>
      <c r="FN207" s="17">
        <v>33</v>
      </c>
      <c r="FO207" s="17">
        <v>15</v>
      </c>
      <c r="FP207" s="17">
        <v>14813</v>
      </c>
      <c r="FQ207" s="17">
        <v>19541</v>
      </c>
      <c r="FR207" s="17">
        <v>18133</v>
      </c>
      <c r="FS207" s="17">
        <v>17169</v>
      </c>
      <c r="FT207" s="17">
        <v>14353</v>
      </c>
      <c r="FU207" s="17">
        <v>11570</v>
      </c>
      <c r="FV207" s="17">
        <v>10521</v>
      </c>
      <c r="FW207" s="17">
        <v>37</v>
      </c>
      <c r="FX207" s="17">
        <v>16</v>
      </c>
      <c r="FY207" s="18">
        <v>12.8</v>
      </c>
      <c r="FZ207" s="18">
        <v>16</v>
      </c>
      <c r="GA207" s="18">
        <v>15</v>
      </c>
      <c r="GB207" s="18">
        <v>13.8</v>
      </c>
      <c r="GC207" s="18">
        <v>12</v>
      </c>
      <c r="GD207" s="18">
        <v>10</v>
      </c>
      <c r="GE207" s="18">
        <v>10</v>
      </c>
      <c r="GF207" s="17">
        <v>37</v>
      </c>
      <c r="GG207" s="17">
        <v>16</v>
      </c>
      <c r="GH207" s="17" t="s">
        <v>858</v>
      </c>
      <c r="GI207" s="17">
        <v>37</v>
      </c>
      <c r="GJ207" s="17">
        <v>16</v>
      </c>
      <c r="GK207" s="17">
        <v>12779</v>
      </c>
      <c r="GL207" s="17">
        <v>19846</v>
      </c>
      <c r="GM207" s="17">
        <v>17325</v>
      </c>
      <c r="GN207" s="17">
        <v>13200</v>
      </c>
      <c r="GO207" s="17">
        <v>12346</v>
      </c>
      <c r="GP207" s="17">
        <v>7722</v>
      </c>
      <c r="GQ207" s="17">
        <v>6997</v>
      </c>
      <c r="GR207" s="17">
        <v>33</v>
      </c>
      <c r="GS207" s="17">
        <v>15</v>
      </c>
      <c r="GT207" s="18">
        <v>10.8</v>
      </c>
      <c r="GU207" s="18">
        <v>16.399999999999999</v>
      </c>
      <c r="GV207" s="18">
        <v>14</v>
      </c>
      <c r="GW207" s="18">
        <v>11.6</v>
      </c>
      <c r="GX207" s="18">
        <v>10.7</v>
      </c>
      <c r="GY207" s="18">
        <v>6.7</v>
      </c>
      <c r="GZ207" s="18">
        <v>6.7</v>
      </c>
      <c r="HA207" s="17">
        <v>33</v>
      </c>
      <c r="HB207" s="17">
        <v>15</v>
      </c>
      <c r="HC207" s="17" t="s">
        <v>859</v>
      </c>
      <c r="HD207" s="17">
        <v>33</v>
      </c>
      <c r="HE207" s="17">
        <v>15</v>
      </c>
      <c r="HF207" s="18">
        <v>22.2</v>
      </c>
      <c r="HG207" s="17">
        <v>2</v>
      </c>
      <c r="HH207" s="17">
        <v>2</v>
      </c>
      <c r="HP207" s="17">
        <v>2</v>
      </c>
      <c r="HQ207" s="17">
        <v>2</v>
      </c>
      <c r="HY207" s="17">
        <v>2</v>
      </c>
      <c r="HZ207" s="17">
        <v>2</v>
      </c>
      <c r="IA207">
        <v>5930</v>
      </c>
    </row>
    <row r="208" spans="1:235">
      <c r="A208">
        <v>11432</v>
      </c>
      <c r="B208" s="15">
        <v>41673</v>
      </c>
      <c r="C208" t="s">
        <v>292</v>
      </c>
      <c r="D208" t="s">
        <v>293</v>
      </c>
      <c r="E208" t="s">
        <v>294</v>
      </c>
      <c r="F208" s="23" t="s">
        <v>320</v>
      </c>
      <c r="G208">
        <v>3</v>
      </c>
      <c r="H208" s="23" t="s">
        <v>756</v>
      </c>
      <c r="I208">
        <v>4123</v>
      </c>
      <c r="J208" s="16" t="s">
        <v>860</v>
      </c>
      <c r="N208" s="17">
        <v>140064</v>
      </c>
      <c r="O208" s="17">
        <v>157283</v>
      </c>
      <c r="P208" s="17">
        <v>147646</v>
      </c>
      <c r="Q208" s="17">
        <v>142958</v>
      </c>
      <c r="R208" s="17">
        <v>139450</v>
      </c>
      <c r="S208" s="17">
        <v>130250</v>
      </c>
      <c r="T208" s="17">
        <v>128731</v>
      </c>
      <c r="U208" s="17">
        <v>24</v>
      </c>
      <c r="V208" s="17">
        <v>18</v>
      </c>
      <c r="W208" s="17">
        <v>138248</v>
      </c>
      <c r="X208" s="17">
        <v>152960</v>
      </c>
      <c r="Y208" s="17">
        <v>144419</v>
      </c>
      <c r="Z208" s="17">
        <v>142040</v>
      </c>
      <c r="AA208" s="17">
        <v>136598</v>
      </c>
      <c r="AB208" s="17">
        <v>129835</v>
      </c>
      <c r="AC208" s="17">
        <v>126530</v>
      </c>
      <c r="AD208" s="17">
        <v>24</v>
      </c>
      <c r="AE208" s="17">
        <v>18</v>
      </c>
      <c r="AF208" s="17">
        <v>11672</v>
      </c>
      <c r="AG208" s="17">
        <v>13107</v>
      </c>
      <c r="AH208" s="17">
        <v>12304</v>
      </c>
      <c r="AI208" s="17">
        <v>11913</v>
      </c>
      <c r="AJ208" s="17">
        <v>11621</v>
      </c>
      <c r="AK208" s="17">
        <v>10854</v>
      </c>
      <c r="AL208" s="17">
        <v>10728</v>
      </c>
      <c r="AM208" s="17">
        <v>24</v>
      </c>
      <c r="AN208" s="17">
        <v>18</v>
      </c>
      <c r="AO208" s="18">
        <v>12</v>
      </c>
      <c r="AP208" s="17">
        <v>24</v>
      </c>
      <c r="AQ208" s="17">
        <v>18</v>
      </c>
      <c r="AR208" s="17">
        <v>140661</v>
      </c>
      <c r="AS208" s="17">
        <v>157907</v>
      </c>
      <c r="AT208" s="17">
        <v>147939</v>
      </c>
      <c r="AU208" s="17">
        <v>142887</v>
      </c>
      <c r="AV208" s="17">
        <v>139450</v>
      </c>
      <c r="AW208" s="17">
        <v>130528</v>
      </c>
      <c r="AX208" s="17">
        <v>129380</v>
      </c>
      <c r="AY208" s="17">
        <v>22</v>
      </c>
      <c r="AZ208" s="17">
        <v>16</v>
      </c>
      <c r="BH208" s="17">
        <v>2</v>
      </c>
      <c r="BI208" s="17">
        <v>2</v>
      </c>
      <c r="BJ208" s="17">
        <v>139472</v>
      </c>
      <c r="BK208" s="17">
        <v>12</v>
      </c>
      <c r="BL208" s="17">
        <v>8</v>
      </c>
      <c r="BM208" s="17">
        <v>18</v>
      </c>
      <c r="DH208" s="17">
        <v>140064</v>
      </c>
      <c r="DI208" s="17">
        <v>157283</v>
      </c>
      <c r="DJ208" s="17">
        <v>147646</v>
      </c>
      <c r="DK208" s="17">
        <v>142958</v>
      </c>
      <c r="DL208" s="17">
        <v>139450</v>
      </c>
      <c r="DM208" s="17">
        <v>130250</v>
      </c>
      <c r="DN208" s="17">
        <v>128731</v>
      </c>
      <c r="DO208" s="17">
        <v>24</v>
      </c>
      <c r="DP208" s="17">
        <v>18</v>
      </c>
      <c r="DQ208" s="17">
        <v>138248</v>
      </c>
      <c r="DR208" s="17">
        <v>152960</v>
      </c>
      <c r="DS208" s="17">
        <v>144419</v>
      </c>
      <c r="DT208" s="17">
        <v>142040</v>
      </c>
      <c r="DU208" s="17">
        <v>136598</v>
      </c>
      <c r="DV208" s="17">
        <v>129835</v>
      </c>
      <c r="DW208" s="17">
        <v>126530</v>
      </c>
      <c r="DX208" s="17">
        <v>24</v>
      </c>
      <c r="DY208" s="17">
        <v>18</v>
      </c>
      <c r="DZ208" s="17">
        <v>140064</v>
      </c>
      <c r="EA208" s="17">
        <v>157283</v>
      </c>
      <c r="EB208" s="17">
        <v>147646</v>
      </c>
      <c r="EC208" s="17">
        <v>142958</v>
      </c>
      <c r="ED208" s="17">
        <v>139450</v>
      </c>
      <c r="EE208" s="17">
        <v>130250</v>
      </c>
      <c r="EF208" s="17">
        <v>128731</v>
      </c>
      <c r="EG208" s="17">
        <v>24</v>
      </c>
      <c r="EH208" s="17">
        <v>18</v>
      </c>
      <c r="EI208" s="17">
        <v>138248</v>
      </c>
      <c r="EJ208" s="17">
        <v>152960</v>
      </c>
      <c r="EK208" s="17">
        <v>144419</v>
      </c>
      <c r="EL208" s="17">
        <v>142040</v>
      </c>
      <c r="EM208" s="17">
        <v>136598</v>
      </c>
      <c r="EN208" s="17">
        <v>129835</v>
      </c>
      <c r="EO208" s="17">
        <v>126530</v>
      </c>
      <c r="EP208" s="17">
        <v>24</v>
      </c>
      <c r="EQ208" s="17">
        <v>18</v>
      </c>
      <c r="FJ208" s="18">
        <v>91.7</v>
      </c>
      <c r="FK208" s="17">
        <v>22</v>
      </c>
      <c r="FL208" s="17">
        <v>16</v>
      </c>
      <c r="FM208" s="18">
        <v>66.7</v>
      </c>
      <c r="FN208" s="17">
        <v>16</v>
      </c>
      <c r="FO208" s="17">
        <v>11</v>
      </c>
      <c r="FP208" s="17">
        <v>23991</v>
      </c>
      <c r="FQ208" s="17">
        <v>31644</v>
      </c>
      <c r="FR208" s="17">
        <v>26655</v>
      </c>
      <c r="FS208" s="17">
        <v>23600</v>
      </c>
      <c r="FT208" s="17">
        <v>22555</v>
      </c>
      <c r="FU208" s="17">
        <v>20250</v>
      </c>
      <c r="FV208" s="17">
        <v>19467</v>
      </c>
      <c r="FW208" s="17">
        <v>21</v>
      </c>
      <c r="FX208" s="17">
        <v>15</v>
      </c>
      <c r="FY208" s="18">
        <v>16.899999999999999</v>
      </c>
      <c r="FZ208" s="18">
        <v>20</v>
      </c>
      <c r="GA208" s="18">
        <v>20</v>
      </c>
      <c r="GB208" s="18">
        <v>16</v>
      </c>
      <c r="GC208" s="18">
        <v>15</v>
      </c>
      <c r="GD208" s="18">
        <v>15</v>
      </c>
      <c r="GE208" s="18">
        <v>15</v>
      </c>
      <c r="GF208" s="17">
        <v>21</v>
      </c>
      <c r="GG208" s="17">
        <v>15</v>
      </c>
      <c r="GH208" s="17" t="s">
        <v>861</v>
      </c>
      <c r="GI208" s="17">
        <v>21</v>
      </c>
      <c r="GJ208" s="17">
        <v>15</v>
      </c>
      <c r="GK208" s="17">
        <v>27292</v>
      </c>
      <c r="GL208" s="17">
        <v>33110</v>
      </c>
      <c r="GM208" s="17">
        <v>31994</v>
      </c>
      <c r="GN208" s="17">
        <v>28877</v>
      </c>
      <c r="GO208" s="17">
        <v>28000</v>
      </c>
      <c r="GP208" s="17">
        <v>22772</v>
      </c>
      <c r="GQ208" s="17">
        <v>21190</v>
      </c>
      <c r="GR208" s="17">
        <v>15</v>
      </c>
      <c r="GS208" s="17">
        <v>10</v>
      </c>
      <c r="GT208" s="18">
        <v>18.7</v>
      </c>
      <c r="GU208" s="18">
        <v>22.7</v>
      </c>
      <c r="GV208" s="18">
        <v>21.5</v>
      </c>
      <c r="GW208" s="18">
        <v>20</v>
      </c>
      <c r="GX208" s="18">
        <v>18.3</v>
      </c>
      <c r="GY208" s="18">
        <v>16.2</v>
      </c>
      <c r="GZ208" s="18">
        <v>14.8</v>
      </c>
      <c r="HA208" s="17">
        <v>15</v>
      </c>
      <c r="HB208" s="17">
        <v>10</v>
      </c>
      <c r="HC208" s="17" t="s">
        <v>862</v>
      </c>
      <c r="HD208" s="17">
        <v>15</v>
      </c>
      <c r="HE208" s="17">
        <v>10</v>
      </c>
      <c r="HH208" s="17">
        <v>1</v>
      </c>
      <c r="HQ208" s="17">
        <v>1</v>
      </c>
      <c r="HZ208" s="17">
        <v>1</v>
      </c>
      <c r="IA208">
        <v>5940</v>
      </c>
    </row>
    <row r="209" spans="1:235">
      <c r="A209">
        <v>11432</v>
      </c>
      <c r="B209" s="15">
        <v>41673</v>
      </c>
      <c r="C209" t="s">
        <v>292</v>
      </c>
      <c r="D209" t="s">
        <v>293</v>
      </c>
      <c r="E209" t="s">
        <v>294</v>
      </c>
      <c r="F209" s="23" t="s">
        <v>320</v>
      </c>
      <c r="G209">
        <v>4</v>
      </c>
      <c r="H209" s="23" t="s">
        <v>756</v>
      </c>
      <c r="I209">
        <v>4124</v>
      </c>
      <c r="J209" s="16" t="s">
        <v>863</v>
      </c>
      <c r="N209" s="17">
        <v>174723</v>
      </c>
      <c r="P209" s="17">
        <v>182500</v>
      </c>
      <c r="Q209" s="17">
        <v>179389</v>
      </c>
      <c r="R209" s="17">
        <v>169327</v>
      </c>
      <c r="S209" s="17">
        <v>166238</v>
      </c>
      <c r="U209" s="17">
        <v>9</v>
      </c>
      <c r="V209" s="17">
        <v>7</v>
      </c>
      <c r="W209" s="17">
        <v>177133</v>
      </c>
      <c r="Y209" s="17">
        <v>183944</v>
      </c>
      <c r="Z209" s="17">
        <v>182262</v>
      </c>
      <c r="AA209" s="17">
        <v>181905</v>
      </c>
      <c r="AB209" s="17">
        <v>167570</v>
      </c>
      <c r="AD209" s="17">
        <v>9</v>
      </c>
      <c r="AE209" s="17">
        <v>7</v>
      </c>
      <c r="AF209" s="17">
        <v>14560</v>
      </c>
      <c r="AH209" s="17">
        <v>15208</v>
      </c>
      <c r="AI209" s="17">
        <v>14949</v>
      </c>
      <c r="AJ209" s="17">
        <v>14111</v>
      </c>
      <c r="AK209" s="17">
        <v>13853</v>
      </c>
      <c r="AM209" s="17">
        <v>9</v>
      </c>
      <c r="AN209" s="17">
        <v>7</v>
      </c>
      <c r="AO209" s="18">
        <v>12</v>
      </c>
      <c r="AP209" s="17">
        <v>9</v>
      </c>
      <c r="AQ209" s="17">
        <v>7</v>
      </c>
      <c r="AR209" s="17">
        <v>174723</v>
      </c>
      <c r="AT209" s="17">
        <v>182500</v>
      </c>
      <c r="AU209" s="17">
        <v>179389</v>
      </c>
      <c r="AV209" s="17">
        <v>169327</v>
      </c>
      <c r="AW209" s="17">
        <v>166238</v>
      </c>
      <c r="AY209" s="17">
        <v>9</v>
      </c>
      <c r="AZ209" s="17">
        <v>7</v>
      </c>
      <c r="BK209" s="17">
        <v>2</v>
      </c>
      <c r="BL209" s="17">
        <v>2</v>
      </c>
      <c r="BM209" s="17">
        <v>7</v>
      </c>
      <c r="DH209" s="17">
        <v>174723</v>
      </c>
      <c r="DJ209" s="17">
        <v>182500</v>
      </c>
      <c r="DK209" s="17">
        <v>179389</v>
      </c>
      <c r="DL209" s="17">
        <v>169327</v>
      </c>
      <c r="DM209" s="17">
        <v>166238</v>
      </c>
      <c r="DO209" s="17">
        <v>9</v>
      </c>
      <c r="DP209" s="17">
        <v>7</v>
      </c>
      <c r="DQ209" s="17">
        <v>177133</v>
      </c>
      <c r="DS209" s="17">
        <v>183944</v>
      </c>
      <c r="DT209" s="17">
        <v>182262</v>
      </c>
      <c r="DU209" s="17">
        <v>181905</v>
      </c>
      <c r="DV209" s="17">
        <v>167570</v>
      </c>
      <c r="DX209" s="17">
        <v>9</v>
      </c>
      <c r="DY209" s="17">
        <v>7</v>
      </c>
      <c r="DZ209" s="17">
        <v>174723</v>
      </c>
      <c r="EB209" s="17">
        <v>182500</v>
      </c>
      <c r="EC209" s="17">
        <v>179389</v>
      </c>
      <c r="ED209" s="17">
        <v>169327</v>
      </c>
      <c r="EE209" s="17">
        <v>166238</v>
      </c>
      <c r="EG209" s="17">
        <v>9</v>
      </c>
      <c r="EH209" s="17">
        <v>7</v>
      </c>
      <c r="EI209" s="17">
        <v>177133</v>
      </c>
      <c r="EK209" s="17">
        <v>183944</v>
      </c>
      <c r="EL209" s="17">
        <v>182262</v>
      </c>
      <c r="EM209" s="17">
        <v>181905</v>
      </c>
      <c r="EN209" s="17">
        <v>167570</v>
      </c>
      <c r="EP209" s="17">
        <v>9</v>
      </c>
      <c r="EQ209" s="17">
        <v>7</v>
      </c>
      <c r="FJ209" s="18">
        <v>100</v>
      </c>
      <c r="FK209" s="17">
        <v>9</v>
      </c>
      <c r="FL209" s="17">
        <v>7</v>
      </c>
      <c r="FM209" s="18">
        <v>88.9</v>
      </c>
      <c r="FN209" s="17">
        <v>8</v>
      </c>
      <c r="FO209" s="17">
        <v>6</v>
      </c>
      <c r="FP209" s="17">
        <v>36883</v>
      </c>
      <c r="FR209" s="17">
        <v>41008</v>
      </c>
      <c r="FS209" s="17">
        <v>39365</v>
      </c>
      <c r="FT209" s="17">
        <v>38039</v>
      </c>
      <c r="FU209" s="17">
        <v>35818</v>
      </c>
      <c r="FW209" s="17">
        <v>8</v>
      </c>
      <c r="FX209" s="17">
        <v>6</v>
      </c>
      <c r="FY209" s="18">
        <v>21.3</v>
      </c>
      <c r="GA209" s="18">
        <v>25</v>
      </c>
      <c r="GB209" s="18">
        <v>21</v>
      </c>
      <c r="GC209" s="18">
        <v>20</v>
      </c>
      <c r="GD209" s="18">
        <v>20</v>
      </c>
      <c r="GF209" s="17">
        <v>8</v>
      </c>
      <c r="GG209" s="17">
        <v>6</v>
      </c>
      <c r="GH209" s="17" t="s">
        <v>431</v>
      </c>
      <c r="GI209" s="17">
        <v>8</v>
      </c>
      <c r="GJ209" s="17">
        <v>6</v>
      </c>
      <c r="GK209" s="17">
        <v>35953</v>
      </c>
      <c r="GM209" s="17">
        <v>41963</v>
      </c>
      <c r="GN209" s="17">
        <v>41050</v>
      </c>
      <c r="GO209" s="17">
        <v>38613</v>
      </c>
      <c r="GP209" s="17">
        <v>32775</v>
      </c>
      <c r="GR209" s="17">
        <v>8</v>
      </c>
      <c r="GS209" s="17">
        <v>6</v>
      </c>
      <c r="GT209" s="18">
        <v>20.8</v>
      </c>
      <c r="GV209" s="18">
        <v>24.6</v>
      </c>
      <c r="GW209" s="18">
        <v>23</v>
      </c>
      <c r="GX209" s="18">
        <v>22.5</v>
      </c>
      <c r="GY209" s="18">
        <v>18.7</v>
      </c>
      <c r="HA209" s="17">
        <v>8</v>
      </c>
      <c r="HB209" s="17">
        <v>6</v>
      </c>
      <c r="HC209" s="17" t="s">
        <v>864</v>
      </c>
      <c r="HD209" s="17">
        <v>8</v>
      </c>
      <c r="HE209" s="17">
        <v>6</v>
      </c>
      <c r="IA209">
        <v>5950</v>
      </c>
    </row>
    <row r="210" spans="1:235">
      <c r="A210">
        <v>11432</v>
      </c>
      <c r="B210" s="15">
        <v>41673</v>
      </c>
      <c r="C210" t="s">
        <v>292</v>
      </c>
      <c r="D210" t="s">
        <v>293</v>
      </c>
      <c r="E210" t="s">
        <v>294</v>
      </c>
      <c r="F210" s="23" t="s">
        <v>320</v>
      </c>
      <c r="G210">
        <v>5</v>
      </c>
      <c r="H210" s="23" t="s">
        <v>756</v>
      </c>
      <c r="I210">
        <v>4125</v>
      </c>
      <c r="J210" s="16" t="s">
        <v>865</v>
      </c>
      <c r="N210" s="17">
        <v>222666</v>
      </c>
      <c r="P210" s="17">
        <v>232734</v>
      </c>
      <c r="Q210" s="17">
        <v>223400</v>
      </c>
      <c r="R210" s="17">
        <v>217000</v>
      </c>
      <c r="S210" s="17">
        <v>202379</v>
      </c>
      <c r="U210" s="17">
        <v>9</v>
      </c>
      <c r="V210" s="17">
        <v>6</v>
      </c>
      <c r="W210" s="17">
        <v>215681</v>
      </c>
      <c r="Y210" s="17">
        <v>228801</v>
      </c>
      <c r="Z210" s="17">
        <v>217000</v>
      </c>
      <c r="AA210" s="17">
        <v>210048</v>
      </c>
      <c r="AB210" s="17">
        <v>197024</v>
      </c>
      <c r="AD210" s="17">
        <v>9</v>
      </c>
      <c r="AE210" s="17">
        <v>6</v>
      </c>
      <c r="AF210" s="17">
        <v>18556</v>
      </c>
      <c r="AH210" s="17">
        <v>19395</v>
      </c>
      <c r="AI210" s="17">
        <v>18617</v>
      </c>
      <c r="AJ210" s="17">
        <v>18083</v>
      </c>
      <c r="AK210" s="17">
        <v>16865</v>
      </c>
      <c r="AM210" s="17">
        <v>9</v>
      </c>
      <c r="AN210" s="17">
        <v>6</v>
      </c>
      <c r="AO210" s="18">
        <v>12</v>
      </c>
      <c r="AP210" s="17">
        <v>9</v>
      </c>
      <c r="AQ210" s="17">
        <v>6</v>
      </c>
      <c r="AR210" s="17">
        <v>222666</v>
      </c>
      <c r="AT210" s="17">
        <v>232734</v>
      </c>
      <c r="AU210" s="17">
        <v>223400</v>
      </c>
      <c r="AV210" s="17">
        <v>217000</v>
      </c>
      <c r="AW210" s="17">
        <v>202379</v>
      </c>
      <c r="AY210" s="17">
        <v>9</v>
      </c>
      <c r="AZ210" s="17">
        <v>6</v>
      </c>
      <c r="BJ210" s="17">
        <v>232593</v>
      </c>
      <c r="BK210" s="17">
        <v>5</v>
      </c>
      <c r="BL210" s="17">
        <v>3</v>
      </c>
      <c r="BM210" s="17">
        <v>6</v>
      </c>
      <c r="DH210" s="17">
        <v>222666</v>
      </c>
      <c r="DJ210" s="17">
        <v>232734</v>
      </c>
      <c r="DK210" s="17">
        <v>223400</v>
      </c>
      <c r="DL210" s="17">
        <v>217000</v>
      </c>
      <c r="DM210" s="17">
        <v>202379</v>
      </c>
      <c r="DO210" s="17">
        <v>9</v>
      </c>
      <c r="DP210" s="17">
        <v>6</v>
      </c>
      <c r="DQ210" s="17">
        <v>215681</v>
      </c>
      <c r="DS210" s="17">
        <v>228801</v>
      </c>
      <c r="DT210" s="17">
        <v>217000</v>
      </c>
      <c r="DU210" s="17">
        <v>210048</v>
      </c>
      <c r="DV210" s="17">
        <v>197024</v>
      </c>
      <c r="DX210" s="17">
        <v>9</v>
      </c>
      <c r="DY210" s="17">
        <v>6</v>
      </c>
      <c r="DZ210" s="17">
        <v>222666</v>
      </c>
      <c r="EB210" s="17">
        <v>232734</v>
      </c>
      <c r="EC210" s="17">
        <v>223400</v>
      </c>
      <c r="ED210" s="17">
        <v>217000</v>
      </c>
      <c r="EE210" s="17">
        <v>202379</v>
      </c>
      <c r="EG210" s="17">
        <v>9</v>
      </c>
      <c r="EH210" s="17">
        <v>6</v>
      </c>
      <c r="EI210" s="17">
        <v>215681</v>
      </c>
      <c r="EK210" s="17">
        <v>228801</v>
      </c>
      <c r="EL210" s="17">
        <v>217000</v>
      </c>
      <c r="EM210" s="17">
        <v>210048</v>
      </c>
      <c r="EN210" s="17">
        <v>197024</v>
      </c>
      <c r="EP210" s="17">
        <v>9</v>
      </c>
      <c r="EQ210" s="17">
        <v>6</v>
      </c>
      <c r="FJ210" s="18">
        <v>100</v>
      </c>
      <c r="FK210" s="17">
        <v>9</v>
      </c>
      <c r="FL210" s="17">
        <v>6</v>
      </c>
      <c r="FM210" s="18">
        <v>66.7</v>
      </c>
      <c r="FN210" s="17">
        <v>6</v>
      </c>
      <c r="FO210" s="17">
        <v>4</v>
      </c>
      <c r="FP210" s="17">
        <v>51995</v>
      </c>
      <c r="FR210" s="17">
        <v>58184</v>
      </c>
      <c r="FS210" s="17">
        <v>55850</v>
      </c>
      <c r="FT210" s="17">
        <v>54250</v>
      </c>
      <c r="FU210" s="17">
        <v>50595</v>
      </c>
      <c r="FW210" s="17">
        <v>9</v>
      </c>
      <c r="FX210" s="17">
        <v>6</v>
      </c>
      <c r="FY210" s="18">
        <v>23.1</v>
      </c>
      <c r="GA210" s="18">
        <v>25</v>
      </c>
      <c r="GB210" s="18">
        <v>25</v>
      </c>
      <c r="GC210" s="18">
        <v>25</v>
      </c>
      <c r="GD210" s="18">
        <v>25</v>
      </c>
      <c r="GF210" s="17">
        <v>9</v>
      </c>
      <c r="GG210" s="17">
        <v>6</v>
      </c>
      <c r="GH210" s="17" t="s">
        <v>866</v>
      </c>
      <c r="GI210" s="17">
        <v>9</v>
      </c>
      <c r="GJ210" s="17">
        <v>6</v>
      </c>
      <c r="GK210" s="17">
        <v>65569</v>
      </c>
      <c r="GM210" s="17">
        <v>84945</v>
      </c>
      <c r="GN210" s="17">
        <v>60800</v>
      </c>
      <c r="GO210" s="17">
        <v>56150</v>
      </c>
      <c r="GP210" s="17">
        <v>48391</v>
      </c>
      <c r="GR210" s="17">
        <v>6</v>
      </c>
      <c r="GS210" s="17">
        <v>4</v>
      </c>
      <c r="GT210" s="18">
        <v>28.2</v>
      </c>
      <c r="GV210" s="18">
        <v>34.1</v>
      </c>
      <c r="GW210" s="18">
        <v>28</v>
      </c>
      <c r="GX210" s="18">
        <v>26.6</v>
      </c>
      <c r="GY210" s="18">
        <v>23.9</v>
      </c>
      <c r="HA210" s="17">
        <v>6</v>
      </c>
      <c r="HB210" s="17">
        <v>4</v>
      </c>
      <c r="HC210" s="17" t="s">
        <v>867</v>
      </c>
      <c r="HD210" s="17">
        <v>6</v>
      </c>
      <c r="HE210" s="17">
        <v>4</v>
      </c>
      <c r="IA210">
        <v>5960</v>
      </c>
    </row>
    <row r="211" spans="1:235">
      <c r="A211">
        <v>11432</v>
      </c>
      <c r="B211" s="15">
        <v>41673</v>
      </c>
      <c r="C211" t="s">
        <v>292</v>
      </c>
      <c r="D211" t="s">
        <v>293</v>
      </c>
      <c r="E211" t="s">
        <v>294</v>
      </c>
      <c r="F211" s="23" t="s">
        <v>295</v>
      </c>
      <c r="G211">
        <v>1</v>
      </c>
      <c r="H211" s="23" t="s">
        <v>756</v>
      </c>
      <c r="I211">
        <v>4141</v>
      </c>
      <c r="J211" s="16" t="s">
        <v>868</v>
      </c>
      <c r="N211" s="17">
        <v>42405</v>
      </c>
      <c r="O211" s="17">
        <v>52130</v>
      </c>
      <c r="P211" s="17">
        <v>44800</v>
      </c>
      <c r="Q211" s="17">
        <v>43951</v>
      </c>
      <c r="R211" s="17">
        <v>41353</v>
      </c>
      <c r="S211" s="17">
        <v>36025</v>
      </c>
      <c r="T211" s="17">
        <v>35887</v>
      </c>
      <c r="U211" s="17">
        <v>77</v>
      </c>
      <c r="V211" s="17">
        <v>7</v>
      </c>
      <c r="W211" s="17">
        <v>46559</v>
      </c>
      <c r="Y211" s="17">
        <v>50950</v>
      </c>
      <c r="Z211" s="17">
        <v>46492</v>
      </c>
      <c r="AA211" s="17">
        <v>44229</v>
      </c>
      <c r="AB211" s="17">
        <v>41340</v>
      </c>
      <c r="AD211" s="17">
        <v>77</v>
      </c>
      <c r="AE211" s="17">
        <v>7</v>
      </c>
      <c r="AF211" s="17">
        <v>3534</v>
      </c>
      <c r="AG211" s="17">
        <v>4344</v>
      </c>
      <c r="AH211" s="17">
        <v>3733</v>
      </c>
      <c r="AI211" s="17">
        <v>3663</v>
      </c>
      <c r="AJ211" s="17">
        <v>3446</v>
      </c>
      <c r="AK211" s="17">
        <v>3002</v>
      </c>
      <c r="AL211" s="17">
        <v>2991</v>
      </c>
      <c r="AM211" s="17">
        <v>77</v>
      </c>
      <c r="AN211" s="17">
        <v>7</v>
      </c>
      <c r="AO211" s="18">
        <v>12</v>
      </c>
      <c r="AP211" s="17">
        <v>77</v>
      </c>
      <c r="AQ211" s="17">
        <v>7</v>
      </c>
      <c r="AR211" s="17">
        <v>52712</v>
      </c>
      <c r="AY211" s="17">
        <v>3</v>
      </c>
      <c r="AZ211" s="17">
        <v>3</v>
      </c>
      <c r="BA211" s="17">
        <v>39593</v>
      </c>
      <c r="BB211" s="17">
        <v>44990</v>
      </c>
      <c r="BC211" s="17">
        <v>43696</v>
      </c>
      <c r="BD211" s="17">
        <v>39437</v>
      </c>
      <c r="BE211" s="17">
        <v>36100</v>
      </c>
      <c r="BF211" s="17">
        <v>36000</v>
      </c>
      <c r="BG211" s="17">
        <v>35838</v>
      </c>
      <c r="BH211" s="17">
        <v>74</v>
      </c>
      <c r="BI211" s="17">
        <v>4</v>
      </c>
      <c r="BJ211" s="17">
        <v>54712</v>
      </c>
      <c r="BK211" s="17">
        <v>3</v>
      </c>
      <c r="BL211" s="17">
        <v>3</v>
      </c>
      <c r="BM211" s="17">
        <v>4</v>
      </c>
      <c r="BN211" s="17">
        <v>4</v>
      </c>
      <c r="DH211" s="17">
        <v>42405</v>
      </c>
      <c r="DI211" s="17">
        <v>52130</v>
      </c>
      <c r="DJ211" s="17">
        <v>44800</v>
      </c>
      <c r="DK211" s="17">
        <v>43951</v>
      </c>
      <c r="DL211" s="17">
        <v>41353</v>
      </c>
      <c r="DM211" s="17">
        <v>36025</v>
      </c>
      <c r="DN211" s="17">
        <v>35887</v>
      </c>
      <c r="DO211" s="17">
        <v>77</v>
      </c>
      <c r="DP211" s="17">
        <v>7</v>
      </c>
      <c r="DQ211" s="17">
        <v>46559</v>
      </c>
      <c r="DS211" s="17">
        <v>50950</v>
      </c>
      <c r="DT211" s="17">
        <v>46492</v>
      </c>
      <c r="DU211" s="17">
        <v>44229</v>
      </c>
      <c r="DV211" s="17">
        <v>41340</v>
      </c>
      <c r="DX211" s="17">
        <v>77</v>
      </c>
      <c r="DY211" s="17">
        <v>7</v>
      </c>
      <c r="DZ211" s="17">
        <v>42405</v>
      </c>
      <c r="EA211" s="17">
        <v>52130</v>
      </c>
      <c r="EB211" s="17">
        <v>44800</v>
      </c>
      <c r="EC211" s="17">
        <v>43951</v>
      </c>
      <c r="ED211" s="17">
        <v>41353</v>
      </c>
      <c r="EE211" s="17">
        <v>36025</v>
      </c>
      <c r="EF211" s="17">
        <v>35887</v>
      </c>
      <c r="EG211" s="17">
        <v>77</v>
      </c>
      <c r="EH211" s="17">
        <v>7</v>
      </c>
      <c r="EI211" s="17">
        <v>46559</v>
      </c>
      <c r="EK211" s="17">
        <v>50950</v>
      </c>
      <c r="EL211" s="17">
        <v>46492</v>
      </c>
      <c r="EM211" s="17">
        <v>44229</v>
      </c>
      <c r="EN211" s="17">
        <v>41340</v>
      </c>
      <c r="EP211" s="17">
        <v>77</v>
      </c>
      <c r="EQ211" s="17">
        <v>7</v>
      </c>
      <c r="FJ211" s="18">
        <v>3.9</v>
      </c>
      <c r="FK211" s="17">
        <v>3</v>
      </c>
      <c r="FL211" s="17">
        <v>3</v>
      </c>
      <c r="FO211" s="17">
        <v>1</v>
      </c>
      <c r="FP211" s="17">
        <v>4471</v>
      </c>
      <c r="FW211" s="17">
        <v>3</v>
      </c>
      <c r="FX211" s="17">
        <v>3</v>
      </c>
      <c r="FY211" s="18">
        <v>8.6999999999999993</v>
      </c>
      <c r="GF211" s="17">
        <v>3</v>
      </c>
      <c r="GG211" s="17">
        <v>3</v>
      </c>
      <c r="GH211" s="17" t="s">
        <v>869</v>
      </c>
      <c r="GI211" s="17">
        <v>3</v>
      </c>
      <c r="GJ211" s="17">
        <v>3</v>
      </c>
      <c r="GS211" s="17">
        <v>1</v>
      </c>
      <c r="HB211" s="17">
        <v>1</v>
      </c>
      <c r="HE211" s="17">
        <v>1</v>
      </c>
      <c r="IA211">
        <v>6020</v>
      </c>
    </row>
    <row r="212" spans="1:235">
      <c r="A212">
        <v>11432</v>
      </c>
      <c r="B212" s="15">
        <v>41673</v>
      </c>
      <c r="C212" t="s">
        <v>292</v>
      </c>
      <c r="D212" t="s">
        <v>293</v>
      </c>
      <c r="E212" t="s">
        <v>294</v>
      </c>
      <c r="F212" s="23" t="s">
        <v>295</v>
      </c>
      <c r="G212">
        <v>2</v>
      </c>
      <c r="H212" s="23" t="s">
        <v>756</v>
      </c>
      <c r="I212">
        <v>4142</v>
      </c>
      <c r="J212" s="16" t="s">
        <v>870</v>
      </c>
      <c r="N212" s="17">
        <v>52743</v>
      </c>
      <c r="O212" s="17">
        <v>69056</v>
      </c>
      <c r="P212" s="17">
        <v>62400</v>
      </c>
      <c r="Q212" s="17">
        <v>52110</v>
      </c>
      <c r="R212" s="17">
        <v>52000</v>
      </c>
      <c r="S212" s="17">
        <v>42500</v>
      </c>
      <c r="T212" s="17">
        <v>41000</v>
      </c>
      <c r="U212" s="17">
        <v>33</v>
      </c>
      <c r="V212" s="17">
        <v>8</v>
      </c>
      <c r="W212" s="17">
        <v>51850</v>
      </c>
      <c r="Y212" s="17">
        <v>55864</v>
      </c>
      <c r="Z212" s="17">
        <v>52274</v>
      </c>
      <c r="AA212" s="17">
        <v>51604</v>
      </c>
      <c r="AB212" s="17">
        <v>45472</v>
      </c>
      <c r="AD212" s="17">
        <v>33</v>
      </c>
      <c r="AE212" s="17">
        <v>8</v>
      </c>
      <c r="AF212" s="17">
        <v>4395</v>
      </c>
      <c r="AG212" s="17">
        <v>5755</v>
      </c>
      <c r="AH212" s="17">
        <v>5200</v>
      </c>
      <c r="AI212" s="17">
        <v>4343</v>
      </c>
      <c r="AJ212" s="17">
        <v>4333</v>
      </c>
      <c r="AK212" s="17">
        <v>3542</v>
      </c>
      <c r="AL212" s="17">
        <v>3417</v>
      </c>
      <c r="AM212" s="17">
        <v>33</v>
      </c>
      <c r="AN212" s="17">
        <v>8</v>
      </c>
      <c r="AO212" s="18">
        <v>12</v>
      </c>
      <c r="AP212" s="17">
        <v>33</v>
      </c>
      <c r="AQ212" s="17">
        <v>8</v>
      </c>
      <c r="AR212" s="17">
        <v>53744</v>
      </c>
      <c r="AV212" s="17">
        <v>51604</v>
      </c>
      <c r="AY212" s="17">
        <v>4</v>
      </c>
      <c r="AZ212" s="17">
        <v>4</v>
      </c>
      <c r="BA212" s="17">
        <v>52583</v>
      </c>
      <c r="BB212" s="17">
        <v>69888</v>
      </c>
      <c r="BC212" s="17">
        <v>62400</v>
      </c>
      <c r="BD212" s="17">
        <v>52915</v>
      </c>
      <c r="BE212" s="17">
        <v>52000</v>
      </c>
      <c r="BF212" s="17">
        <v>42000</v>
      </c>
      <c r="BG212" s="17">
        <v>41000</v>
      </c>
      <c r="BH212" s="17">
        <v>29</v>
      </c>
      <c r="BI212" s="17">
        <v>4</v>
      </c>
      <c r="BM212" s="17">
        <v>3</v>
      </c>
      <c r="BN212" s="17">
        <v>6</v>
      </c>
      <c r="DH212" s="17">
        <v>52743</v>
      </c>
      <c r="DI212" s="17">
        <v>69056</v>
      </c>
      <c r="DJ212" s="17">
        <v>62400</v>
      </c>
      <c r="DK212" s="17">
        <v>52110</v>
      </c>
      <c r="DL212" s="17">
        <v>52000</v>
      </c>
      <c r="DM212" s="17">
        <v>42500</v>
      </c>
      <c r="DN212" s="17">
        <v>41000</v>
      </c>
      <c r="DO212" s="17">
        <v>33</v>
      </c>
      <c r="DP212" s="17">
        <v>8</v>
      </c>
      <c r="DQ212" s="17">
        <v>51850</v>
      </c>
      <c r="DS212" s="17">
        <v>55864</v>
      </c>
      <c r="DT212" s="17">
        <v>52274</v>
      </c>
      <c r="DU212" s="17">
        <v>51604</v>
      </c>
      <c r="DV212" s="17">
        <v>45472</v>
      </c>
      <c r="DX212" s="17">
        <v>33</v>
      </c>
      <c r="DY212" s="17">
        <v>8</v>
      </c>
      <c r="DZ212" s="17">
        <v>52743</v>
      </c>
      <c r="EA212" s="17">
        <v>69056</v>
      </c>
      <c r="EB212" s="17">
        <v>62400</v>
      </c>
      <c r="EC212" s="17">
        <v>52110</v>
      </c>
      <c r="ED212" s="17">
        <v>52000</v>
      </c>
      <c r="EE212" s="17">
        <v>42500</v>
      </c>
      <c r="EF212" s="17">
        <v>41000</v>
      </c>
      <c r="EG212" s="17">
        <v>33</v>
      </c>
      <c r="EH212" s="17">
        <v>8</v>
      </c>
      <c r="EI212" s="17">
        <v>51850</v>
      </c>
      <c r="EK212" s="17">
        <v>55864</v>
      </c>
      <c r="EL212" s="17">
        <v>52274</v>
      </c>
      <c r="EM212" s="17">
        <v>51604</v>
      </c>
      <c r="EN212" s="17">
        <v>45472</v>
      </c>
      <c r="EP212" s="17">
        <v>33</v>
      </c>
      <c r="EQ212" s="17">
        <v>8</v>
      </c>
      <c r="FJ212" s="18">
        <v>12.1</v>
      </c>
      <c r="FK212" s="17">
        <v>4</v>
      </c>
      <c r="FL212" s="17">
        <v>4</v>
      </c>
      <c r="FM212" s="18">
        <v>12.1</v>
      </c>
      <c r="FN212" s="17">
        <v>4</v>
      </c>
      <c r="FO212" s="17">
        <v>4</v>
      </c>
      <c r="FP212" s="17">
        <v>3721</v>
      </c>
      <c r="FT212" s="17">
        <v>3687</v>
      </c>
      <c r="FW212" s="17">
        <v>4</v>
      </c>
      <c r="FX212" s="17">
        <v>4</v>
      </c>
      <c r="FY212" s="18">
        <v>7</v>
      </c>
      <c r="GC212" s="18">
        <v>6.5</v>
      </c>
      <c r="GF212" s="17">
        <v>4</v>
      </c>
      <c r="GG212" s="17">
        <v>4</v>
      </c>
      <c r="GH212" s="17" t="s">
        <v>871</v>
      </c>
      <c r="GI212" s="17">
        <v>4</v>
      </c>
      <c r="GJ212" s="17">
        <v>4</v>
      </c>
      <c r="GK212" s="17">
        <v>3035</v>
      </c>
      <c r="GO212" s="17">
        <v>3342</v>
      </c>
      <c r="GR212" s="17">
        <v>4</v>
      </c>
      <c r="GS212" s="17">
        <v>4</v>
      </c>
      <c r="GT212" s="18">
        <v>5.7</v>
      </c>
      <c r="GX212" s="18">
        <v>5.8</v>
      </c>
      <c r="HA212" s="17">
        <v>4</v>
      </c>
      <c r="HB212" s="17">
        <v>4</v>
      </c>
      <c r="HC212" s="17" t="s">
        <v>872</v>
      </c>
      <c r="HD212" s="17">
        <v>4</v>
      </c>
      <c r="HE212" s="17">
        <v>4</v>
      </c>
      <c r="IA212">
        <v>6030</v>
      </c>
    </row>
    <row r="213" spans="1:235">
      <c r="A213">
        <v>11432</v>
      </c>
      <c r="B213" s="15">
        <v>41673</v>
      </c>
      <c r="C213" t="s">
        <v>292</v>
      </c>
      <c r="D213" t="s">
        <v>293</v>
      </c>
      <c r="E213" t="s">
        <v>294</v>
      </c>
      <c r="F213" s="23" t="s">
        <v>295</v>
      </c>
      <c r="G213">
        <v>3</v>
      </c>
      <c r="H213" s="23" t="s">
        <v>756</v>
      </c>
      <c r="I213">
        <v>4143</v>
      </c>
      <c r="J213" s="16" t="s">
        <v>873</v>
      </c>
      <c r="N213" s="17">
        <v>61034</v>
      </c>
      <c r="O213" s="17">
        <v>78934</v>
      </c>
      <c r="P213" s="17">
        <v>64370</v>
      </c>
      <c r="Q213" s="17">
        <v>62220</v>
      </c>
      <c r="R213" s="17">
        <v>56925</v>
      </c>
      <c r="S213" s="17">
        <v>54450</v>
      </c>
      <c r="T213" s="17">
        <v>50261</v>
      </c>
      <c r="U213" s="17">
        <v>17</v>
      </c>
      <c r="V213" s="17">
        <v>8</v>
      </c>
      <c r="W213" s="17">
        <v>62431</v>
      </c>
      <c r="Y213" s="17">
        <v>67556</v>
      </c>
      <c r="Z213" s="17">
        <v>62563</v>
      </c>
      <c r="AA213" s="17">
        <v>61124</v>
      </c>
      <c r="AB213" s="17">
        <v>53397</v>
      </c>
      <c r="AD213" s="17">
        <v>17</v>
      </c>
      <c r="AE213" s="17">
        <v>8</v>
      </c>
      <c r="AF213" s="17">
        <v>5086</v>
      </c>
      <c r="AG213" s="17">
        <v>6578</v>
      </c>
      <c r="AH213" s="17">
        <v>5364</v>
      </c>
      <c r="AI213" s="17">
        <v>5185</v>
      </c>
      <c r="AJ213" s="17">
        <v>4744</v>
      </c>
      <c r="AK213" s="17">
        <v>4538</v>
      </c>
      <c r="AL213" s="17">
        <v>4188</v>
      </c>
      <c r="AM213" s="17">
        <v>17</v>
      </c>
      <c r="AN213" s="17">
        <v>8</v>
      </c>
      <c r="AO213" s="18">
        <v>12</v>
      </c>
      <c r="AP213" s="17">
        <v>17</v>
      </c>
      <c r="AQ213" s="17">
        <v>8</v>
      </c>
      <c r="AR213" s="17">
        <v>66773</v>
      </c>
      <c r="AV213" s="17">
        <v>63108</v>
      </c>
      <c r="AY213" s="17">
        <v>4</v>
      </c>
      <c r="AZ213" s="17">
        <v>3</v>
      </c>
      <c r="BA213" s="17">
        <v>58946</v>
      </c>
      <c r="BB213" s="17">
        <v>79040</v>
      </c>
      <c r="BC213" s="17">
        <v>60924</v>
      </c>
      <c r="BD213" s="17">
        <v>55072</v>
      </c>
      <c r="BE213" s="17">
        <v>54600</v>
      </c>
      <c r="BF213" s="17">
        <v>53300</v>
      </c>
      <c r="BG213" s="17">
        <v>48901</v>
      </c>
      <c r="BH213" s="17">
        <v>13</v>
      </c>
      <c r="BI213" s="17">
        <v>5</v>
      </c>
      <c r="BM213" s="17">
        <v>6</v>
      </c>
      <c r="BN213" s="17">
        <v>2</v>
      </c>
      <c r="DH213" s="17">
        <v>61034</v>
      </c>
      <c r="DI213" s="17">
        <v>78934</v>
      </c>
      <c r="DJ213" s="17">
        <v>64370</v>
      </c>
      <c r="DK213" s="17">
        <v>62220</v>
      </c>
      <c r="DL213" s="17">
        <v>56925</v>
      </c>
      <c r="DM213" s="17">
        <v>54450</v>
      </c>
      <c r="DN213" s="17">
        <v>50261</v>
      </c>
      <c r="DO213" s="17">
        <v>17</v>
      </c>
      <c r="DP213" s="17">
        <v>8</v>
      </c>
      <c r="DQ213" s="17">
        <v>62431</v>
      </c>
      <c r="DS213" s="17">
        <v>67556</v>
      </c>
      <c r="DT213" s="17">
        <v>62563</v>
      </c>
      <c r="DU213" s="17">
        <v>61124</v>
      </c>
      <c r="DV213" s="17">
        <v>53397</v>
      </c>
      <c r="DX213" s="17">
        <v>17</v>
      </c>
      <c r="DY213" s="17">
        <v>8</v>
      </c>
      <c r="DZ213" s="17">
        <v>61034</v>
      </c>
      <c r="EA213" s="17">
        <v>78934</v>
      </c>
      <c r="EB213" s="17">
        <v>64370</v>
      </c>
      <c r="EC213" s="17">
        <v>62220</v>
      </c>
      <c r="ED213" s="17">
        <v>56925</v>
      </c>
      <c r="EE213" s="17">
        <v>54450</v>
      </c>
      <c r="EF213" s="17">
        <v>50261</v>
      </c>
      <c r="EG213" s="17">
        <v>17</v>
      </c>
      <c r="EH213" s="17">
        <v>8</v>
      </c>
      <c r="EI213" s="17">
        <v>62431</v>
      </c>
      <c r="EK213" s="17">
        <v>67556</v>
      </c>
      <c r="EL213" s="17">
        <v>62563</v>
      </c>
      <c r="EM213" s="17">
        <v>61124</v>
      </c>
      <c r="EN213" s="17">
        <v>53397</v>
      </c>
      <c r="EP213" s="17">
        <v>17</v>
      </c>
      <c r="EQ213" s="17">
        <v>8</v>
      </c>
      <c r="FJ213" s="18">
        <v>23.5</v>
      </c>
      <c r="FK213" s="17">
        <v>4</v>
      </c>
      <c r="FL213" s="17">
        <v>3</v>
      </c>
      <c r="FM213" s="18">
        <v>23.5</v>
      </c>
      <c r="FN213" s="17">
        <v>4</v>
      </c>
      <c r="FO213" s="17">
        <v>3</v>
      </c>
      <c r="FP213" s="17">
        <v>4895</v>
      </c>
      <c r="FT213" s="17">
        <v>5074</v>
      </c>
      <c r="FW213" s="17">
        <v>4</v>
      </c>
      <c r="FX213" s="17">
        <v>3</v>
      </c>
      <c r="FY213" s="18">
        <v>7.5</v>
      </c>
      <c r="GC213" s="18">
        <v>7.5</v>
      </c>
      <c r="GF213" s="17">
        <v>4</v>
      </c>
      <c r="GG213" s="17">
        <v>3</v>
      </c>
      <c r="GH213" s="17" t="s">
        <v>307</v>
      </c>
      <c r="GI213" s="17">
        <v>4</v>
      </c>
      <c r="GJ213" s="17">
        <v>3</v>
      </c>
      <c r="GK213" s="17">
        <v>3939</v>
      </c>
      <c r="GO213" s="17">
        <v>4126</v>
      </c>
      <c r="GR213" s="17">
        <v>4</v>
      </c>
      <c r="GS213" s="17">
        <v>3</v>
      </c>
      <c r="GT213" s="18">
        <v>6</v>
      </c>
      <c r="GX213" s="18">
        <v>6</v>
      </c>
      <c r="HA213" s="17">
        <v>4</v>
      </c>
      <c r="HB213" s="17">
        <v>3</v>
      </c>
      <c r="HC213" s="17" t="s">
        <v>874</v>
      </c>
      <c r="HD213" s="17">
        <v>4</v>
      </c>
      <c r="HE213" s="17">
        <v>3</v>
      </c>
      <c r="IA213">
        <v>6040</v>
      </c>
    </row>
    <row r="214" spans="1:235">
      <c r="A214">
        <v>11432</v>
      </c>
      <c r="B214" s="15">
        <v>41673</v>
      </c>
      <c r="C214" t="s">
        <v>292</v>
      </c>
      <c r="D214" t="s">
        <v>293</v>
      </c>
      <c r="E214" t="s">
        <v>294</v>
      </c>
      <c r="F214" s="23" t="s">
        <v>295</v>
      </c>
      <c r="G214">
        <v>4</v>
      </c>
      <c r="H214" s="23" t="s">
        <v>756</v>
      </c>
      <c r="I214">
        <v>4144</v>
      </c>
      <c r="J214" s="16" t="s">
        <v>875</v>
      </c>
      <c r="N214" s="17">
        <v>72061</v>
      </c>
      <c r="P214" s="17">
        <v>74180</v>
      </c>
      <c r="Q214" s="17">
        <v>71610</v>
      </c>
      <c r="R214" s="17">
        <v>70875</v>
      </c>
      <c r="S214" s="17">
        <v>67942</v>
      </c>
      <c r="U214" s="17">
        <v>7</v>
      </c>
      <c r="V214" s="17">
        <v>6</v>
      </c>
      <c r="W214" s="17">
        <v>72748</v>
      </c>
      <c r="Y214" s="17">
        <v>75220</v>
      </c>
      <c r="Z214" s="17">
        <v>72100</v>
      </c>
      <c r="AA214" s="17">
        <v>71488</v>
      </c>
      <c r="AB214" s="17">
        <v>68675</v>
      </c>
      <c r="AD214" s="17">
        <v>7</v>
      </c>
      <c r="AE214" s="17">
        <v>6</v>
      </c>
      <c r="AF214" s="17">
        <v>6005</v>
      </c>
      <c r="AH214" s="17">
        <v>6182</v>
      </c>
      <c r="AI214" s="17">
        <v>5967</v>
      </c>
      <c r="AJ214" s="17">
        <v>5906</v>
      </c>
      <c r="AK214" s="17">
        <v>5662</v>
      </c>
      <c r="AM214" s="17">
        <v>7</v>
      </c>
      <c r="AN214" s="17">
        <v>6</v>
      </c>
      <c r="AO214" s="18">
        <v>12</v>
      </c>
      <c r="AP214" s="17">
        <v>7</v>
      </c>
      <c r="AQ214" s="17">
        <v>6</v>
      </c>
      <c r="AR214" s="17">
        <v>72061</v>
      </c>
      <c r="AT214" s="17">
        <v>74180</v>
      </c>
      <c r="AU214" s="17">
        <v>71610</v>
      </c>
      <c r="AV214" s="17">
        <v>70875</v>
      </c>
      <c r="AW214" s="17">
        <v>67942</v>
      </c>
      <c r="AY214" s="17">
        <v>7</v>
      </c>
      <c r="AZ214" s="17">
        <v>6</v>
      </c>
      <c r="BK214" s="17">
        <v>2</v>
      </c>
      <c r="BL214" s="17">
        <v>2</v>
      </c>
      <c r="BM214" s="17">
        <v>5</v>
      </c>
      <c r="BN214" s="17">
        <v>1</v>
      </c>
      <c r="DH214" s="17">
        <v>72061</v>
      </c>
      <c r="DJ214" s="17">
        <v>74180</v>
      </c>
      <c r="DK214" s="17">
        <v>71610</v>
      </c>
      <c r="DL214" s="17">
        <v>70875</v>
      </c>
      <c r="DM214" s="17">
        <v>67942</v>
      </c>
      <c r="DO214" s="17">
        <v>7</v>
      </c>
      <c r="DP214" s="17">
        <v>6</v>
      </c>
      <c r="DQ214" s="17">
        <v>72748</v>
      </c>
      <c r="DS214" s="17">
        <v>75220</v>
      </c>
      <c r="DT214" s="17">
        <v>72100</v>
      </c>
      <c r="DU214" s="17">
        <v>71488</v>
      </c>
      <c r="DV214" s="17">
        <v>68675</v>
      </c>
      <c r="DX214" s="17">
        <v>7</v>
      </c>
      <c r="DY214" s="17">
        <v>6</v>
      </c>
      <c r="DZ214" s="17">
        <v>72061</v>
      </c>
      <c r="EB214" s="17">
        <v>74180</v>
      </c>
      <c r="EC214" s="17">
        <v>71610</v>
      </c>
      <c r="ED214" s="17">
        <v>70875</v>
      </c>
      <c r="EE214" s="17">
        <v>67942</v>
      </c>
      <c r="EG214" s="17">
        <v>7</v>
      </c>
      <c r="EH214" s="17">
        <v>6</v>
      </c>
      <c r="EI214" s="17">
        <v>72748</v>
      </c>
      <c r="EK214" s="17">
        <v>75220</v>
      </c>
      <c r="EL214" s="17">
        <v>72100</v>
      </c>
      <c r="EM214" s="17">
        <v>71488</v>
      </c>
      <c r="EN214" s="17">
        <v>68675</v>
      </c>
      <c r="EP214" s="17">
        <v>7</v>
      </c>
      <c r="EQ214" s="17">
        <v>6</v>
      </c>
      <c r="FJ214" s="18">
        <v>100</v>
      </c>
      <c r="FK214" s="17">
        <v>7</v>
      </c>
      <c r="FL214" s="17">
        <v>6</v>
      </c>
      <c r="FM214" s="18">
        <v>71.400000000000006</v>
      </c>
      <c r="FN214" s="17">
        <v>5</v>
      </c>
      <c r="FO214" s="17">
        <v>4</v>
      </c>
      <c r="FP214" s="17">
        <v>5859</v>
      </c>
      <c r="FR214" s="17">
        <v>7497</v>
      </c>
      <c r="FS214" s="17">
        <v>6029</v>
      </c>
      <c r="FT214" s="17">
        <v>5338</v>
      </c>
      <c r="FU214" s="17">
        <v>4077</v>
      </c>
      <c r="FW214" s="17">
        <v>7</v>
      </c>
      <c r="FX214" s="17">
        <v>6</v>
      </c>
      <c r="FY214" s="18">
        <v>8</v>
      </c>
      <c r="GA214" s="18">
        <v>9.5</v>
      </c>
      <c r="GB214" s="18">
        <v>8.1999999999999993</v>
      </c>
      <c r="GC214" s="18">
        <v>7</v>
      </c>
      <c r="GD214" s="18">
        <v>6</v>
      </c>
      <c r="GF214" s="17">
        <v>7</v>
      </c>
      <c r="GG214" s="17">
        <v>6</v>
      </c>
      <c r="GH214" s="17" t="s">
        <v>876</v>
      </c>
      <c r="GI214" s="17">
        <v>7</v>
      </c>
      <c r="GJ214" s="17">
        <v>6</v>
      </c>
      <c r="GK214" s="17">
        <v>5645</v>
      </c>
      <c r="GO214" s="17">
        <v>5273</v>
      </c>
      <c r="GR214" s="17">
        <v>4</v>
      </c>
      <c r="GS214" s="17">
        <v>4</v>
      </c>
      <c r="GT214" s="18">
        <v>7.3</v>
      </c>
      <c r="GX214" s="18">
        <v>7.1</v>
      </c>
      <c r="HA214" s="17">
        <v>4</v>
      </c>
      <c r="HB214" s="17">
        <v>4</v>
      </c>
      <c r="HC214" s="17" t="s">
        <v>728</v>
      </c>
      <c r="HD214" s="17">
        <v>4</v>
      </c>
      <c r="HE214" s="17">
        <v>4</v>
      </c>
      <c r="IA214">
        <v>6050</v>
      </c>
    </row>
    <row r="215" spans="1:235">
      <c r="A215">
        <v>11432</v>
      </c>
      <c r="B215" s="15">
        <v>41673</v>
      </c>
      <c r="C215" t="s">
        <v>292</v>
      </c>
      <c r="D215" t="s">
        <v>293</v>
      </c>
      <c r="E215" t="s">
        <v>294</v>
      </c>
      <c r="F215" s="23" t="s">
        <v>330</v>
      </c>
      <c r="G215">
        <v>2</v>
      </c>
      <c r="H215" s="23" t="s">
        <v>756</v>
      </c>
      <c r="I215">
        <v>4152</v>
      </c>
      <c r="J215" s="16" t="s">
        <v>877</v>
      </c>
      <c r="N215" s="17">
        <v>77974</v>
      </c>
      <c r="O215" s="17">
        <v>97200</v>
      </c>
      <c r="P215" s="17">
        <v>89512</v>
      </c>
      <c r="Q215" s="17">
        <v>82000</v>
      </c>
      <c r="R215" s="17">
        <v>75700</v>
      </c>
      <c r="S215" s="17">
        <v>68254</v>
      </c>
      <c r="T215" s="17">
        <v>55702</v>
      </c>
      <c r="U215" s="17">
        <v>42</v>
      </c>
      <c r="V215" s="17">
        <v>12</v>
      </c>
      <c r="W215" s="17">
        <v>85282</v>
      </c>
      <c r="X215" s="17">
        <v>98115</v>
      </c>
      <c r="Y215" s="17">
        <v>92741</v>
      </c>
      <c r="Z215" s="17">
        <v>91007</v>
      </c>
      <c r="AA215" s="17">
        <v>89172</v>
      </c>
      <c r="AB215" s="17">
        <v>74357</v>
      </c>
      <c r="AC215" s="17">
        <v>69348</v>
      </c>
      <c r="AD215" s="17">
        <v>42</v>
      </c>
      <c r="AE215" s="17">
        <v>12</v>
      </c>
      <c r="AF215" s="17">
        <v>6498</v>
      </c>
      <c r="AG215" s="17">
        <v>8100</v>
      </c>
      <c r="AH215" s="17">
        <v>7459</v>
      </c>
      <c r="AI215" s="17">
        <v>6833</v>
      </c>
      <c r="AJ215" s="17">
        <v>6308</v>
      </c>
      <c r="AK215" s="17">
        <v>5688</v>
      </c>
      <c r="AL215" s="17">
        <v>4642</v>
      </c>
      <c r="AM215" s="17">
        <v>42</v>
      </c>
      <c r="AN215" s="17">
        <v>12</v>
      </c>
      <c r="AO215" s="18">
        <v>12</v>
      </c>
      <c r="AP215" s="17">
        <v>42</v>
      </c>
      <c r="AQ215" s="17">
        <v>12</v>
      </c>
      <c r="AR215" s="17">
        <v>76731</v>
      </c>
      <c r="AS215" s="17">
        <v>95671</v>
      </c>
      <c r="AT215" s="17">
        <v>89200</v>
      </c>
      <c r="AU215" s="17">
        <v>79500</v>
      </c>
      <c r="AV215" s="17">
        <v>74705</v>
      </c>
      <c r="AW215" s="17">
        <v>67600</v>
      </c>
      <c r="AX215" s="17">
        <v>55638</v>
      </c>
      <c r="AY215" s="17">
        <v>40</v>
      </c>
      <c r="AZ215" s="17">
        <v>11</v>
      </c>
      <c r="BH215" s="17">
        <v>2</v>
      </c>
      <c r="BI215" s="17">
        <v>2</v>
      </c>
      <c r="BJ215" s="17">
        <v>86379</v>
      </c>
      <c r="BK215" s="17">
        <v>16</v>
      </c>
      <c r="BL215" s="17">
        <v>5</v>
      </c>
      <c r="BM215" s="17">
        <v>12</v>
      </c>
      <c r="DH215" s="17">
        <v>77974</v>
      </c>
      <c r="DI215" s="17">
        <v>97200</v>
      </c>
      <c r="DJ215" s="17">
        <v>89512</v>
      </c>
      <c r="DK215" s="17">
        <v>82000</v>
      </c>
      <c r="DL215" s="17">
        <v>75700</v>
      </c>
      <c r="DM215" s="17">
        <v>68254</v>
      </c>
      <c r="DN215" s="17">
        <v>55702</v>
      </c>
      <c r="DO215" s="17">
        <v>42</v>
      </c>
      <c r="DP215" s="17">
        <v>12</v>
      </c>
      <c r="DQ215" s="17">
        <v>85282</v>
      </c>
      <c r="DR215" s="17">
        <v>98115</v>
      </c>
      <c r="DS215" s="17">
        <v>92741</v>
      </c>
      <c r="DT215" s="17">
        <v>91007</v>
      </c>
      <c r="DU215" s="17">
        <v>89172</v>
      </c>
      <c r="DV215" s="17">
        <v>74357</v>
      </c>
      <c r="DW215" s="17">
        <v>69348</v>
      </c>
      <c r="DX215" s="17">
        <v>42</v>
      </c>
      <c r="DY215" s="17">
        <v>12</v>
      </c>
      <c r="DZ215" s="17">
        <v>77974</v>
      </c>
      <c r="EA215" s="17">
        <v>97200</v>
      </c>
      <c r="EB215" s="17">
        <v>89512</v>
      </c>
      <c r="EC215" s="17">
        <v>82000</v>
      </c>
      <c r="ED215" s="17">
        <v>75700</v>
      </c>
      <c r="EE215" s="17">
        <v>68254</v>
      </c>
      <c r="EF215" s="17">
        <v>55702</v>
      </c>
      <c r="EG215" s="17">
        <v>42</v>
      </c>
      <c r="EH215" s="17">
        <v>12</v>
      </c>
      <c r="EI215" s="17">
        <v>85282</v>
      </c>
      <c r="EJ215" s="17">
        <v>98115</v>
      </c>
      <c r="EK215" s="17">
        <v>92741</v>
      </c>
      <c r="EL215" s="17">
        <v>91007</v>
      </c>
      <c r="EM215" s="17">
        <v>89172</v>
      </c>
      <c r="EN215" s="17">
        <v>74357</v>
      </c>
      <c r="EO215" s="17">
        <v>69348</v>
      </c>
      <c r="EP215" s="17">
        <v>42</v>
      </c>
      <c r="EQ215" s="17">
        <v>12</v>
      </c>
      <c r="FJ215" s="18">
        <v>95.2</v>
      </c>
      <c r="FK215" s="17">
        <v>40</v>
      </c>
      <c r="FL215" s="17">
        <v>11</v>
      </c>
      <c r="FM215" s="18">
        <v>33.299999999999997</v>
      </c>
      <c r="FN215" s="17">
        <v>14</v>
      </c>
      <c r="FO215" s="17">
        <v>9</v>
      </c>
      <c r="FP215" s="17">
        <v>7159</v>
      </c>
      <c r="FQ215" s="17">
        <v>10530</v>
      </c>
      <c r="FR215" s="17">
        <v>8920</v>
      </c>
      <c r="FS215" s="17">
        <v>7149</v>
      </c>
      <c r="FT215" s="17">
        <v>5408</v>
      </c>
      <c r="FU215" s="17">
        <v>5082</v>
      </c>
      <c r="FV215" s="17">
        <v>4428</v>
      </c>
      <c r="FW215" s="17">
        <v>40</v>
      </c>
      <c r="FX215" s="17">
        <v>11</v>
      </c>
      <c r="FY215" s="18">
        <v>9</v>
      </c>
      <c r="FZ215" s="18">
        <v>11</v>
      </c>
      <c r="GA215" s="18">
        <v>10</v>
      </c>
      <c r="GB215" s="18">
        <v>8.8000000000000007</v>
      </c>
      <c r="GC215" s="18">
        <v>8</v>
      </c>
      <c r="GD215" s="18">
        <v>7</v>
      </c>
      <c r="GE215" s="18">
        <v>7</v>
      </c>
      <c r="GF215" s="17">
        <v>40</v>
      </c>
      <c r="GG215" s="17">
        <v>11</v>
      </c>
      <c r="GH215" s="17" t="s">
        <v>878</v>
      </c>
      <c r="GI215" s="17">
        <v>40</v>
      </c>
      <c r="GJ215" s="17">
        <v>11</v>
      </c>
      <c r="GK215" s="17">
        <v>7401</v>
      </c>
      <c r="GL215" s="17">
        <v>12280</v>
      </c>
      <c r="GM215" s="17">
        <v>8376</v>
      </c>
      <c r="GN215" s="17">
        <v>7570</v>
      </c>
      <c r="GO215" s="17">
        <v>7518</v>
      </c>
      <c r="GP215" s="17">
        <v>5534</v>
      </c>
      <c r="GQ215" s="17">
        <v>4600</v>
      </c>
      <c r="GR215" s="17">
        <v>11</v>
      </c>
      <c r="GS215" s="17">
        <v>8</v>
      </c>
      <c r="GT215" s="18">
        <v>8.3000000000000007</v>
      </c>
      <c r="GU215" s="18">
        <v>11.9</v>
      </c>
      <c r="GV215" s="18">
        <v>9.6999999999999993</v>
      </c>
      <c r="GW215" s="18">
        <v>8.6</v>
      </c>
      <c r="GX215" s="18">
        <v>8</v>
      </c>
      <c r="GY215" s="18">
        <v>6.8</v>
      </c>
      <c r="GZ215" s="18">
        <v>6.7</v>
      </c>
      <c r="HA215" s="17">
        <v>11</v>
      </c>
      <c r="HB215" s="17">
        <v>8</v>
      </c>
      <c r="HC215" s="17" t="s">
        <v>879</v>
      </c>
      <c r="HD215" s="17">
        <v>11</v>
      </c>
      <c r="HE215" s="17">
        <v>8</v>
      </c>
      <c r="IA215">
        <v>6070</v>
      </c>
    </row>
    <row r="216" spans="1:235">
      <c r="A216">
        <v>11432</v>
      </c>
      <c r="B216" s="15">
        <v>41673</v>
      </c>
      <c r="C216" t="s">
        <v>292</v>
      </c>
      <c r="D216" t="s">
        <v>293</v>
      </c>
      <c r="E216" t="s">
        <v>294</v>
      </c>
      <c r="F216" s="23" t="s">
        <v>330</v>
      </c>
      <c r="G216">
        <v>3</v>
      </c>
      <c r="H216" s="23" t="s">
        <v>756</v>
      </c>
      <c r="I216">
        <v>4153</v>
      </c>
      <c r="J216" s="16" t="s">
        <v>880</v>
      </c>
      <c r="N216" s="17">
        <v>109476</v>
      </c>
      <c r="O216" s="17">
        <v>123654</v>
      </c>
      <c r="P216" s="17">
        <v>118601</v>
      </c>
      <c r="Q216" s="17">
        <v>117105</v>
      </c>
      <c r="R216" s="17">
        <v>116750</v>
      </c>
      <c r="S216" s="17">
        <v>100580</v>
      </c>
      <c r="T216" s="17">
        <v>87907</v>
      </c>
      <c r="U216" s="17">
        <v>146</v>
      </c>
      <c r="V216" s="17">
        <v>17</v>
      </c>
      <c r="W216" s="17">
        <v>110415</v>
      </c>
      <c r="X216" s="17">
        <v>118296</v>
      </c>
      <c r="Y216" s="17">
        <v>116800</v>
      </c>
      <c r="Z216" s="17">
        <v>112527</v>
      </c>
      <c r="AA216" s="17">
        <v>111907</v>
      </c>
      <c r="AB216" s="17">
        <v>104945</v>
      </c>
      <c r="AC216" s="17">
        <v>96967</v>
      </c>
      <c r="AD216" s="17">
        <v>146</v>
      </c>
      <c r="AE216" s="17">
        <v>17</v>
      </c>
      <c r="AF216" s="17">
        <v>9123</v>
      </c>
      <c r="AG216" s="17">
        <v>10305</v>
      </c>
      <c r="AH216" s="17">
        <v>9883</v>
      </c>
      <c r="AI216" s="17">
        <v>9759</v>
      </c>
      <c r="AJ216" s="17">
        <v>9729</v>
      </c>
      <c r="AK216" s="17">
        <v>8382</v>
      </c>
      <c r="AL216" s="17">
        <v>7326</v>
      </c>
      <c r="AM216" s="17">
        <v>146</v>
      </c>
      <c r="AN216" s="17">
        <v>17</v>
      </c>
      <c r="AO216" s="18">
        <v>12</v>
      </c>
      <c r="AP216" s="17">
        <v>146</v>
      </c>
      <c r="AQ216" s="17">
        <v>17</v>
      </c>
      <c r="AR216" s="17">
        <v>108536</v>
      </c>
      <c r="AS216" s="17">
        <v>124187</v>
      </c>
      <c r="AT216" s="17">
        <v>118500</v>
      </c>
      <c r="AU216" s="17">
        <v>116980</v>
      </c>
      <c r="AV216" s="17">
        <v>114174</v>
      </c>
      <c r="AW216" s="17">
        <v>99555</v>
      </c>
      <c r="AX216" s="17">
        <v>86901</v>
      </c>
      <c r="AY216" s="17">
        <v>119</v>
      </c>
      <c r="AZ216" s="17">
        <v>14</v>
      </c>
      <c r="BA216" s="17">
        <v>114518</v>
      </c>
      <c r="BB216" s="17">
        <v>120000</v>
      </c>
      <c r="BC216" s="17">
        <v>119141</v>
      </c>
      <c r="BD216" s="17">
        <v>118000</v>
      </c>
      <c r="BE216" s="17">
        <v>117041</v>
      </c>
      <c r="BF216" s="17">
        <v>110704</v>
      </c>
      <c r="BG216" s="17">
        <v>104971</v>
      </c>
      <c r="BH216" s="17">
        <v>27</v>
      </c>
      <c r="BI216" s="17">
        <v>5</v>
      </c>
      <c r="BJ216" s="17">
        <v>100469</v>
      </c>
      <c r="BK216" s="17">
        <v>13</v>
      </c>
      <c r="BL216" s="17">
        <v>4</v>
      </c>
      <c r="BM216" s="17">
        <v>17</v>
      </c>
      <c r="BN216" s="17">
        <v>1</v>
      </c>
      <c r="DH216" s="17">
        <v>109476</v>
      </c>
      <c r="DI216" s="17">
        <v>123654</v>
      </c>
      <c r="DJ216" s="17">
        <v>118601</v>
      </c>
      <c r="DK216" s="17">
        <v>117105</v>
      </c>
      <c r="DL216" s="17">
        <v>116750</v>
      </c>
      <c r="DM216" s="17">
        <v>100580</v>
      </c>
      <c r="DN216" s="17">
        <v>87907</v>
      </c>
      <c r="DO216" s="17">
        <v>146</v>
      </c>
      <c r="DP216" s="17">
        <v>17</v>
      </c>
      <c r="DQ216" s="17">
        <v>110415</v>
      </c>
      <c r="DR216" s="17">
        <v>118296</v>
      </c>
      <c r="DS216" s="17">
        <v>116800</v>
      </c>
      <c r="DT216" s="17">
        <v>112527</v>
      </c>
      <c r="DU216" s="17">
        <v>111907</v>
      </c>
      <c r="DV216" s="17">
        <v>104945</v>
      </c>
      <c r="DW216" s="17">
        <v>96967</v>
      </c>
      <c r="DX216" s="17">
        <v>146</v>
      </c>
      <c r="DY216" s="17">
        <v>17</v>
      </c>
      <c r="DZ216" s="17">
        <v>109476</v>
      </c>
      <c r="EA216" s="17">
        <v>123654</v>
      </c>
      <c r="EB216" s="17">
        <v>118601</v>
      </c>
      <c r="EC216" s="17">
        <v>117105</v>
      </c>
      <c r="ED216" s="17">
        <v>116750</v>
      </c>
      <c r="EE216" s="17">
        <v>100580</v>
      </c>
      <c r="EF216" s="17">
        <v>87907</v>
      </c>
      <c r="EG216" s="17">
        <v>146</v>
      </c>
      <c r="EH216" s="17">
        <v>17</v>
      </c>
      <c r="EI216" s="17">
        <v>110415</v>
      </c>
      <c r="EJ216" s="17">
        <v>118296</v>
      </c>
      <c r="EK216" s="17">
        <v>116800</v>
      </c>
      <c r="EL216" s="17">
        <v>112527</v>
      </c>
      <c r="EM216" s="17">
        <v>111907</v>
      </c>
      <c r="EN216" s="17">
        <v>104945</v>
      </c>
      <c r="EO216" s="17">
        <v>96967</v>
      </c>
      <c r="EP216" s="17">
        <v>146</v>
      </c>
      <c r="EQ216" s="17">
        <v>17</v>
      </c>
      <c r="FJ216" s="18">
        <v>81.5</v>
      </c>
      <c r="FK216" s="17">
        <v>119</v>
      </c>
      <c r="FL216" s="17">
        <v>14</v>
      </c>
      <c r="FM216" s="18">
        <v>70.5</v>
      </c>
      <c r="FN216" s="17">
        <v>103</v>
      </c>
      <c r="FO216" s="17">
        <v>11</v>
      </c>
      <c r="FP216" s="17">
        <v>12169</v>
      </c>
      <c r="FQ216" s="17">
        <v>17439</v>
      </c>
      <c r="FR216" s="17">
        <v>15641</v>
      </c>
      <c r="FS216" s="17">
        <v>11998</v>
      </c>
      <c r="FT216" s="17">
        <v>11815</v>
      </c>
      <c r="FU216" s="17">
        <v>9553</v>
      </c>
      <c r="FV216" s="17">
        <v>7055</v>
      </c>
      <c r="FW216" s="17">
        <v>118</v>
      </c>
      <c r="FX216" s="17">
        <v>13</v>
      </c>
      <c r="FY216" s="18">
        <v>11</v>
      </c>
      <c r="FZ216" s="18">
        <v>14</v>
      </c>
      <c r="GA216" s="18">
        <v>13.8</v>
      </c>
      <c r="GB216" s="18">
        <v>12</v>
      </c>
      <c r="GC216" s="18">
        <v>10</v>
      </c>
      <c r="GD216" s="18">
        <v>10</v>
      </c>
      <c r="GE216" s="18">
        <v>8</v>
      </c>
      <c r="GF216" s="17">
        <v>118</v>
      </c>
      <c r="GG216" s="17">
        <v>13</v>
      </c>
      <c r="GH216" s="17" t="s">
        <v>881</v>
      </c>
      <c r="GI216" s="17">
        <v>118</v>
      </c>
      <c r="GJ216" s="17">
        <v>13</v>
      </c>
      <c r="GK216" s="17">
        <v>8754</v>
      </c>
      <c r="GL216" s="17">
        <v>13341</v>
      </c>
      <c r="GM216" s="17">
        <v>9672</v>
      </c>
      <c r="GN216" s="17">
        <v>8522</v>
      </c>
      <c r="GO216" s="17">
        <v>7984</v>
      </c>
      <c r="GP216" s="17">
        <v>7419</v>
      </c>
      <c r="GQ216" s="17">
        <v>5499</v>
      </c>
      <c r="GR216" s="17">
        <v>102</v>
      </c>
      <c r="GS216" s="17">
        <v>11</v>
      </c>
      <c r="GT216" s="18">
        <v>8</v>
      </c>
      <c r="GU216" s="18">
        <v>11.3</v>
      </c>
      <c r="GV216" s="18">
        <v>9.5</v>
      </c>
      <c r="GW216" s="18">
        <v>8.6</v>
      </c>
      <c r="GX216" s="18">
        <v>7.3</v>
      </c>
      <c r="GY216" s="18">
        <v>6.5</v>
      </c>
      <c r="GZ216" s="18">
        <v>6.1</v>
      </c>
      <c r="HA216" s="17">
        <v>102</v>
      </c>
      <c r="HB216" s="17">
        <v>11</v>
      </c>
      <c r="HC216" s="17" t="s">
        <v>333</v>
      </c>
      <c r="HD216" s="17">
        <v>102</v>
      </c>
      <c r="HE216" s="17">
        <v>11</v>
      </c>
      <c r="HF216" s="18">
        <v>57.4</v>
      </c>
      <c r="HG216" s="17">
        <v>31</v>
      </c>
      <c r="HH216" s="17">
        <v>3</v>
      </c>
      <c r="HI216" s="17">
        <v>7250</v>
      </c>
      <c r="HJ216" s="17">
        <v>14000</v>
      </c>
      <c r="HK216" s="17">
        <v>10000</v>
      </c>
      <c r="HL216" s="17">
        <v>5000</v>
      </c>
      <c r="HM216" s="17">
        <v>5000</v>
      </c>
      <c r="HN216" s="17">
        <v>4000</v>
      </c>
      <c r="HO216" s="17">
        <v>3800</v>
      </c>
      <c r="HP216" s="17">
        <v>31</v>
      </c>
      <c r="HQ216" s="17">
        <v>3</v>
      </c>
      <c r="HR216" s="18">
        <v>6</v>
      </c>
      <c r="HS216" s="18">
        <v>11</v>
      </c>
      <c r="HT216" s="18">
        <v>8</v>
      </c>
      <c r="HU216" s="18">
        <v>4</v>
      </c>
      <c r="HV216" s="18">
        <v>4</v>
      </c>
      <c r="HW216" s="18">
        <v>3</v>
      </c>
      <c r="HX216" s="18">
        <v>3</v>
      </c>
      <c r="HY216" s="17">
        <v>31</v>
      </c>
      <c r="HZ216" s="17">
        <v>3</v>
      </c>
      <c r="IA216">
        <v>6080</v>
      </c>
    </row>
    <row r="217" spans="1:235">
      <c r="A217">
        <v>11432</v>
      </c>
      <c r="B217" s="15">
        <v>41673</v>
      </c>
      <c r="C217" t="s">
        <v>292</v>
      </c>
      <c r="D217" t="s">
        <v>293</v>
      </c>
      <c r="E217" t="s">
        <v>294</v>
      </c>
      <c r="F217" s="23" t="s">
        <v>330</v>
      </c>
      <c r="G217">
        <v>4</v>
      </c>
      <c r="H217" s="23" t="s">
        <v>756</v>
      </c>
      <c r="I217">
        <v>4154</v>
      </c>
      <c r="J217" s="16" t="s">
        <v>882</v>
      </c>
      <c r="N217" s="17">
        <v>116118</v>
      </c>
      <c r="O217" s="17">
        <v>140004</v>
      </c>
      <c r="P217" s="17">
        <v>132055</v>
      </c>
      <c r="Q217" s="17">
        <v>120000</v>
      </c>
      <c r="R217" s="17">
        <v>111276</v>
      </c>
      <c r="S217" s="17">
        <v>101816</v>
      </c>
      <c r="T217" s="17">
        <v>91000</v>
      </c>
      <c r="U217" s="17">
        <v>31</v>
      </c>
      <c r="V217" s="17">
        <v>15</v>
      </c>
      <c r="W217" s="17">
        <v>125830</v>
      </c>
      <c r="X217" s="17">
        <v>154050</v>
      </c>
      <c r="Y217" s="17">
        <v>132796</v>
      </c>
      <c r="Z217" s="17">
        <v>128941</v>
      </c>
      <c r="AA217" s="17">
        <v>125080</v>
      </c>
      <c r="AB217" s="17">
        <v>113708</v>
      </c>
      <c r="AC217" s="17">
        <v>97876</v>
      </c>
      <c r="AD217" s="17">
        <v>31</v>
      </c>
      <c r="AE217" s="17">
        <v>15</v>
      </c>
      <c r="AF217" s="17">
        <v>9676</v>
      </c>
      <c r="AG217" s="17">
        <v>11667</v>
      </c>
      <c r="AH217" s="17">
        <v>11005</v>
      </c>
      <c r="AI217" s="17">
        <v>10000</v>
      </c>
      <c r="AJ217" s="17">
        <v>9273</v>
      </c>
      <c r="AK217" s="17">
        <v>8485</v>
      </c>
      <c r="AL217" s="17">
        <v>7583</v>
      </c>
      <c r="AM217" s="17">
        <v>31</v>
      </c>
      <c r="AN217" s="17">
        <v>15</v>
      </c>
      <c r="AO217" s="18">
        <v>12</v>
      </c>
      <c r="AP217" s="17">
        <v>31</v>
      </c>
      <c r="AQ217" s="17">
        <v>15</v>
      </c>
      <c r="AR217" s="17">
        <v>110913</v>
      </c>
      <c r="AS217" s="17">
        <v>136060</v>
      </c>
      <c r="AT217" s="17">
        <v>125080</v>
      </c>
      <c r="AU217" s="17">
        <v>111276</v>
      </c>
      <c r="AV217" s="17">
        <v>105700</v>
      </c>
      <c r="AW217" s="17">
        <v>96279</v>
      </c>
      <c r="AX217" s="17">
        <v>85200</v>
      </c>
      <c r="AY217" s="17">
        <v>21</v>
      </c>
      <c r="AZ217" s="17">
        <v>9</v>
      </c>
      <c r="BA217" s="17">
        <v>127048</v>
      </c>
      <c r="BB217" s="17">
        <v>144075</v>
      </c>
      <c r="BC217" s="17">
        <v>140003</v>
      </c>
      <c r="BD217" s="17">
        <v>135510</v>
      </c>
      <c r="BE217" s="17">
        <v>125168</v>
      </c>
      <c r="BF217" s="17">
        <v>111014</v>
      </c>
      <c r="BG217" s="17">
        <v>105974</v>
      </c>
      <c r="BH217" s="17">
        <v>10</v>
      </c>
      <c r="BI217" s="17">
        <v>7</v>
      </c>
      <c r="BJ217" s="17">
        <v>134195</v>
      </c>
      <c r="BK217" s="17">
        <v>9</v>
      </c>
      <c r="BL217" s="17">
        <v>5</v>
      </c>
      <c r="BM217" s="17">
        <v>15</v>
      </c>
      <c r="DH217" s="17">
        <v>116118</v>
      </c>
      <c r="DI217" s="17">
        <v>140004</v>
      </c>
      <c r="DJ217" s="17">
        <v>132055</v>
      </c>
      <c r="DK217" s="17">
        <v>120000</v>
      </c>
      <c r="DL217" s="17">
        <v>111276</v>
      </c>
      <c r="DM217" s="17">
        <v>101816</v>
      </c>
      <c r="DN217" s="17">
        <v>91000</v>
      </c>
      <c r="DO217" s="17">
        <v>31</v>
      </c>
      <c r="DP217" s="17">
        <v>15</v>
      </c>
      <c r="DQ217" s="17">
        <v>125830</v>
      </c>
      <c r="DR217" s="17">
        <v>154050</v>
      </c>
      <c r="DS217" s="17">
        <v>132796</v>
      </c>
      <c r="DT217" s="17">
        <v>128941</v>
      </c>
      <c r="DU217" s="17">
        <v>125080</v>
      </c>
      <c r="DV217" s="17">
        <v>113708</v>
      </c>
      <c r="DW217" s="17">
        <v>97876</v>
      </c>
      <c r="DX217" s="17">
        <v>31</v>
      </c>
      <c r="DY217" s="17">
        <v>15</v>
      </c>
      <c r="DZ217" s="17">
        <v>116118</v>
      </c>
      <c r="EA217" s="17">
        <v>140004</v>
      </c>
      <c r="EB217" s="17">
        <v>132055</v>
      </c>
      <c r="EC217" s="17">
        <v>120000</v>
      </c>
      <c r="ED217" s="17">
        <v>111276</v>
      </c>
      <c r="EE217" s="17">
        <v>101816</v>
      </c>
      <c r="EF217" s="17">
        <v>91000</v>
      </c>
      <c r="EG217" s="17">
        <v>31</v>
      </c>
      <c r="EH217" s="17">
        <v>15</v>
      </c>
      <c r="EI217" s="17">
        <v>125830</v>
      </c>
      <c r="EJ217" s="17">
        <v>154050</v>
      </c>
      <c r="EK217" s="17">
        <v>132796</v>
      </c>
      <c r="EL217" s="17">
        <v>128941</v>
      </c>
      <c r="EM217" s="17">
        <v>125080</v>
      </c>
      <c r="EN217" s="17">
        <v>113708</v>
      </c>
      <c r="EO217" s="17">
        <v>97876</v>
      </c>
      <c r="EP217" s="17">
        <v>31</v>
      </c>
      <c r="EQ217" s="17">
        <v>15</v>
      </c>
      <c r="FJ217" s="18">
        <v>67.7</v>
      </c>
      <c r="FK217" s="17">
        <v>21</v>
      </c>
      <c r="FL217" s="17">
        <v>9</v>
      </c>
      <c r="FM217" s="18">
        <v>35.5</v>
      </c>
      <c r="FN217" s="17">
        <v>11</v>
      </c>
      <c r="FO217" s="17">
        <v>6</v>
      </c>
      <c r="FP217" s="17">
        <v>13494</v>
      </c>
      <c r="FQ217" s="17">
        <v>21770</v>
      </c>
      <c r="FR217" s="17">
        <v>18000</v>
      </c>
      <c r="FS217" s="17">
        <v>13159</v>
      </c>
      <c r="FT217" s="17">
        <v>10000</v>
      </c>
      <c r="FU217" s="17">
        <v>8461</v>
      </c>
      <c r="FV217" s="17">
        <v>8000</v>
      </c>
      <c r="FW217" s="17">
        <v>21</v>
      </c>
      <c r="FX217" s="17">
        <v>9</v>
      </c>
      <c r="FY217" s="18">
        <v>11.7</v>
      </c>
      <c r="FZ217" s="18">
        <v>16</v>
      </c>
      <c r="GA217" s="18">
        <v>15</v>
      </c>
      <c r="GB217" s="18">
        <v>10</v>
      </c>
      <c r="GC217" s="18">
        <v>10</v>
      </c>
      <c r="GD217" s="18">
        <v>10</v>
      </c>
      <c r="GE217" s="18">
        <v>8</v>
      </c>
      <c r="GF217" s="17">
        <v>21</v>
      </c>
      <c r="GG217" s="17">
        <v>9</v>
      </c>
      <c r="GH217" s="17" t="s">
        <v>883</v>
      </c>
      <c r="GI217" s="17">
        <v>21</v>
      </c>
      <c r="GJ217" s="17">
        <v>9</v>
      </c>
      <c r="GK217" s="17">
        <v>9666</v>
      </c>
      <c r="GL217" s="17">
        <v>15650</v>
      </c>
      <c r="GM217" s="17">
        <v>12315</v>
      </c>
      <c r="GN217" s="17">
        <v>9561</v>
      </c>
      <c r="GO217" s="17">
        <v>8996</v>
      </c>
      <c r="GP217" s="17">
        <v>7305</v>
      </c>
      <c r="GQ217" s="17">
        <v>6467</v>
      </c>
      <c r="GR217" s="17">
        <v>11</v>
      </c>
      <c r="GS217" s="17">
        <v>6</v>
      </c>
      <c r="GT217" s="18">
        <v>8.3000000000000007</v>
      </c>
      <c r="GU217" s="18">
        <v>11.2</v>
      </c>
      <c r="GV217" s="18">
        <v>10.199999999999999</v>
      </c>
      <c r="GW217" s="18">
        <v>9.1999999999999993</v>
      </c>
      <c r="GX217" s="18">
        <v>8.6999999999999993</v>
      </c>
      <c r="GY217" s="18">
        <v>7.5</v>
      </c>
      <c r="GZ217" s="18">
        <v>5.2</v>
      </c>
      <c r="HA217" s="17">
        <v>11</v>
      </c>
      <c r="HB217" s="17">
        <v>6</v>
      </c>
      <c r="HC217" s="17" t="s">
        <v>613</v>
      </c>
      <c r="HD217" s="17">
        <v>11</v>
      </c>
      <c r="HE217" s="17">
        <v>6</v>
      </c>
      <c r="IA217">
        <v>6090</v>
      </c>
    </row>
    <row r="218" spans="1:235" ht="30">
      <c r="A218">
        <v>11432</v>
      </c>
      <c r="B218" s="15">
        <v>41673</v>
      </c>
      <c r="C218" t="s">
        <v>292</v>
      </c>
      <c r="D218" t="s">
        <v>293</v>
      </c>
      <c r="E218" t="s">
        <v>294</v>
      </c>
      <c r="F218" s="23" t="s">
        <v>320</v>
      </c>
      <c r="G218">
        <v>3</v>
      </c>
      <c r="H218" s="23" t="s">
        <v>756</v>
      </c>
      <c r="I218">
        <v>4173</v>
      </c>
      <c r="J218" s="16" t="s">
        <v>884</v>
      </c>
      <c r="N218" s="17">
        <v>149283</v>
      </c>
      <c r="O218" s="17">
        <v>179020</v>
      </c>
      <c r="P218" s="17">
        <v>169950</v>
      </c>
      <c r="Q218" s="17">
        <v>149200</v>
      </c>
      <c r="R218" s="17">
        <v>144200</v>
      </c>
      <c r="S218" s="17">
        <v>134660</v>
      </c>
      <c r="T218" s="17">
        <v>124219</v>
      </c>
      <c r="U218" s="17">
        <v>33</v>
      </c>
      <c r="V218" s="17">
        <v>11</v>
      </c>
      <c r="W218" s="17">
        <v>144939</v>
      </c>
      <c r="X218" s="17">
        <v>166275</v>
      </c>
      <c r="Y218" s="17">
        <v>147000</v>
      </c>
      <c r="Z218" s="17">
        <v>145000</v>
      </c>
      <c r="AA218" s="17">
        <v>144200</v>
      </c>
      <c r="AB218" s="17">
        <v>134280</v>
      </c>
      <c r="AC218" s="17">
        <v>131906</v>
      </c>
      <c r="AD218" s="17">
        <v>33</v>
      </c>
      <c r="AE218" s="17">
        <v>11</v>
      </c>
      <c r="AF218" s="17">
        <v>12440</v>
      </c>
      <c r="AG218" s="17">
        <v>14918</v>
      </c>
      <c r="AH218" s="17">
        <v>14163</v>
      </c>
      <c r="AI218" s="17">
        <v>12433</v>
      </c>
      <c r="AJ218" s="17">
        <v>12017</v>
      </c>
      <c r="AK218" s="17">
        <v>11222</v>
      </c>
      <c r="AL218" s="17">
        <v>10352</v>
      </c>
      <c r="AM218" s="17">
        <v>33</v>
      </c>
      <c r="AN218" s="17">
        <v>11</v>
      </c>
      <c r="AO218" s="18">
        <v>12</v>
      </c>
      <c r="AP218" s="17">
        <v>33</v>
      </c>
      <c r="AQ218" s="17">
        <v>11</v>
      </c>
      <c r="AR218" s="17">
        <v>149370</v>
      </c>
      <c r="AS218" s="17">
        <v>179510</v>
      </c>
      <c r="AT218" s="17">
        <v>169963</v>
      </c>
      <c r="AU218" s="17">
        <v>154032</v>
      </c>
      <c r="AV218" s="17">
        <v>143850</v>
      </c>
      <c r="AW218" s="17">
        <v>134470</v>
      </c>
      <c r="AX218" s="17">
        <v>123430</v>
      </c>
      <c r="AY218" s="17">
        <v>32</v>
      </c>
      <c r="AZ218" s="17">
        <v>10</v>
      </c>
      <c r="BI218" s="17">
        <v>1</v>
      </c>
      <c r="BJ218" s="17">
        <v>150793</v>
      </c>
      <c r="BK218" s="17">
        <v>15</v>
      </c>
      <c r="BL218" s="17">
        <v>4</v>
      </c>
      <c r="BM218" s="17">
        <v>11</v>
      </c>
      <c r="DH218" s="17">
        <v>149283</v>
      </c>
      <c r="DI218" s="17">
        <v>179020</v>
      </c>
      <c r="DJ218" s="17">
        <v>169950</v>
      </c>
      <c r="DK218" s="17">
        <v>149200</v>
      </c>
      <c r="DL218" s="17">
        <v>144200</v>
      </c>
      <c r="DM218" s="17">
        <v>134660</v>
      </c>
      <c r="DN218" s="17">
        <v>124219</v>
      </c>
      <c r="DO218" s="17">
        <v>33</v>
      </c>
      <c r="DP218" s="17">
        <v>11</v>
      </c>
      <c r="DQ218" s="17">
        <v>144939</v>
      </c>
      <c r="DR218" s="17">
        <v>166275</v>
      </c>
      <c r="DS218" s="17">
        <v>147000</v>
      </c>
      <c r="DT218" s="17">
        <v>145000</v>
      </c>
      <c r="DU218" s="17">
        <v>144200</v>
      </c>
      <c r="DV218" s="17">
        <v>134280</v>
      </c>
      <c r="DW218" s="17">
        <v>131906</v>
      </c>
      <c r="DX218" s="17">
        <v>33</v>
      </c>
      <c r="DY218" s="17">
        <v>11</v>
      </c>
      <c r="DZ218" s="17">
        <v>149283</v>
      </c>
      <c r="EA218" s="17">
        <v>179020</v>
      </c>
      <c r="EB218" s="17">
        <v>169950</v>
      </c>
      <c r="EC218" s="17">
        <v>149200</v>
      </c>
      <c r="ED218" s="17">
        <v>144200</v>
      </c>
      <c r="EE218" s="17">
        <v>134660</v>
      </c>
      <c r="EF218" s="17">
        <v>124219</v>
      </c>
      <c r="EG218" s="17">
        <v>33</v>
      </c>
      <c r="EH218" s="17">
        <v>11</v>
      </c>
      <c r="EI218" s="17">
        <v>144939</v>
      </c>
      <c r="EJ218" s="17">
        <v>166275</v>
      </c>
      <c r="EK218" s="17">
        <v>147000</v>
      </c>
      <c r="EL218" s="17">
        <v>145000</v>
      </c>
      <c r="EM218" s="17">
        <v>144200</v>
      </c>
      <c r="EN218" s="17">
        <v>134280</v>
      </c>
      <c r="EO218" s="17">
        <v>131906</v>
      </c>
      <c r="EP218" s="17">
        <v>33</v>
      </c>
      <c r="EQ218" s="17">
        <v>11</v>
      </c>
      <c r="FJ218" s="18">
        <v>97</v>
      </c>
      <c r="FK218" s="17">
        <v>32</v>
      </c>
      <c r="FL218" s="17">
        <v>10</v>
      </c>
      <c r="FM218" s="18">
        <v>78.8</v>
      </c>
      <c r="FN218" s="17">
        <v>26</v>
      </c>
      <c r="FO218" s="17">
        <v>9</v>
      </c>
      <c r="FP218" s="17">
        <v>27057</v>
      </c>
      <c r="FQ218" s="17">
        <v>35902</v>
      </c>
      <c r="FR218" s="17">
        <v>33743</v>
      </c>
      <c r="FS218" s="17">
        <v>27326</v>
      </c>
      <c r="FT218" s="17">
        <v>26554</v>
      </c>
      <c r="FU218" s="17">
        <v>23649</v>
      </c>
      <c r="FV218" s="17">
        <v>19660</v>
      </c>
      <c r="FW218" s="17">
        <v>32</v>
      </c>
      <c r="FX218" s="17">
        <v>10</v>
      </c>
      <c r="FY218" s="18">
        <v>18</v>
      </c>
      <c r="FZ218" s="18">
        <v>20</v>
      </c>
      <c r="GA218" s="18">
        <v>20</v>
      </c>
      <c r="GB218" s="18">
        <v>20</v>
      </c>
      <c r="GC218" s="18">
        <v>20</v>
      </c>
      <c r="GD218" s="18">
        <v>15</v>
      </c>
      <c r="GE218" s="18">
        <v>15</v>
      </c>
      <c r="GF218" s="17">
        <v>32</v>
      </c>
      <c r="GG218" s="17">
        <v>10</v>
      </c>
      <c r="GH218" s="17" t="s">
        <v>885</v>
      </c>
      <c r="GI218" s="17">
        <v>32</v>
      </c>
      <c r="GJ218" s="17">
        <v>10</v>
      </c>
      <c r="GK218" s="17">
        <v>27181</v>
      </c>
      <c r="GL218" s="17">
        <v>45465</v>
      </c>
      <c r="GM218" s="17">
        <v>30023</v>
      </c>
      <c r="GN218" s="17">
        <v>26300</v>
      </c>
      <c r="GO218" s="17">
        <v>25000</v>
      </c>
      <c r="GP218" s="17">
        <v>22918</v>
      </c>
      <c r="GQ218" s="17">
        <v>11867</v>
      </c>
      <c r="GR218" s="17">
        <v>26</v>
      </c>
      <c r="GS218" s="17">
        <v>9</v>
      </c>
      <c r="GT218" s="18">
        <v>18.399999999999999</v>
      </c>
      <c r="GU218" s="18">
        <v>27.2</v>
      </c>
      <c r="GV218" s="18">
        <v>23</v>
      </c>
      <c r="GW218" s="18">
        <v>19.8</v>
      </c>
      <c r="GX218" s="18">
        <v>19.2</v>
      </c>
      <c r="GY218" s="18">
        <v>14.5</v>
      </c>
      <c r="GZ218" s="18">
        <v>8.1</v>
      </c>
      <c r="HA218" s="17">
        <v>26</v>
      </c>
      <c r="HB218" s="17">
        <v>9</v>
      </c>
      <c r="HC218" s="17" t="s">
        <v>455</v>
      </c>
      <c r="HD218" s="17">
        <v>26</v>
      </c>
      <c r="HE218" s="17">
        <v>9</v>
      </c>
      <c r="IA218">
        <v>6180</v>
      </c>
    </row>
    <row r="219" spans="1:235" ht="30">
      <c r="A219">
        <v>11432</v>
      </c>
      <c r="B219" s="15">
        <v>41673</v>
      </c>
      <c r="C219" t="s">
        <v>292</v>
      </c>
      <c r="D219" t="s">
        <v>293</v>
      </c>
      <c r="E219" t="s">
        <v>294</v>
      </c>
      <c r="F219" s="23" t="s">
        <v>320</v>
      </c>
      <c r="G219">
        <v>4</v>
      </c>
      <c r="H219" s="23" t="s">
        <v>756</v>
      </c>
      <c r="I219">
        <v>4174</v>
      </c>
      <c r="J219" s="16" t="s">
        <v>886</v>
      </c>
      <c r="N219" s="17">
        <v>189429</v>
      </c>
      <c r="O219" s="17">
        <v>213607</v>
      </c>
      <c r="P219" s="17">
        <v>201303</v>
      </c>
      <c r="Q219" s="17">
        <v>188860</v>
      </c>
      <c r="R219" s="17">
        <v>186603</v>
      </c>
      <c r="S219" s="17">
        <v>175012</v>
      </c>
      <c r="T219" s="17">
        <v>167120</v>
      </c>
      <c r="U219" s="17">
        <v>23</v>
      </c>
      <c r="V219" s="17">
        <v>8</v>
      </c>
      <c r="W219" s="17">
        <v>189569</v>
      </c>
      <c r="Y219" s="17">
        <v>205334</v>
      </c>
      <c r="Z219" s="17">
        <v>195438</v>
      </c>
      <c r="AA219" s="17">
        <v>186935</v>
      </c>
      <c r="AB219" s="17">
        <v>173719</v>
      </c>
      <c r="AD219" s="17">
        <v>23</v>
      </c>
      <c r="AE219" s="17">
        <v>8</v>
      </c>
      <c r="AF219" s="17">
        <v>15786</v>
      </c>
      <c r="AG219" s="17">
        <v>17801</v>
      </c>
      <c r="AH219" s="17">
        <v>16775</v>
      </c>
      <c r="AI219" s="17">
        <v>15738</v>
      </c>
      <c r="AJ219" s="17">
        <v>15550</v>
      </c>
      <c r="AK219" s="17">
        <v>14584</v>
      </c>
      <c r="AL219" s="17">
        <v>13927</v>
      </c>
      <c r="AM219" s="17">
        <v>23</v>
      </c>
      <c r="AN219" s="17">
        <v>8</v>
      </c>
      <c r="AO219" s="18">
        <v>12</v>
      </c>
      <c r="AP219" s="17">
        <v>23</v>
      </c>
      <c r="AQ219" s="17">
        <v>8</v>
      </c>
      <c r="AR219" s="17">
        <v>189429</v>
      </c>
      <c r="AS219" s="17">
        <v>213607</v>
      </c>
      <c r="AT219" s="17">
        <v>201303</v>
      </c>
      <c r="AU219" s="17">
        <v>188860</v>
      </c>
      <c r="AV219" s="17">
        <v>186603</v>
      </c>
      <c r="AW219" s="17">
        <v>175012</v>
      </c>
      <c r="AX219" s="17">
        <v>167120</v>
      </c>
      <c r="AY219" s="17">
        <v>23</v>
      </c>
      <c r="AZ219" s="17">
        <v>8</v>
      </c>
      <c r="BJ219" s="17">
        <v>192580</v>
      </c>
      <c r="BK219" s="17">
        <v>8</v>
      </c>
      <c r="BL219" s="17">
        <v>4</v>
      </c>
      <c r="BM219" s="17">
        <v>8</v>
      </c>
      <c r="DH219" s="17">
        <v>189429</v>
      </c>
      <c r="DI219" s="17">
        <v>213607</v>
      </c>
      <c r="DJ219" s="17">
        <v>201303</v>
      </c>
      <c r="DK219" s="17">
        <v>188860</v>
      </c>
      <c r="DL219" s="17">
        <v>186603</v>
      </c>
      <c r="DM219" s="17">
        <v>175012</v>
      </c>
      <c r="DN219" s="17">
        <v>167120</v>
      </c>
      <c r="DO219" s="17">
        <v>23</v>
      </c>
      <c r="DP219" s="17">
        <v>8</v>
      </c>
      <c r="DQ219" s="17">
        <v>189569</v>
      </c>
      <c r="DS219" s="17">
        <v>205334</v>
      </c>
      <c r="DT219" s="17">
        <v>195438</v>
      </c>
      <c r="DU219" s="17">
        <v>186935</v>
      </c>
      <c r="DV219" s="17">
        <v>173719</v>
      </c>
      <c r="DX219" s="17">
        <v>23</v>
      </c>
      <c r="DY219" s="17">
        <v>8</v>
      </c>
      <c r="DZ219" s="17">
        <v>189429</v>
      </c>
      <c r="EA219" s="17">
        <v>213607</v>
      </c>
      <c r="EB219" s="17">
        <v>201303</v>
      </c>
      <c r="EC219" s="17">
        <v>188860</v>
      </c>
      <c r="ED219" s="17">
        <v>186603</v>
      </c>
      <c r="EE219" s="17">
        <v>175012</v>
      </c>
      <c r="EF219" s="17">
        <v>167120</v>
      </c>
      <c r="EG219" s="17">
        <v>23</v>
      </c>
      <c r="EH219" s="17">
        <v>8</v>
      </c>
      <c r="EI219" s="17">
        <v>189569</v>
      </c>
      <c r="EK219" s="17">
        <v>205334</v>
      </c>
      <c r="EL219" s="17">
        <v>195438</v>
      </c>
      <c r="EM219" s="17">
        <v>186935</v>
      </c>
      <c r="EN219" s="17">
        <v>173719</v>
      </c>
      <c r="EP219" s="17">
        <v>23</v>
      </c>
      <c r="EQ219" s="17">
        <v>8</v>
      </c>
      <c r="FJ219" s="18">
        <v>100</v>
      </c>
      <c r="FK219" s="17">
        <v>23</v>
      </c>
      <c r="FL219" s="17">
        <v>8</v>
      </c>
      <c r="FM219" s="18">
        <v>82.6</v>
      </c>
      <c r="FN219" s="17">
        <v>19</v>
      </c>
      <c r="FO219" s="17">
        <v>8</v>
      </c>
      <c r="FP219" s="17">
        <v>42061</v>
      </c>
      <c r="FQ219" s="17">
        <v>50583</v>
      </c>
      <c r="FR219" s="17">
        <v>46643</v>
      </c>
      <c r="FS219" s="17">
        <v>43599</v>
      </c>
      <c r="FT219" s="17">
        <v>42253</v>
      </c>
      <c r="FU219" s="17">
        <v>38199</v>
      </c>
      <c r="FV219" s="17">
        <v>34630</v>
      </c>
      <c r="FW219" s="17">
        <v>23</v>
      </c>
      <c r="FX219" s="17">
        <v>8</v>
      </c>
      <c r="FY219" s="18">
        <v>22.1</v>
      </c>
      <c r="FZ219" s="18">
        <v>25</v>
      </c>
      <c r="GA219" s="18">
        <v>25</v>
      </c>
      <c r="GB219" s="18">
        <v>23.8</v>
      </c>
      <c r="GC219" s="18">
        <v>23</v>
      </c>
      <c r="GD219" s="18">
        <v>20</v>
      </c>
      <c r="GE219" s="18">
        <v>20</v>
      </c>
      <c r="GF219" s="17">
        <v>23</v>
      </c>
      <c r="GG219" s="17">
        <v>8</v>
      </c>
      <c r="GH219" s="17" t="s">
        <v>887</v>
      </c>
      <c r="GI219" s="17">
        <v>23</v>
      </c>
      <c r="GJ219" s="17">
        <v>8</v>
      </c>
      <c r="GK219" s="17">
        <v>43322</v>
      </c>
      <c r="GL219" s="17">
        <v>64884</v>
      </c>
      <c r="GM219" s="17">
        <v>45817</v>
      </c>
      <c r="GN219" s="17">
        <v>43406</v>
      </c>
      <c r="GO219" s="17">
        <v>40645</v>
      </c>
      <c r="GP219" s="17">
        <v>33900</v>
      </c>
      <c r="GQ219" s="17">
        <v>26926</v>
      </c>
      <c r="GR219" s="17">
        <v>17</v>
      </c>
      <c r="GS219" s="17">
        <v>6</v>
      </c>
      <c r="GT219" s="18">
        <v>23.1</v>
      </c>
      <c r="GU219" s="18">
        <v>35.6</v>
      </c>
      <c r="GV219" s="18">
        <v>23.6</v>
      </c>
      <c r="GW219" s="18">
        <v>21.8</v>
      </c>
      <c r="GX219" s="18">
        <v>21.2</v>
      </c>
      <c r="GY219" s="18">
        <v>19.2</v>
      </c>
      <c r="GZ219" s="18">
        <v>16.899999999999999</v>
      </c>
      <c r="HA219" s="17">
        <v>17</v>
      </c>
      <c r="HB219" s="17">
        <v>6</v>
      </c>
      <c r="HC219" s="17" t="s">
        <v>888</v>
      </c>
      <c r="HD219" s="17">
        <v>17</v>
      </c>
      <c r="HE219" s="17">
        <v>6</v>
      </c>
      <c r="IA219">
        <v>6190</v>
      </c>
    </row>
    <row r="220" spans="1:235" ht="30">
      <c r="A220">
        <v>11432</v>
      </c>
      <c r="B220" s="15">
        <v>41673</v>
      </c>
      <c r="C220" t="s">
        <v>292</v>
      </c>
      <c r="D220" t="s">
        <v>293</v>
      </c>
      <c r="E220" t="s">
        <v>294</v>
      </c>
      <c r="F220" s="23" t="s">
        <v>320</v>
      </c>
      <c r="G220">
        <v>5</v>
      </c>
      <c r="H220" s="23" t="s">
        <v>756</v>
      </c>
      <c r="I220">
        <v>4175</v>
      </c>
      <c r="J220" s="16" t="s">
        <v>889</v>
      </c>
      <c r="N220" s="17">
        <v>245234</v>
      </c>
      <c r="P220" s="17">
        <v>256470</v>
      </c>
      <c r="Q220" s="17">
        <v>250040</v>
      </c>
      <c r="R220" s="17">
        <v>246600</v>
      </c>
      <c r="S220" s="17">
        <v>244602</v>
      </c>
      <c r="U220" s="17">
        <v>9</v>
      </c>
      <c r="V220" s="17">
        <v>6</v>
      </c>
      <c r="W220" s="17">
        <v>243542</v>
      </c>
      <c r="Y220" s="17">
        <v>254003</v>
      </c>
      <c r="Z220" s="17">
        <v>246600</v>
      </c>
      <c r="AA220" s="17">
        <v>245800</v>
      </c>
      <c r="AB220" s="17">
        <v>241675</v>
      </c>
      <c r="AD220" s="17">
        <v>9</v>
      </c>
      <c r="AE220" s="17">
        <v>6</v>
      </c>
      <c r="AF220" s="17">
        <v>20436</v>
      </c>
      <c r="AH220" s="17">
        <v>21373</v>
      </c>
      <c r="AI220" s="17">
        <v>20837</v>
      </c>
      <c r="AJ220" s="17">
        <v>20550</v>
      </c>
      <c r="AK220" s="17">
        <v>20384</v>
      </c>
      <c r="AM220" s="17">
        <v>9</v>
      </c>
      <c r="AN220" s="17">
        <v>6</v>
      </c>
      <c r="AO220" s="18">
        <v>12</v>
      </c>
      <c r="AP220" s="17">
        <v>9</v>
      </c>
      <c r="AQ220" s="17">
        <v>6</v>
      </c>
      <c r="AR220" s="17">
        <v>245234</v>
      </c>
      <c r="AT220" s="17">
        <v>256470</v>
      </c>
      <c r="AU220" s="17">
        <v>250040</v>
      </c>
      <c r="AV220" s="17">
        <v>246600</v>
      </c>
      <c r="AW220" s="17">
        <v>244602</v>
      </c>
      <c r="AY220" s="17">
        <v>9</v>
      </c>
      <c r="AZ220" s="17">
        <v>6</v>
      </c>
      <c r="BJ220" s="17">
        <v>229984</v>
      </c>
      <c r="BK220" s="17">
        <v>6</v>
      </c>
      <c r="BL220" s="17">
        <v>3</v>
      </c>
      <c r="BM220" s="17">
        <v>6</v>
      </c>
      <c r="DH220" s="17">
        <v>245234</v>
      </c>
      <c r="DJ220" s="17">
        <v>256470</v>
      </c>
      <c r="DK220" s="17">
        <v>250040</v>
      </c>
      <c r="DL220" s="17">
        <v>246600</v>
      </c>
      <c r="DM220" s="17">
        <v>244602</v>
      </c>
      <c r="DO220" s="17">
        <v>9</v>
      </c>
      <c r="DP220" s="17">
        <v>6</v>
      </c>
      <c r="DQ220" s="17">
        <v>243542</v>
      </c>
      <c r="DS220" s="17">
        <v>254003</v>
      </c>
      <c r="DT220" s="17">
        <v>246600</v>
      </c>
      <c r="DU220" s="17">
        <v>245800</v>
      </c>
      <c r="DV220" s="17">
        <v>241675</v>
      </c>
      <c r="DX220" s="17">
        <v>9</v>
      </c>
      <c r="DY220" s="17">
        <v>6</v>
      </c>
      <c r="DZ220" s="17">
        <v>245234</v>
      </c>
      <c r="EB220" s="17">
        <v>256470</v>
      </c>
      <c r="EC220" s="17">
        <v>250040</v>
      </c>
      <c r="ED220" s="17">
        <v>246600</v>
      </c>
      <c r="EE220" s="17">
        <v>244602</v>
      </c>
      <c r="EG220" s="17">
        <v>9</v>
      </c>
      <c r="EH220" s="17">
        <v>6</v>
      </c>
      <c r="EI220" s="17">
        <v>243542</v>
      </c>
      <c r="EK220" s="17">
        <v>254003</v>
      </c>
      <c r="EL220" s="17">
        <v>246600</v>
      </c>
      <c r="EM220" s="17">
        <v>245800</v>
      </c>
      <c r="EN220" s="17">
        <v>241675</v>
      </c>
      <c r="EP220" s="17">
        <v>9</v>
      </c>
      <c r="EQ220" s="17">
        <v>6</v>
      </c>
      <c r="FJ220" s="18">
        <v>100</v>
      </c>
      <c r="FK220" s="17">
        <v>9</v>
      </c>
      <c r="FL220" s="17">
        <v>6</v>
      </c>
      <c r="FM220" s="18">
        <v>66.7</v>
      </c>
      <c r="FN220" s="17">
        <v>6</v>
      </c>
      <c r="FO220" s="17">
        <v>5</v>
      </c>
      <c r="FP220" s="17">
        <v>61124</v>
      </c>
      <c r="FR220" s="17">
        <v>64118</v>
      </c>
      <c r="FS220" s="17">
        <v>63838</v>
      </c>
      <c r="FT220" s="17">
        <v>62725</v>
      </c>
      <c r="FU220" s="17">
        <v>61151</v>
      </c>
      <c r="FW220" s="17">
        <v>9</v>
      </c>
      <c r="FX220" s="17">
        <v>6</v>
      </c>
      <c r="FY220" s="18">
        <v>24.9</v>
      </c>
      <c r="GA220" s="18">
        <v>25</v>
      </c>
      <c r="GB220" s="18">
        <v>25</v>
      </c>
      <c r="GC220" s="18">
        <v>25</v>
      </c>
      <c r="GD220" s="18">
        <v>25</v>
      </c>
      <c r="GF220" s="17">
        <v>9</v>
      </c>
      <c r="GG220" s="17">
        <v>6</v>
      </c>
      <c r="GH220" s="17" t="s">
        <v>890</v>
      </c>
      <c r="GI220" s="17">
        <v>9</v>
      </c>
      <c r="GJ220" s="17">
        <v>6</v>
      </c>
      <c r="GK220" s="17">
        <v>70604</v>
      </c>
      <c r="GM220" s="17">
        <v>73745</v>
      </c>
      <c r="GN220" s="17">
        <v>67000</v>
      </c>
      <c r="GO220" s="17">
        <v>66182</v>
      </c>
      <c r="GP220" s="17">
        <v>61081</v>
      </c>
      <c r="GR220" s="17">
        <v>6</v>
      </c>
      <c r="GS220" s="17">
        <v>5</v>
      </c>
      <c r="GT220" s="18">
        <v>29.1</v>
      </c>
      <c r="GV220" s="18">
        <v>32.1</v>
      </c>
      <c r="GW220" s="18">
        <v>31.1</v>
      </c>
      <c r="GX220" s="18">
        <v>28.3</v>
      </c>
      <c r="GY220" s="18">
        <v>25.3</v>
      </c>
      <c r="HA220" s="17">
        <v>6</v>
      </c>
      <c r="HB220" s="17">
        <v>5</v>
      </c>
      <c r="HC220" s="17" t="s">
        <v>891</v>
      </c>
      <c r="HD220" s="17">
        <v>6</v>
      </c>
      <c r="HE220" s="17">
        <v>5</v>
      </c>
      <c r="IA220">
        <v>6200</v>
      </c>
    </row>
    <row r="221" spans="1:235">
      <c r="A221">
        <v>11432</v>
      </c>
      <c r="B221" s="15">
        <v>41673</v>
      </c>
      <c r="C221" t="s">
        <v>292</v>
      </c>
      <c r="D221" t="s">
        <v>293</v>
      </c>
      <c r="E221" t="s">
        <v>294</v>
      </c>
      <c r="F221" s="23" t="s">
        <v>320</v>
      </c>
      <c r="G221">
        <v>3</v>
      </c>
      <c r="H221" s="23" t="s">
        <v>756</v>
      </c>
      <c r="I221">
        <v>4203</v>
      </c>
      <c r="J221" s="16" t="s">
        <v>892</v>
      </c>
      <c r="N221" s="17">
        <v>148176</v>
      </c>
      <c r="P221" s="17">
        <v>154152</v>
      </c>
      <c r="Q221" s="17">
        <v>150091</v>
      </c>
      <c r="R221" s="17">
        <v>148000</v>
      </c>
      <c r="S221" s="17">
        <v>139325</v>
      </c>
      <c r="U221" s="17">
        <v>9</v>
      </c>
      <c r="V221" s="17">
        <v>5</v>
      </c>
      <c r="W221" s="17">
        <v>147321</v>
      </c>
      <c r="Y221" s="17">
        <v>148631</v>
      </c>
      <c r="Z221" s="17">
        <v>148252</v>
      </c>
      <c r="AA221" s="17">
        <v>148000</v>
      </c>
      <c r="AB221" s="17">
        <v>137700</v>
      </c>
      <c r="AD221" s="17">
        <v>9</v>
      </c>
      <c r="AE221" s="17">
        <v>5</v>
      </c>
      <c r="AF221" s="17">
        <v>12348</v>
      </c>
      <c r="AH221" s="17">
        <v>12846</v>
      </c>
      <c r="AI221" s="17">
        <v>12508</v>
      </c>
      <c r="AJ221" s="17">
        <v>12333</v>
      </c>
      <c r="AK221" s="17">
        <v>11610</v>
      </c>
      <c r="AM221" s="17">
        <v>9</v>
      </c>
      <c r="AN221" s="17">
        <v>5</v>
      </c>
      <c r="AO221" s="18">
        <v>12</v>
      </c>
      <c r="AP221" s="17">
        <v>9</v>
      </c>
      <c r="AQ221" s="17">
        <v>5</v>
      </c>
      <c r="AR221" s="17">
        <v>148176</v>
      </c>
      <c r="AT221" s="17">
        <v>154152</v>
      </c>
      <c r="AU221" s="17">
        <v>150091</v>
      </c>
      <c r="AV221" s="17">
        <v>148000</v>
      </c>
      <c r="AW221" s="17">
        <v>139325</v>
      </c>
      <c r="AY221" s="17">
        <v>9</v>
      </c>
      <c r="AZ221" s="17">
        <v>5</v>
      </c>
      <c r="BM221" s="17">
        <v>5</v>
      </c>
      <c r="DH221" s="17">
        <v>148176</v>
      </c>
      <c r="DJ221" s="17">
        <v>154152</v>
      </c>
      <c r="DK221" s="17">
        <v>150091</v>
      </c>
      <c r="DL221" s="17">
        <v>148000</v>
      </c>
      <c r="DM221" s="17">
        <v>139325</v>
      </c>
      <c r="DO221" s="17">
        <v>9</v>
      </c>
      <c r="DP221" s="17">
        <v>5</v>
      </c>
      <c r="DQ221" s="17">
        <v>147321</v>
      </c>
      <c r="DS221" s="17">
        <v>148631</v>
      </c>
      <c r="DT221" s="17">
        <v>148252</v>
      </c>
      <c r="DU221" s="17">
        <v>148000</v>
      </c>
      <c r="DV221" s="17">
        <v>137700</v>
      </c>
      <c r="DX221" s="17">
        <v>9</v>
      </c>
      <c r="DY221" s="17">
        <v>5</v>
      </c>
      <c r="DZ221" s="17">
        <v>148176</v>
      </c>
      <c r="EB221" s="17">
        <v>154152</v>
      </c>
      <c r="EC221" s="17">
        <v>150091</v>
      </c>
      <c r="ED221" s="17">
        <v>148000</v>
      </c>
      <c r="EE221" s="17">
        <v>139325</v>
      </c>
      <c r="EG221" s="17">
        <v>9</v>
      </c>
      <c r="EH221" s="17">
        <v>5</v>
      </c>
      <c r="EI221" s="17">
        <v>147321</v>
      </c>
      <c r="EK221" s="17">
        <v>148631</v>
      </c>
      <c r="EL221" s="17">
        <v>148252</v>
      </c>
      <c r="EM221" s="17">
        <v>148000</v>
      </c>
      <c r="EN221" s="17">
        <v>137700</v>
      </c>
      <c r="EP221" s="17">
        <v>9</v>
      </c>
      <c r="EQ221" s="17">
        <v>5</v>
      </c>
      <c r="FJ221" s="18">
        <v>100</v>
      </c>
      <c r="FK221" s="17">
        <v>9</v>
      </c>
      <c r="FL221" s="17">
        <v>5</v>
      </c>
      <c r="FM221" s="18">
        <v>77.8</v>
      </c>
      <c r="FN221" s="17">
        <v>7</v>
      </c>
      <c r="FO221" s="17">
        <v>4</v>
      </c>
      <c r="FP221" s="17">
        <v>23341</v>
      </c>
      <c r="FR221" s="17">
        <v>27267</v>
      </c>
      <c r="FS221" s="17">
        <v>26130</v>
      </c>
      <c r="FT221" s="17">
        <v>25371</v>
      </c>
      <c r="FU221" s="17">
        <v>22200</v>
      </c>
      <c r="FW221" s="17">
        <v>7</v>
      </c>
      <c r="FX221" s="17">
        <v>3</v>
      </c>
      <c r="FY221" s="18">
        <v>15.8</v>
      </c>
      <c r="GA221" s="18">
        <v>18</v>
      </c>
      <c r="GB221" s="18">
        <v>18</v>
      </c>
      <c r="GC221" s="18">
        <v>18</v>
      </c>
      <c r="GD221" s="18">
        <v>15</v>
      </c>
      <c r="GF221" s="17">
        <v>7</v>
      </c>
      <c r="GG221" s="17">
        <v>3</v>
      </c>
      <c r="GH221" s="17" t="s">
        <v>893</v>
      </c>
      <c r="GI221" s="17">
        <v>7</v>
      </c>
      <c r="GJ221" s="17">
        <v>3</v>
      </c>
      <c r="GK221" s="17">
        <v>18206</v>
      </c>
      <c r="GM221" s="17">
        <v>24589</v>
      </c>
      <c r="GN221" s="17">
        <v>21074</v>
      </c>
      <c r="GO221" s="17">
        <v>16537</v>
      </c>
      <c r="GP221" s="17">
        <v>10350</v>
      </c>
      <c r="GR221" s="17">
        <v>7</v>
      </c>
      <c r="GS221" s="17">
        <v>4</v>
      </c>
      <c r="GT221" s="18">
        <v>12.5</v>
      </c>
      <c r="GV221" s="18">
        <v>16.100000000000001</v>
      </c>
      <c r="GW221" s="18">
        <v>15</v>
      </c>
      <c r="GX221" s="18">
        <v>11.9</v>
      </c>
      <c r="GY221" s="18">
        <v>6.6</v>
      </c>
      <c r="HA221" s="17">
        <v>7</v>
      </c>
      <c r="HB221" s="17">
        <v>4</v>
      </c>
      <c r="HC221" s="17" t="s">
        <v>894</v>
      </c>
      <c r="HD221" s="17">
        <v>7</v>
      </c>
      <c r="HE221" s="17">
        <v>4</v>
      </c>
      <c r="HH221" s="17">
        <v>1</v>
      </c>
      <c r="HQ221" s="17">
        <v>1</v>
      </c>
      <c r="HZ221" s="17">
        <v>1</v>
      </c>
      <c r="IA221">
        <v>6230</v>
      </c>
    </row>
    <row r="222" spans="1:235">
      <c r="A222">
        <v>11432</v>
      </c>
      <c r="B222" s="15">
        <v>41673</v>
      </c>
      <c r="C222" t="s">
        <v>292</v>
      </c>
      <c r="D222" t="s">
        <v>293</v>
      </c>
      <c r="E222" t="s">
        <v>294</v>
      </c>
      <c r="F222" s="23" t="s">
        <v>320</v>
      </c>
      <c r="G222">
        <v>4</v>
      </c>
      <c r="H222" s="23" t="s">
        <v>756</v>
      </c>
      <c r="I222">
        <v>4204</v>
      </c>
      <c r="J222" s="16" t="s">
        <v>895</v>
      </c>
      <c r="N222" s="17">
        <v>175159</v>
      </c>
      <c r="P222" s="17">
        <v>189639</v>
      </c>
      <c r="Q222" s="17">
        <v>185740</v>
      </c>
      <c r="R222" s="17">
        <v>182207</v>
      </c>
      <c r="S222" s="17">
        <v>170000</v>
      </c>
      <c r="U222" s="17">
        <v>8</v>
      </c>
      <c r="V222" s="17">
        <v>8</v>
      </c>
      <c r="W222" s="17">
        <v>175159</v>
      </c>
      <c r="Y222" s="17">
        <v>189639</v>
      </c>
      <c r="Z222" s="17">
        <v>185740</v>
      </c>
      <c r="AA222" s="17">
        <v>182207</v>
      </c>
      <c r="AB222" s="17">
        <v>170000</v>
      </c>
      <c r="AD222" s="17">
        <v>8</v>
      </c>
      <c r="AE222" s="17">
        <v>8</v>
      </c>
      <c r="AF222" s="17">
        <v>14597</v>
      </c>
      <c r="AH222" s="17">
        <v>15803</v>
      </c>
      <c r="AI222" s="17">
        <v>15478</v>
      </c>
      <c r="AJ222" s="17">
        <v>15184</v>
      </c>
      <c r="AK222" s="17">
        <v>14167</v>
      </c>
      <c r="AM222" s="17">
        <v>8</v>
      </c>
      <c r="AN222" s="17">
        <v>8</v>
      </c>
      <c r="AO222" s="18">
        <v>12</v>
      </c>
      <c r="AP222" s="17">
        <v>8</v>
      </c>
      <c r="AQ222" s="17">
        <v>8</v>
      </c>
      <c r="AR222" s="17">
        <v>178038</v>
      </c>
      <c r="AT222" s="17">
        <v>190578</v>
      </c>
      <c r="AU222" s="17">
        <v>187220</v>
      </c>
      <c r="AV222" s="17">
        <v>185000</v>
      </c>
      <c r="AW222" s="17">
        <v>177207</v>
      </c>
      <c r="AY222" s="17">
        <v>7</v>
      </c>
      <c r="AZ222" s="17">
        <v>7</v>
      </c>
      <c r="BI222" s="17">
        <v>1</v>
      </c>
      <c r="BJ222" s="17">
        <v>182296</v>
      </c>
      <c r="BK222" s="17">
        <v>3</v>
      </c>
      <c r="BL222" s="17">
        <v>3</v>
      </c>
      <c r="BM222" s="17">
        <v>8</v>
      </c>
      <c r="DH222" s="17">
        <v>175159</v>
      </c>
      <c r="DJ222" s="17">
        <v>189639</v>
      </c>
      <c r="DK222" s="17">
        <v>185740</v>
      </c>
      <c r="DL222" s="17">
        <v>182207</v>
      </c>
      <c r="DM222" s="17">
        <v>170000</v>
      </c>
      <c r="DO222" s="17">
        <v>8</v>
      </c>
      <c r="DP222" s="17">
        <v>8</v>
      </c>
      <c r="DQ222" s="17">
        <v>175159</v>
      </c>
      <c r="DS222" s="17">
        <v>189639</v>
      </c>
      <c r="DT222" s="17">
        <v>185740</v>
      </c>
      <c r="DU222" s="17">
        <v>182207</v>
      </c>
      <c r="DV222" s="17">
        <v>170000</v>
      </c>
      <c r="DX222" s="17">
        <v>8</v>
      </c>
      <c r="DY222" s="17">
        <v>8</v>
      </c>
      <c r="DZ222" s="17">
        <v>175159</v>
      </c>
      <c r="EB222" s="17">
        <v>189639</v>
      </c>
      <c r="EC222" s="17">
        <v>185740</v>
      </c>
      <c r="ED222" s="17">
        <v>182207</v>
      </c>
      <c r="EE222" s="17">
        <v>170000</v>
      </c>
      <c r="EG222" s="17">
        <v>8</v>
      </c>
      <c r="EH222" s="17">
        <v>8</v>
      </c>
      <c r="EI222" s="17">
        <v>175159</v>
      </c>
      <c r="EK222" s="17">
        <v>189639</v>
      </c>
      <c r="EL222" s="17">
        <v>185740</v>
      </c>
      <c r="EM222" s="17">
        <v>182207</v>
      </c>
      <c r="EN222" s="17">
        <v>170000</v>
      </c>
      <c r="EP222" s="17">
        <v>8</v>
      </c>
      <c r="EQ222" s="17">
        <v>8</v>
      </c>
      <c r="FJ222" s="18">
        <v>87.5</v>
      </c>
      <c r="FK222" s="17">
        <v>7</v>
      </c>
      <c r="FL222" s="17">
        <v>7</v>
      </c>
      <c r="FM222" s="18">
        <v>50</v>
      </c>
      <c r="FN222" s="17">
        <v>4</v>
      </c>
      <c r="FO222" s="17">
        <v>4</v>
      </c>
      <c r="FP222" s="17">
        <v>36897</v>
      </c>
      <c r="FR222" s="17">
        <v>39614</v>
      </c>
      <c r="FS222" s="17">
        <v>38783</v>
      </c>
      <c r="FT222" s="17">
        <v>38491</v>
      </c>
      <c r="FU222" s="17">
        <v>36441</v>
      </c>
      <c r="FW222" s="17">
        <v>7</v>
      </c>
      <c r="FX222" s="17">
        <v>7</v>
      </c>
      <c r="FY222" s="18">
        <v>20.7</v>
      </c>
      <c r="GA222" s="18">
        <v>21</v>
      </c>
      <c r="GB222" s="18">
        <v>20</v>
      </c>
      <c r="GC222" s="18">
        <v>20</v>
      </c>
      <c r="GD222" s="18">
        <v>20</v>
      </c>
      <c r="GF222" s="17">
        <v>7</v>
      </c>
      <c r="GG222" s="17">
        <v>7</v>
      </c>
      <c r="GH222" s="17" t="s">
        <v>896</v>
      </c>
      <c r="GI222" s="17">
        <v>7</v>
      </c>
      <c r="GJ222" s="17">
        <v>7</v>
      </c>
      <c r="GK222" s="17">
        <v>33473</v>
      </c>
      <c r="GO222" s="17">
        <v>32279</v>
      </c>
      <c r="GR222" s="17">
        <v>4</v>
      </c>
      <c r="GS222" s="17">
        <v>4</v>
      </c>
      <c r="GT222" s="18">
        <v>18.899999999999999</v>
      </c>
      <c r="GX222" s="18">
        <v>18.5</v>
      </c>
      <c r="HA222" s="17">
        <v>4</v>
      </c>
      <c r="HB222" s="17">
        <v>4</v>
      </c>
      <c r="HC222" s="17" t="s">
        <v>897</v>
      </c>
      <c r="HD222" s="17">
        <v>4</v>
      </c>
      <c r="HE222" s="17">
        <v>4</v>
      </c>
      <c r="HH222" s="17">
        <v>1</v>
      </c>
      <c r="HQ222" s="17">
        <v>1</v>
      </c>
      <c r="HZ222" s="17">
        <v>1</v>
      </c>
      <c r="IA222">
        <v>6240</v>
      </c>
    </row>
    <row r="223" spans="1:235">
      <c r="A223">
        <v>11432</v>
      </c>
      <c r="B223" s="15">
        <v>41673</v>
      </c>
      <c r="C223" t="s">
        <v>292</v>
      </c>
      <c r="D223" t="s">
        <v>293</v>
      </c>
      <c r="E223" t="s">
        <v>294</v>
      </c>
      <c r="F223" s="23" t="s">
        <v>320</v>
      </c>
      <c r="G223">
        <v>5</v>
      </c>
      <c r="H223" s="23" t="s">
        <v>756</v>
      </c>
      <c r="I223">
        <v>4205</v>
      </c>
      <c r="J223" s="16" t="s">
        <v>898</v>
      </c>
      <c r="N223" s="17">
        <v>234581</v>
      </c>
      <c r="P223" s="17">
        <v>248325</v>
      </c>
      <c r="Q223" s="17">
        <v>228300</v>
      </c>
      <c r="R223" s="17">
        <v>225691</v>
      </c>
      <c r="S223" s="17">
        <v>216733</v>
      </c>
      <c r="U223" s="17">
        <v>6</v>
      </c>
      <c r="V223" s="17">
        <v>5</v>
      </c>
      <c r="W223" s="17">
        <v>237417</v>
      </c>
      <c r="Y223" s="17">
        <v>255000</v>
      </c>
      <c r="Z223" s="17">
        <v>235849</v>
      </c>
      <c r="AA223" s="17">
        <v>223082</v>
      </c>
      <c r="AB223" s="17">
        <v>220400</v>
      </c>
      <c r="AD223" s="17">
        <v>6</v>
      </c>
      <c r="AE223" s="17">
        <v>5</v>
      </c>
      <c r="AF223" s="17">
        <v>19548</v>
      </c>
      <c r="AH223" s="17">
        <v>20694</v>
      </c>
      <c r="AI223" s="17">
        <v>19025</v>
      </c>
      <c r="AJ223" s="17">
        <v>18808</v>
      </c>
      <c r="AK223" s="17">
        <v>18061</v>
      </c>
      <c r="AM223" s="17">
        <v>6</v>
      </c>
      <c r="AN223" s="17">
        <v>5</v>
      </c>
      <c r="AO223" s="18">
        <v>12</v>
      </c>
      <c r="AP223" s="17">
        <v>6</v>
      </c>
      <c r="AQ223" s="17">
        <v>5</v>
      </c>
      <c r="AR223" s="17">
        <v>234581</v>
      </c>
      <c r="AT223" s="17">
        <v>248325</v>
      </c>
      <c r="AU223" s="17">
        <v>228300</v>
      </c>
      <c r="AV223" s="17">
        <v>225691</v>
      </c>
      <c r="AW223" s="17">
        <v>216733</v>
      </c>
      <c r="AY223" s="17">
        <v>6</v>
      </c>
      <c r="AZ223" s="17">
        <v>5</v>
      </c>
      <c r="BK223" s="17">
        <v>3</v>
      </c>
      <c r="BL223" s="17">
        <v>2</v>
      </c>
      <c r="BM223" s="17">
        <v>5</v>
      </c>
      <c r="DH223" s="17">
        <v>234581</v>
      </c>
      <c r="DJ223" s="17">
        <v>248325</v>
      </c>
      <c r="DK223" s="17">
        <v>228300</v>
      </c>
      <c r="DL223" s="17">
        <v>225691</v>
      </c>
      <c r="DM223" s="17">
        <v>216733</v>
      </c>
      <c r="DO223" s="17">
        <v>6</v>
      </c>
      <c r="DP223" s="17">
        <v>5</v>
      </c>
      <c r="DQ223" s="17">
        <v>237417</v>
      </c>
      <c r="DS223" s="17">
        <v>255000</v>
      </c>
      <c r="DT223" s="17">
        <v>235849</v>
      </c>
      <c r="DU223" s="17">
        <v>223082</v>
      </c>
      <c r="DV223" s="17">
        <v>220400</v>
      </c>
      <c r="DX223" s="17">
        <v>6</v>
      </c>
      <c r="DY223" s="17">
        <v>5</v>
      </c>
      <c r="DZ223" s="17">
        <v>234581</v>
      </c>
      <c r="EB223" s="17">
        <v>248325</v>
      </c>
      <c r="EC223" s="17">
        <v>228300</v>
      </c>
      <c r="ED223" s="17">
        <v>225691</v>
      </c>
      <c r="EE223" s="17">
        <v>216733</v>
      </c>
      <c r="EG223" s="17">
        <v>6</v>
      </c>
      <c r="EH223" s="17">
        <v>5</v>
      </c>
      <c r="EI223" s="17">
        <v>237417</v>
      </c>
      <c r="EK223" s="17">
        <v>255000</v>
      </c>
      <c r="EL223" s="17">
        <v>235849</v>
      </c>
      <c r="EM223" s="17">
        <v>223082</v>
      </c>
      <c r="EN223" s="17">
        <v>220400</v>
      </c>
      <c r="EP223" s="17">
        <v>6</v>
      </c>
      <c r="EQ223" s="17">
        <v>5</v>
      </c>
      <c r="FJ223" s="18">
        <v>100</v>
      </c>
      <c r="FK223" s="17">
        <v>6</v>
      </c>
      <c r="FL223" s="17">
        <v>5</v>
      </c>
      <c r="FM223" s="18">
        <v>66.7</v>
      </c>
      <c r="FN223" s="17">
        <v>4</v>
      </c>
      <c r="FO223" s="17">
        <v>3</v>
      </c>
      <c r="FP223" s="17">
        <v>59804</v>
      </c>
      <c r="FR223" s="17">
        <v>62652</v>
      </c>
      <c r="FS223" s="17">
        <v>59358</v>
      </c>
      <c r="FT223" s="17">
        <v>57304</v>
      </c>
      <c r="FU223" s="17">
        <v>54053</v>
      </c>
      <c r="FW223" s="17">
        <v>6</v>
      </c>
      <c r="FX223" s="17">
        <v>5</v>
      </c>
      <c r="FY223" s="18">
        <v>25.3</v>
      </c>
      <c r="GA223" s="18">
        <v>26</v>
      </c>
      <c r="GB223" s="18">
        <v>26</v>
      </c>
      <c r="GC223" s="18">
        <v>25.5</v>
      </c>
      <c r="GD223" s="18">
        <v>25</v>
      </c>
      <c r="GF223" s="17">
        <v>6</v>
      </c>
      <c r="GG223" s="17">
        <v>5</v>
      </c>
      <c r="GH223" s="17" t="s">
        <v>899</v>
      </c>
      <c r="GI223" s="17">
        <v>6</v>
      </c>
      <c r="GJ223" s="17">
        <v>5</v>
      </c>
      <c r="GK223" s="17">
        <v>60749</v>
      </c>
      <c r="GO223" s="17">
        <v>50172</v>
      </c>
      <c r="GR223" s="17">
        <v>4</v>
      </c>
      <c r="GS223" s="17">
        <v>3</v>
      </c>
      <c r="GT223" s="18">
        <v>25.6</v>
      </c>
      <c r="GX223" s="18">
        <v>22.8</v>
      </c>
      <c r="HA223" s="17">
        <v>4</v>
      </c>
      <c r="HB223" s="17">
        <v>3</v>
      </c>
      <c r="HC223" s="17" t="s">
        <v>900</v>
      </c>
      <c r="HD223" s="17">
        <v>4</v>
      </c>
      <c r="HE223" s="17">
        <v>3</v>
      </c>
      <c r="HH223" s="17">
        <v>1</v>
      </c>
      <c r="HQ223" s="17">
        <v>1</v>
      </c>
      <c r="HZ223" s="17">
        <v>1</v>
      </c>
      <c r="IA223">
        <v>6250</v>
      </c>
    </row>
    <row r="224" spans="1:235">
      <c r="A224">
        <v>11432</v>
      </c>
      <c r="B224" s="15">
        <v>41673</v>
      </c>
      <c r="C224" t="s">
        <v>292</v>
      </c>
      <c r="D224" t="s">
        <v>293</v>
      </c>
      <c r="E224" t="s">
        <v>294</v>
      </c>
      <c r="F224" s="23" t="s">
        <v>320</v>
      </c>
      <c r="G224">
        <v>1</v>
      </c>
      <c r="H224" s="23" t="s">
        <v>756</v>
      </c>
      <c r="I224">
        <v>4241</v>
      </c>
      <c r="J224" s="16" t="s">
        <v>901</v>
      </c>
      <c r="N224" s="17">
        <v>92241</v>
      </c>
      <c r="O224" s="17">
        <v>103084</v>
      </c>
      <c r="P224" s="17">
        <v>99463</v>
      </c>
      <c r="Q224" s="17">
        <v>97000</v>
      </c>
      <c r="R224" s="17">
        <v>95469</v>
      </c>
      <c r="S224" s="17">
        <v>85002</v>
      </c>
      <c r="T224" s="17">
        <v>72318</v>
      </c>
      <c r="U224" s="17">
        <v>76</v>
      </c>
      <c r="V224" s="17">
        <v>12</v>
      </c>
      <c r="W224" s="17">
        <v>93845</v>
      </c>
      <c r="X224" s="17">
        <v>118617</v>
      </c>
      <c r="Y224" s="17">
        <v>97759</v>
      </c>
      <c r="Z224" s="17">
        <v>95685</v>
      </c>
      <c r="AA224" s="17">
        <v>93939</v>
      </c>
      <c r="AB224" s="17">
        <v>84068</v>
      </c>
      <c r="AC224" s="17">
        <v>76755</v>
      </c>
      <c r="AD224" s="17">
        <v>76</v>
      </c>
      <c r="AE224" s="17">
        <v>12</v>
      </c>
      <c r="AF224" s="17">
        <v>7687</v>
      </c>
      <c r="AG224" s="17">
        <v>8590</v>
      </c>
      <c r="AH224" s="17">
        <v>8289</v>
      </c>
      <c r="AI224" s="17">
        <v>8083</v>
      </c>
      <c r="AJ224" s="17">
        <v>7956</v>
      </c>
      <c r="AK224" s="17">
        <v>7083</v>
      </c>
      <c r="AL224" s="17">
        <v>6027</v>
      </c>
      <c r="AM224" s="17">
        <v>76</v>
      </c>
      <c r="AN224" s="17">
        <v>12</v>
      </c>
      <c r="AO224" s="18">
        <v>12</v>
      </c>
      <c r="AP224" s="17">
        <v>76</v>
      </c>
      <c r="AQ224" s="17">
        <v>12</v>
      </c>
      <c r="AR224" s="17">
        <v>97782</v>
      </c>
      <c r="AS224" s="17">
        <v>105135</v>
      </c>
      <c r="AT224" s="17">
        <v>102000</v>
      </c>
      <c r="AU224" s="17">
        <v>99207</v>
      </c>
      <c r="AV224" s="17">
        <v>97500</v>
      </c>
      <c r="AW224" s="17">
        <v>94302</v>
      </c>
      <c r="AX224" s="17">
        <v>87129</v>
      </c>
      <c r="AY224" s="17">
        <v>46</v>
      </c>
      <c r="AZ224" s="17">
        <v>9</v>
      </c>
      <c r="BA224" s="17">
        <v>84853</v>
      </c>
      <c r="BB224" s="17">
        <v>97770</v>
      </c>
      <c r="BC224" s="17">
        <v>96025</v>
      </c>
      <c r="BD224" s="17">
        <v>91500</v>
      </c>
      <c r="BE224" s="17">
        <v>85482</v>
      </c>
      <c r="BF224" s="17">
        <v>73134</v>
      </c>
      <c r="BG224" s="17">
        <v>67532</v>
      </c>
      <c r="BH224" s="17">
        <v>30</v>
      </c>
      <c r="BI224" s="17">
        <v>4</v>
      </c>
      <c r="BJ224" s="17">
        <v>88481</v>
      </c>
      <c r="BK224" s="17">
        <v>33</v>
      </c>
      <c r="BL224" s="17">
        <v>4</v>
      </c>
      <c r="BM224" s="17">
        <v>12</v>
      </c>
      <c r="DH224" s="17">
        <v>92241</v>
      </c>
      <c r="DI224" s="17">
        <v>103084</v>
      </c>
      <c r="DJ224" s="17">
        <v>99463</v>
      </c>
      <c r="DK224" s="17">
        <v>97000</v>
      </c>
      <c r="DL224" s="17">
        <v>95469</v>
      </c>
      <c r="DM224" s="17">
        <v>85002</v>
      </c>
      <c r="DN224" s="17">
        <v>72318</v>
      </c>
      <c r="DO224" s="17">
        <v>76</v>
      </c>
      <c r="DP224" s="17">
        <v>12</v>
      </c>
      <c r="DQ224" s="17">
        <v>93845</v>
      </c>
      <c r="DR224" s="17">
        <v>118617</v>
      </c>
      <c r="DS224" s="17">
        <v>97759</v>
      </c>
      <c r="DT224" s="17">
        <v>95685</v>
      </c>
      <c r="DU224" s="17">
        <v>93939</v>
      </c>
      <c r="DV224" s="17">
        <v>84068</v>
      </c>
      <c r="DW224" s="17">
        <v>76755</v>
      </c>
      <c r="DX224" s="17">
        <v>76</v>
      </c>
      <c r="DY224" s="17">
        <v>12</v>
      </c>
      <c r="DZ224" s="17">
        <v>92241</v>
      </c>
      <c r="EA224" s="17">
        <v>103084</v>
      </c>
      <c r="EB224" s="17">
        <v>99463</v>
      </c>
      <c r="EC224" s="17">
        <v>97000</v>
      </c>
      <c r="ED224" s="17">
        <v>95469</v>
      </c>
      <c r="EE224" s="17">
        <v>85002</v>
      </c>
      <c r="EF224" s="17">
        <v>72318</v>
      </c>
      <c r="EG224" s="17">
        <v>76</v>
      </c>
      <c r="EH224" s="17">
        <v>12</v>
      </c>
      <c r="EI224" s="17">
        <v>93845</v>
      </c>
      <c r="EJ224" s="17">
        <v>118617</v>
      </c>
      <c r="EK224" s="17">
        <v>97759</v>
      </c>
      <c r="EL224" s="17">
        <v>95685</v>
      </c>
      <c r="EM224" s="17">
        <v>93939</v>
      </c>
      <c r="EN224" s="17">
        <v>84068</v>
      </c>
      <c r="EO224" s="17">
        <v>76755</v>
      </c>
      <c r="EP224" s="17">
        <v>76</v>
      </c>
      <c r="EQ224" s="17">
        <v>12</v>
      </c>
      <c r="FJ224" s="18">
        <v>60.5</v>
      </c>
      <c r="FK224" s="17">
        <v>46</v>
      </c>
      <c r="FL224" s="17">
        <v>9</v>
      </c>
      <c r="FM224" s="18">
        <v>57.9</v>
      </c>
      <c r="FN224" s="17">
        <v>44</v>
      </c>
      <c r="FO224" s="17">
        <v>8</v>
      </c>
      <c r="FP224" s="17">
        <v>10989</v>
      </c>
      <c r="FQ224" s="17">
        <v>16080</v>
      </c>
      <c r="FR224" s="17">
        <v>12175</v>
      </c>
      <c r="FS224" s="17">
        <v>11736</v>
      </c>
      <c r="FT224" s="17">
        <v>11612</v>
      </c>
      <c r="FU224" s="17">
        <v>8257</v>
      </c>
      <c r="FV224" s="17">
        <v>7190</v>
      </c>
      <c r="FW224" s="17">
        <v>44</v>
      </c>
      <c r="FX224" s="17">
        <v>7</v>
      </c>
      <c r="FY224" s="18">
        <v>11.2</v>
      </c>
      <c r="FZ224" s="18">
        <v>15</v>
      </c>
      <c r="GA224" s="18">
        <v>12</v>
      </c>
      <c r="GB224" s="18">
        <v>12</v>
      </c>
      <c r="GC224" s="18">
        <v>12</v>
      </c>
      <c r="GD224" s="18">
        <v>8</v>
      </c>
      <c r="GE224" s="18">
        <v>8</v>
      </c>
      <c r="GF224" s="17">
        <v>44</v>
      </c>
      <c r="GG224" s="17">
        <v>7</v>
      </c>
      <c r="GH224" s="17" t="s">
        <v>902</v>
      </c>
      <c r="GI224" s="17">
        <v>44</v>
      </c>
      <c r="GJ224" s="17">
        <v>7</v>
      </c>
      <c r="GK224" s="17">
        <v>11029</v>
      </c>
      <c r="GL224" s="17">
        <v>15109</v>
      </c>
      <c r="GM224" s="17">
        <v>13350</v>
      </c>
      <c r="GN224" s="17">
        <v>13003</v>
      </c>
      <c r="GO224" s="17">
        <v>10979</v>
      </c>
      <c r="GP224" s="17">
        <v>8225</v>
      </c>
      <c r="GQ224" s="17">
        <v>5853</v>
      </c>
      <c r="GR224" s="17">
        <v>44</v>
      </c>
      <c r="GS224" s="17">
        <v>8</v>
      </c>
      <c r="GT224" s="18">
        <v>11.1</v>
      </c>
      <c r="GU224" s="18">
        <v>15</v>
      </c>
      <c r="GV224" s="18">
        <v>13.7</v>
      </c>
      <c r="GW224" s="18">
        <v>13</v>
      </c>
      <c r="GX224" s="18">
        <v>11.4</v>
      </c>
      <c r="GY224" s="18">
        <v>9.3000000000000007</v>
      </c>
      <c r="GZ224" s="18">
        <v>6.5</v>
      </c>
      <c r="HA224" s="17">
        <v>44</v>
      </c>
      <c r="HB224" s="17">
        <v>8</v>
      </c>
      <c r="HC224" s="17" t="s">
        <v>832</v>
      </c>
      <c r="HD224" s="17">
        <v>44</v>
      </c>
      <c r="HE224" s="17">
        <v>8</v>
      </c>
      <c r="HH224" s="17">
        <v>1</v>
      </c>
      <c r="HQ224" s="17">
        <v>1</v>
      </c>
      <c r="HZ224" s="17">
        <v>1</v>
      </c>
      <c r="IA224">
        <v>6310</v>
      </c>
    </row>
    <row r="225" spans="1:235">
      <c r="A225">
        <v>11432</v>
      </c>
      <c r="B225" s="15">
        <v>41673</v>
      </c>
      <c r="C225" t="s">
        <v>292</v>
      </c>
      <c r="D225" t="s">
        <v>293</v>
      </c>
      <c r="E225" t="s">
        <v>294</v>
      </c>
      <c r="F225" s="23" t="s">
        <v>320</v>
      </c>
      <c r="G225">
        <v>2</v>
      </c>
      <c r="H225" s="23" t="s">
        <v>756</v>
      </c>
      <c r="I225">
        <v>4242</v>
      </c>
      <c r="J225" s="16" t="s">
        <v>903</v>
      </c>
      <c r="N225" s="17">
        <v>115780</v>
      </c>
      <c r="O225" s="17">
        <v>133630</v>
      </c>
      <c r="P225" s="17">
        <v>126555</v>
      </c>
      <c r="Q225" s="17">
        <v>119872</v>
      </c>
      <c r="R225" s="17">
        <v>116399</v>
      </c>
      <c r="S225" s="17">
        <v>105200</v>
      </c>
      <c r="T225" s="17">
        <v>98488</v>
      </c>
      <c r="U225" s="17">
        <v>72</v>
      </c>
      <c r="V225" s="17">
        <v>24</v>
      </c>
      <c r="W225" s="17">
        <v>114202</v>
      </c>
      <c r="X225" s="17">
        <v>135525</v>
      </c>
      <c r="Y225" s="17">
        <v>122801</v>
      </c>
      <c r="Z225" s="17">
        <v>119234</v>
      </c>
      <c r="AA225" s="17">
        <v>114866</v>
      </c>
      <c r="AB225" s="17">
        <v>101535</v>
      </c>
      <c r="AC225" s="17">
        <v>97262</v>
      </c>
      <c r="AD225" s="17">
        <v>72</v>
      </c>
      <c r="AE225" s="17">
        <v>24</v>
      </c>
      <c r="AF225" s="17">
        <v>9648</v>
      </c>
      <c r="AG225" s="17">
        <v>11136</v>
      </c>
      <c r="AH225" s="17">
        <v>10546</v>
      </c>
      <c r="AI225" s="17">
        <v>9989</v>
      </c>
      <c r="AJ225" s="17">
        <v>9700</v>
      </c>
      <c r="AK225" s="17">
        <v>8767</v>
      </c>
      <c r="AL225" s="17">
        <v>8207</v>
      </c>
      <c r="AM225" s="17">
        <v>72</v>
      </c>
      <c r="AN225" s="17">
        <v>24</v>
      </c>
      <c r="AO225" s="18">
        <v>12</v>
      </c>
      <c r="AP225" s="17">
        <v>72</v>
      </c>
      <c r="AQ225" s="17">
        <v>24</v>
      </c>
      <c r="AR225" s="17">
        <v>116031</v>
      </c>
      <c r="AS225" s="17">
        <v>134255</v>
      </c>
      <c r="AT225" s="17">
        <v>126508</v>
      </c>
      <c r="AU225" s="17">
        <v>119936</v>
      </c>
      <c r="AV225" s="17">
        <v>116407</v>
      </c>
      <c r="AW225" s="17">
        <v>105365</v>
      </c>
      <c r="AX225" s="17">
        <v>97936</v>
      </c>
      <c r="AY225" s="17">
        <v>69</v>
      </c>
      <c r="AZ225" s="17">
        <v>21</v>
      </c>
      <c r="BA225" s="17">
        <v>110007</v>
      </c>
      <c r="BH225" s="17">
        <v>3</v>
      </c>
      <c r="BI225" s="17">
        <v>3</v>
      </c>
      <c r="BJ225" s="17">
        <v>118060</v>
      </c>
      <c r="BK225" s="17">
        <v>27</v>
      </c>
      <c r="BL225" s="17">
        <v>9</v>
      </c>
      <c r="BM225" s="17">
        <v>24</v>
      </c>
      <c r="DH225" s="17">
        <v>115780</v>
      </c>
      <c r="DI225" s="17">
        <v>133630</v>
      </c>
      <c r="DJ225" s="17">
        <v>126555</v>
      </c>
      <c r="DK225" s="17">
        <v>119872</v>
      </c>
      <c r="DL225" s="17">
        <v>116399</v>
      </c>
      <c r="DM225" s="17">
        <v>105200</v>
      </c>
      <c r="DN225" s="17">
        <v>98488</v>
      </c>
      <c r="DO225" s="17">
        <v>72</v>
      </c>
      <c r="DP225" s="17">
        <v>24</v>
      </c>
      <c r="DQ225" s="17">
        <v>114202</v>
      </c>
      <c r="DR225" s="17">
        <v>135525</v>
      </c>
      <c r="DS225" s="17">
        <v>122801</v>
      </c>
      <c r="DT225" s="17">
        <v>119234</v>
      </c>
      <c r="DU225" s="17">
        <v>114866</v>
      </c>
      <c r="DV225" s="17">
        <v>101535</v>
      </c>
      <c r="DW225" s="17">
        <v>97262</v>
      </c>
      <c r="DX225" s="17">
        <v>72</v>
      </c>
      <c r="DY225" s="17">
        <v>24</v>
      </c>
      <c r="DZ225" s="17">
        <v>115780</v>
      </c>
      <c r="EA225" s="17">
        <v>133630</v>
      </c>
      <c r="EB225" s="17">
        <v>126555</v>
      </c>
      <c r="EC225" s="17">
        <v>119872</v>
      </c>
      <c r="ED225" s="17">
        <v>116399</v>
      </c>
      <c r="EE225" s="17">
        <v>105200</v>
      </c>
      <c r="EF225" s="17">
        <v>98488</v>
      </c>
      <c r="EG225" s="17">
        <v>72</v>
      </c>
      <c r="EH225" s="17">
        <v>24</v>
      </c>
      <c r="EI225" s="17">
        <v>114202</v>
      </c>
      <c r="EJ225" s="17">
        <v>135525</v>
      </c>
      <c r="EK225" s="17">
        <v>122801</v>
      </c>
      <c r="EL225" s="17">
        <v>119234</v>
      </c>
      <c r="EM225" s="17">
        <v>114866</v>
      </c>
      <c r="EN225" s="17">
        <v>101535</v>
      </c>
      <c r="EO225" s="17">
        <v>97262</v>
      </c>
      <c r="EP225" s="17">
        <v>72</v>
      </c>
      <c r="EQ225" s="17">
        <v>24</v>
      </c>
      <c r="FJ225" s="18">
        <v>95.8</v>
      </c>
      <c r="FK225" s="17">
        <v>69</v>
      </c>
      <c r="FL225" s="17">
        <v>21</v>
      </c>
      <c r="FM225" s="18">
        <v>83.3</v>
      </c>
      <c r="FN225" s="17">
        <v>60</v>
      </c>
      <c r="FO225" s="17">
        <v>18</v>
      </c>
      <c r="FP225" s="17">
        <v>15258</v>
      </c>
      <c r="FQ225" s="17">
        <v>18999</v>
      </c>
      <c r="FR225" s="17">
        <v>17945</v>
      </c>
      <c r="FS225" s="17">
        <v>16961</v>
      </c>
      <c r="FT225" s="17">
        <v>15906</v>
      </c>
      <c r="FU225" s="17">
        <v>12812</v>
      </c>
      <c r="FV225" s="17">
        <v>8968</v>
      </c>
      <c r="FW225" s="17">
        <v>62</v>
      </c>
      <c r="FX225" s="17">
        <v>19</v>
      </c>
      <c r="FY225" s="18">
        <v>12.9</v>
      </c>
      <c r="FZ225" s="18">
        <v>15</v>
      </c>
      <c r="GA225" s="18">
        <v>15</v>
      </c>
      <c r="GB225" s="18">
        <v>15</v>
      </c>
      <c r="GC225" s="18">
        <v>13</v>
      </c>
      <c r="GD225" s="18">
        <v>12</v>
      </c>
      <c r="GE225" s="18">
        <v>10</v>
      </c>
      <c r="GF225" s="17">
        <v>62</v>
      </c>
      <c r="GG225" s="17">
        <v>19</v>
      </c>
      <c r="GH225" s="17" t="s">
        <v>904</v>
      </c>
      <c r="GI225" s="17">
        <v>62</v>
      </c>
      <c r="GJ225" s="17">
        <v>19</v>
      </c>
      <c r="GK225" s="17">
        <v>15801</v>
      </c>
      <c r="GL225" s="17">
        <v>23581</v>
      </c>
      <c r="GM225" s="17">
        <v>19968</v>
      </c>
      <c r="GN225" s="17">
        <v>18812</v>
      </c>
      <c r="GO225" s="17">
        <v>15166</v>
      </c>
      <c r="GP225" s="17">
        <v>10059</v>
      </c>
      <c r="GQ225" s="17">
        <v>7380</v>
      </c>
      <c r="GR225" s="17">
        <v>59</v>
      </c>
      <c r="GS225" s="17">
        <v>18</v>
      </c>
      <c r="GT225" s="18">
        <v>13.4</v>
      </c>
      <c r="GU225" s="18">
        <v>18.399999999999999</v>
      </c>
      <c r="GV225" s="18">
        <v>17.100000000000001</v>
      </c>
      <c r="GW225" s="18">
        <v>15.6</v>
      </c>
      <c r="GX225" s="18">
        <v>14</v>
      </c>
      <c r="GY225" s="18">
        <v>9.6999999999999993</v>
      </c>
      <c r="GZ225" s="18">
        <v>7</v>
      </c>
      <c r="HA225" s="17">
        <v>59</v>
      </c>
      <c r="HB225" s="17">
        <v>18</v>
      </c>
      <c r="HC225" s="17" t="s">
        <v>905</v>
      </c>
      <c r="HD225" s="17">
        <v>59</v>
      </c>
      <c r="HE225" s="17">
        <v>18</v>
      </c>
      <c r="HH225" s="17">
        <v>1</v>
      </c>
      <c r="HQ225" s="17">
        <v>1</v>
      </c>
      <c r="HZ225" s="17">
        <v>1</v>
      </c>
      <c r="IA225">
        <v>6320</v>
      </c>
    </row>
    <row r="226" spans="1:235">
      <c r="A226">
        <v>11432</v>
      </c>
      <c r="B226" s="15">
        <v>41673</v>
      </c>
      <c r="C226" t="s">
        <v>292</v>
      </c>
      <c r="D226" t="s">
        <v>293</v>
      </c>
      <c r="E226" t="s">
        <v>294</v>
      </c>
      <c r="F226" s="23" t="s">
        <v>320</v>
      </c>
      <c r="G226">
        <v>3</v>
      </c>
      <c r="H226" s="23" t="s">
        <v>756</v>
      </c>
      <c r="I226">
        <v>4243</v>
      </c>
      <c r="J226" s="16" t="s">
        <v>906</v>
      </c>
      <c r="N226" s="17">
        <v>144230</v>
      </c>
      <c r="O226" s="17">
        <v>163874</v>
      </c>
      <c r="P226" s="17">
        <v>151360</v>
      </c>
      <c r="Q226" s="17">
        <v>146910</v>
      </c>
      <c r="R226" s="17">
        <v>144200</v>
      </c>
      <c r="S226" s="17">
        <v>135159</v>
      </c>
      <c r="T226" s="17">
        <v>125700</v>
      </c>
      <c r="U226" s="17">
        <v>78</v>
      </c>
      <c r="V226" s="17">
        <v>25</v>
      </c>
      <c r="W226" s="17">
        <v>141808</v>
      </c>
      <c r="X226" s="17">
        <v>158155</v>
      </c>
      <c r="Y226" s="17">
        <v>150000</v>
      </c>
      <c r="Z226" s="17">
        <v>146204</v>
      </c>
      <c r="AA226" s="17">
        <v>142467</v>
      </c>
      <c r="AB226" s="17">
        <v>135500</v>
      </c>
      <c r="AC226" s="17">
        <v>124107</v>
      </c>
      <c r="AD226" s="17">
        <v>78</v>
      </c>
      <c r="AE226" s="17">
        <v>25</v>
      </c>
      <c r="AF226" s="17">
        <v>12019</v>
      </c>
      <c r="AG226" s="17">
        <v>13656</v>
      </c>
      <c r="AH226" s="17">
        <v>12613</v>
      </c>
      <c r="AI226" s="17">
        <v>12243</v>
      </c>
      <c r="AJ226" s="17">
        <v>12017</v>
      </c>
      <c r="AK226" s="17">
        <v>11263</v>
      </c>
      <c r="AL226" s="17">
        <v>10475</v>
      </c>
      <c r="AM226" s="17">
        <v>78</v>
      </c>
      <c r="AN226" s="17">
        <v>25</v>
      </c>
      <c r="AO226" s="18">
        <v>12</v>
      </c>
      <c r="AP226" s="17">
        <v>78</v>
      </c>
      <c r="AQ226" s="17">
        <v>25</v>
      </c>
      <c r="AR226" s="17">
        <v>144146</v>
      </c>
      <c r="AS226" s="17">
        <v>163072</v>
      </c>
      <c r="AT226" s="17">
        <v>151368</v>
      </c>
      <c r="AU226" s="17">
        <v>146910</v>
      </c>
      <c r="AV226" s="17">
        <v>143500</v>
      </c>
      <c r="AW226" s="17">
        <v>135000</v>
      </c>
      <c r="AX226" s="17">
        <v>126400</v>
      </c>
      <c r="AY226" s="17">
        <v>73</v>
      </c>
      <c r="AZ226" s="17">
        <v>22</v>
      </c>
      <c r="BA226" s="17">
        <v>145469</v>
      </c>
      <c r="BC226" s="17">
        <v>150000</v>
      </c>
      <c r="BD226" s="17">
        <v>147963</v>
      </c>
      <c r="BE226" s="17">
        <v>146605</v>
      </c>
      <c r="BF226" s="17">
        <v>145740</v>
      </c>
      <c r="BH226" s="17">
        <v>5</v>
      </c>
      <c r="BI226" s="17">
        <v>3</v>
      </c>
      <c r="BJ226" s="17">
        <v>143839</v>
      </c>
      <c r="BK226" s="17">
        <v>30</v>
      </c>
      <c r="BL226" s="17">
        <v>8</v>
      </c>
      <c r="BM226" s="17">
        <v>25</v>
      </c>
      <c r="DH226" s="17">
        <v>144230</v>
      </c>
      <c r="DI226" s="17">
        <v>163874</v>
      </c>
      <c r="DJ226" s="17">
        <v>151360</v>
      </c>
      <c r="DK226" s="17">
        <v>146910</v>
      </c>
      <c r="DL226" s="17">
        <v>144200</v>
      </c>
      <c r="DM226" s="17">
        <v>135159</v>
      </c>
      <c r="DN226" s="17">
        <v>125700</v>
      </c>
      <c r="DO226" s="17">
        <v>78</v>
      </c>
      <c r="DP226" s="17">
        <v>25</v>
      </c>
      <c r="DQ226" s="17">
        <v>141808</v>
      </c>
      <c r="DR226" s="17">
        <v>158155</v>
      </c>
      <c r="DS226" s="17">
        <v>150000</v>
      </c>
      <c r="DT226" s="17">
        <v>146204</v>
      </c>
      <c r="DU226" s="17">
        <v>142467</v>
      </c>
      <c r="DV226" s="17">
        <v>135500</v>
      </c>
      <c r="DW226" s="17">
        <v>124107</v>
      </c>
      <c r="DX226" s="17">
        <v>78</v>
      </c>
      <c r="DY226" s="17">
        <v>25</v>
      </c>
      <c r="DZ226" s="17">
        <v>144230</v>
      </c>
      <c r="EA226" s="17">
        <v>163874</v>
      </c>
      <c r="EB226" s="17">
        <v>151360</v>
      </c>
      <c r="EC226" s="17">
        <v>146910</v>
      </c>
      <c r="ED226" s="17">
        <v>144200</v>
      </c>
      <c r="EE226" s="17">
        <v>135159</v>
      </c>
      <c r="EF226" s="17">
        <v>125700</v>
      </c>
      <c r="EG226" s="17">
        <v>78</v>
      </c>
      <c r="EH226" s="17">
        <v>25</v>
      </c>
      <c r="EI226" s="17">
        <v>141808</v>
      </c>
      <c r="EJ226" s="17">
        <v>158155</v>
      </c>
      <c r="EK226" s="17">
        <v>150000</v>
      </c>
      <c r="EL226" s="17">
        <v>146204</v>
      </c>
      <c r="EM226" s="17">
        <v>142467</v>
      </c>
      <c r="EN226" s="17">
        <v>135500</v>
      </c>
      <c r="EO226" s="17">
        <v>124107</v>
      </c>
      <c r="EP226" s="17">
        <v>78</v>
      </c>
      <c r="EQ226" s="17">
        <v>25</v>
      </c>
      <c r="FJ226" s="18">
        <v>93.6</v>
      </c>
      <c r="FK226" s="17">
        <v>73</v>
      </c>
      <c r="FL226" s="17">
        <v>22</v>
      </c>
      <c r="FM226" s="18">
        <v>85.9</v>
      </c>
      <c r="FN226" s="17">
        <v>67</v>
      </c>
      <c r="FO226" s="17">
        <v>19</v>
      </c>
      <c r="FP226" s="17">
        <v>24612</v>
      </c>
      <c r="FQ226" s="17">
        <v>33591</v>
      </c>
      <c r="FR226" s="17">
        <v>29318</v>
      </c>
      <c r="FS226" s="17">
        <v>26528</v>
      </c>
      <c r="FT226" s="17">
        <v>23288</v>
      </c>
      <c r="FU226" s="17">
        <v>21060</v>
      </c>
      <c r="FV226" s="17">
        <v>13600</v>
      </c>
      <c r="FW226" s="17">
        <v>73</v>
      </c>
      <c r="FX226" s="17">
        <v>22</v>
      </c>
      <c r="FY226" s="18">
        <v>17</v>
      </c>
      <c r="FZ226" s="18">
        <v>21.6</v>
      </c>
      <c r="GA226" s="18">
        <v>20</v>
      </c>
      <c r="GB226" s="18">
        <v>20</v>
      </c>
      <c r="GC226" s="18">
        <v>17</v>
      </c>
      <c r="GD226" s="18">
        <v>15</v>
      </c>
      <c r="GE226" s="18">
        <v>10.6</v>
      </c>
      <c r="GF226" s="17">
        <v>73</v>
      </c>
      <c r="GG226" s="17">
        <v>22</v>
      </c>
      <c r="GH226" s="17" t="s">
        <v>907</v>
      </c>
      <c r="GI226" s="17">
        <v>73</v>
      </c>
      <c r="GJ226" s="17">
        <v>22</v>
      </c>
      <c r="GK226" s="17">
        <v>27339</v>
      </c>
      <c r="GL226" s="17">
        <v>43197</v>
      </c>
      <c r="GM226" s="17">
        <v>35478</v>
      </c>
      <c r="GN226" s="17">
        <v>29760</v>
      </c>
      <c r="GO226" s="17">
        <v>27008</v>
      </c>
      <c r="GP226" s="17">
        <v>17432</v>
      </c>
      <c r="GQ226" s="17">
        <v>12149</v>
      </c>
      <c r="GR226" s="17">
        <v>66</v>
      </c>
      <c r="GS226" s="17">
        <v>18</v>
      </c>
      <c r="GT226" s="18">
        <v>18.5</v>
      </c>
      <c r="GU226" s="18">
        <v>25.1</v>
      </c>
      <c r="GV226" s="18">
        <v>24.7</v>
      </c>
      <c r="GW226" s="18">
        <v>22.3</v>
      </c>
      <c r="GX226" s="18">
        <v>18.8</v>
      </c>
      <c r="GY226" s="18">
        <v>12.2</v>
      </c>
      <c r="GZ226" s="18">
        <v>9.3000000000000007</v>
      </c>
      <c r="HA226" s="17">
        <v>66</v>
      </c>
      <c r="HB226" s="17">
        <v>18</v>
      </c>
      <c r="HC226" s="17" t="s">
        <v>908</v>
      </c>
      <c r="HD226" s="17">
        <v>66</v>
      </c>
      <c r="HE226" s="17">
        <v>18</v>
      </c>
      <c r="HH226" s="17">
        <v>1</v>
      </c>
      <c r="HQ226" s="17">
        <v>1</v>
      </c>
      <c r="HZ226" s="17">
        <v>1</v>
      </c>
      <c r="IA226">
        <v>6330</v>
      </c>
    </row>
    <row r="227" spans="1:235">
      <c r="A227">
        <v>11432</v>
      </c>
      <c r="B227" s="15">
        <v>41673</v>
      </c>
      <c r="C227" t="s">
        <v>292</v>
      </c>
      <c r="D227" t="s">
        <v>293</v>
      </c>
      <c r="E227" t="s">
        <v>294</v>
      </c>
      <c r="F227" s="23" t="s">
        <v>320</v>
      </c>
      <c r="G227">
        <v>4</v>
      </c>
      <c r="H227" s="23" t="s">
        <v>756</v>
      </c>
      <c r="I227">
        <v>4244</v>
      </c>
      <c r="J227" s="16" t="s">
        <v>909</v>
      </c>
      <c r="N227" s="17">
        <v>182267</v>
      </c>
      <c r="O227" s="17">
        <v>224540</v>
      </c>
      <c r="P227" s="17">
        <v>196574</v>
      </c>
      <c r="Q227" s="17">
        <v>190246</v>
      </c>
      <c r="R227" s="17">
        <v>188240</v>
      </c>
      <c r="S227" s="17">
        <v>165912</v>
      </c>
      <c r="T227" s="17">
        <v>129762</v>
      </c>
      <c r="U227" s="17">
        <v>33</v>
      </c>
      <c r="V227" s="17">
        <v>17</v>
      </c>
      <c r="W227" s="17">
        <v>174120</v>
      </c>
      <c r="X227" s="17">
        <v>208145</v>
      </c>
      <c r="Y227" s="17">
        <v>195000</v>
      </c>
      <c r="Z227" s="17">
        <v>179511</v>
      </c>
      <c r="AA227" s="17">
        <v>172837</v>
      </c>
      <c r="AB227" s="17">
        <v>156555</v>
      </c>
      <c r="AC227" s="17">
        <v>125576</v>
      </c>
      <c r="AD227" s="17">
        <v>33</v>
      </c>
      <c r="AE227" s="17">
        <v>17</v>
      </c>
      <c r="AF227" s="17">
        <v>15189</v>
      </c>
      <c r="AG227" s="17">
        <v>18712</v>
      </c>
      <c r="AH227" s="17">
        <v>16381</v>
      </c>
      <c r="AI227" s="17">
        <v>15854</v>
      </c>
      <c r="AJ227" s="17">
        <v>15687</v>
      </c>
      <c r="AK227" s="17">
        <v>13826</v>
      </c>
      <c r="AL227" s="17">
        <v>10814</v>
      </c>
      <c r="AM227" s="17">
        <v>33</v>
      </c>
      <c r="AN227" s="17">
        <v>17</v>
      </c>
      <c r="AO227" s="18">
        <v>12</v>
      </c>
      <c r="AP227" s="17">
        <v>33</v>
      </c>
      <c r="AQ227" s="17">
        <v>17</v>
      </c>
      <c r="AR227" s="17">
        <v>182384</v>
      </c>
      <c r="AS227" s="17">
        <v>226600</v>
      </c>
      <c r="AT227" s="17">
        <v>200640</v>
      </c>
      <c r="AU227" s="17">
        <v>190000</v>
      </c>
      <c r="AV227" s="17">
        <v>188240</v>
      </c>
      <c r="AW227" s="17">
        <v>162750</v>
      </c>
      <c r="AX227" s="17">
        <v>128803</v>
      </c>
      <c r="AY227" s="17">
        <v>31</v>
      </c>
      <c r="AZ227" s="17">
        <v>15</v>
      </c>
      <c r="BH227" s="17">
        <v>2</v>
      </c>
      <c r="BI227" s="17">
        <v>2</v>
      </c>
      <c r="BJ227" s="17">
        <v>168784</v>
      </c>
      <c r="BK227" s="17">
        <v>11</v>
      </c>
      <c r="BL227" s="17">
        <v>5</v>
      </c>
      <c r="BM227" s="17">
        <v>17</v>
      </c>
      <c r="DH227" s="17">
        <v>182267</v>
      </c>
      <c r="DI227" s="17">
        <v>224540</v>
      </c>
      <c r="DJ227" s="17">
        <v>196574</v>
      </c>
      <c r="DK227" s="17">
        <v>190246</v>
      </c>
      <c r="DL227" s="17">
        <v>188240</v>
      </c>
      <c r="DM227" s="17">
        <v>165912</v>
      </c>
      <c r="DN227" s="17">
        <v>129762</v>
      </c>
      <c r="DO227" s="17">
        <v>33</v>
      </c>
      <c r="DP227" s="17">
        <v>17</v>
      </c>
      <c r="DQ227" s="17">
        <v>174120</v>
      </c>
      <c r="DR227" s="17">
        <v>208145</v>
      </c>
      <c r="DS227" s="17">
        <v>195000</v>
      </c>
      <c r="DT227" s="17">
        <v>179511</v>
      </c>
      <c r="DU227" s="17">
        <v>172837</v>
      </c>
      <c r="DV227" s="17">
        <v>156555</v>
      </c>
      <c r="DW227" s="17">
        <v>125576</v>
      </c>
      <c r="DX227" s="17">
        <v>33</v>
      </c>
      <c r="DY227" s="17">
        <v>17</v>
      </c>
      <c r="DZ227" s="17">
        <v>182267</v>
      </c>
      <c r="EA227" s="17">
        <v>224540</v>
      </c>
      <c r="EB227" s="17">
        <v>196574</v>
      </c>
      <c r="EC227" s="17">
        <v>190246</v>
      </c>
      <c r="ED227" s="17">
        <v>188240</v>
      </c>
      <c r="EE227" s="17">
        <v>165912</v>
      </c>
      <c r="EF227" s="17">
        <v>129762</v>
      </c>
      <c r="EG227" s="17">
        <v>33</v>
      </c>
      <c r="EH227" s="17">
        <v>17</v>
      </c>
      <c r="EI227" s="17">
        <v>174120</v>
      </c>
      <c r="EJ227" s="17">
        <v>208145</v>
      </c>
      <c r="EK227" s="17">
        <v>195000</v>
      </c>
      <c r="EL227" s="17">
        <v>179511</v>
      </c>
      <c r="EM227" s="17">
        <v>172837</v>
      </c>
      <c r="EN227" s="17">
        <v>156555</v>
      </c>
      <c r="EO227" s="17">
        <v>125576</v>
      </c>
      <c r="EP227" s="17">
        <v>33</v>
      </c>
      <c r="EQ227" s="17">
        <v>17</v>
      </c>
      <c r="FJ227" s="18">
        <v>93.9</v>
      </c>
      <c r="FK227" s="17">
        <v>31</v>
      </c>
      <c r="FL227" s="17">
        <v>15</v>
      </c>
      <c r="FM227" s="18">
        <v>90.9</v>
      </c>
      <c r="FN227" s="17">
        <v>30</v>
      </c>
      <c r="FO227" s="17">
        <v>15</v>
      </c>
      <c r="FP227" s="17">
        <v>39548</v>
      </c>
      <c r="FQ227" s="17">
        <v>56650</v>
      </c>
      <c r="FR227" s="17">
        <v>48156</v>
      </c>
      <c r="FS227" s="17">
        <v>44422</v>
      </c>
      <c r="FT227" s="17">
        <v>40941</v>
      </c>
      <c r="FU227" s="17">
        <v>31311</v>
      </c>
      <c r="FV227" s="17">
        <v>18606</v>
      </c>
      <c r="FW227" s="17">
        <v>31</v>
      </c>
      <c r="FX227" s="17">
        <v>15</v>
      </c>
      <c r="FY227" s="18">
        <v>21.2</v>
      </c>
      <c r="FZ227" s="18">
        <v>26</v>
      </c>
      <c r="GA227" s="18">
        <v>25</v>
      </c>
      <c r="GB227" s="18">
        <v>25</v>
      </c>
      <c r="GC227" s="18">
        <v>20</v>
      </c>
      <c r="GD227" s="18">
        <v>20</v>
      </c>
      <c r="GE227" s="18">
        <v>15</v>
      </c>
      <c r="GF227" s="17">
        <v>31</v>
      </c>
      <c r="GG227" s="17">
        <v>15</v>
      </c>
      <c r="GH227" s="17" t="s">
        <v>910</v>
      </c>
      <c r="GI227" s="17">
        <v>31</v>
      </c>
      <c r="GJ227" s="17">
        <v>15</v>
      </c>
      <c r="GK227" s="17">
        <v>41308</v>
      </c>
      <c r="GL227" s="17">
        <v>70854</v>
      </c>
      <c r="GM227" s="17">
        <v>58696</v>
      </c>
      <c r="GN227" s="17">
        <v>48650</v>
      </c>
      <c r="GO227" s="17">
        <v>39795</v>
      </c>
      <c r="GP227" s="17">
        <v>19797</v>
      </c>
      <c r="GQ227" s="17">
        <v>15315</v>
      </c>
      <c r="GR227" s="17">
        <v>30</v>
      </c>
      <c r="GS227" s="17">
        <v>15</v>
      </c>
      <c r="GT227" s="18">
        <v>21.7</v>
      </c>
      <c r="GU227" s="18">
        <v>31.9</v>
      </c>
      <c r="GV227" s="18">
        <v>31.1</v>
      </c>
      <c r="GW227" s="18">
        <v>24.5</v>
      </c>
      <c r="GX227" s="18">
        <v>20.9</v>
      </c>
      <c r="GY227" s="18">
        <v>13.5</v>
      </c>
      <c r="GZ227" s="18">
        <v>9.8000000000000007</v>
      </c>
      <c r="HA227" s="17">
        <v>30</v>
      </c>
      <c r="HB227" s="17">
        <v>15</v>
      </c>
      <c r="HC227" s="17" t="s">
        <v>910</v>
      </c>
      <c r="HD227" s="17">
        <v>30</v>
      </c>
      <c r="HE227" s="17">
        <v>15</v>
      </c>
      <c r="HH227" s="17">
        <v>1</v>
      </c>
      <c r="HQ227" s="17">
        <v>1</v>
      </c>
      <c r="HZ227" s="17">
        <v>1</v>
      </c>
      <c r="IA227">
        <v>6340</v>
      </c>
    </row>
    <row r="228" spans="1:235">
      <c r="A228">
        <v>11432</v>
      </c>
      <c r="B228" s="15">
        <v>41673</v>
      </c>
      <c r="C228" t="s">
        <v>292</v>
      </c>
      <c r="D228" t="s">
        <v>293</v>
      </c>
      <c r="E228" t="s">
        <v>294</v>
      </c>
      <c r="F228" s="23" t="s">
        <v>320</v>
      </c>
      <c r="G228">
        <v>5</v>
      </c>
      <c r="H228" s="23" t="s">
        <v>756</v>
      </c>
      <c r="I228">
        <v>4245</v>
      </c>
      <c r="J228" s="16" t="s">
        <v>911</v>
      </c>
      <c r="N228" s="17">
        <v>210304</v>
      </c>
      <c r="O228" s="17">
        <v>232261</v>
      </c>
      <c r="P228" s="17">
        <v>223098</v>
      </c>
      <c r="Q228" s="17">
        <v>212387</v>
      </c>
      <c r="R228" s="17">
        <v>205975</v>
      </c>
      <c r="S228" s="17">
        <v>200000</v>
      </c>
      <c r="T228" s="17">
        <v>190480</v>
      </c>
      <c r="U228" s="17">
        <v>18</v>
      </c>
      <c r="V228" s="17">
        <v>14</v>
      </c>
      <c r="W228" s="17">
        <v>204688</v>
      </c>
      <c r="X228" s="17">
        <v>219976</v>
      </c>
      <c r="Y228" s="17">
        <v>215749</v>
      </c>
      <c r="Z228" s="17">
        <v>206620</v>
      </c>
      <c r="AA228" s="17">
        <v>203250</v>
      </c>
      <c r="AB228" s="17">
        <v>197122</v>
      </c>
      <c r="AC228" s="17">
        <v>186320</v>
      </c>
      <c r="AD228" s="17">
        <v>18</v>
      </c>
      <c r="AE228" s="17">
        <v>14</v>
      </c>
      <c r="AF228" s="17">
        <v>17525</v>
      </c>
      <c r="AG228" s="17">
        <v>19355</v>
      </c>
      <c r="AH228" s="17">
        <v>18592</v>
      </c>
      <c r="AI228" s="17">
        <v>17699</v>
      </c>
      <c r="AJ228" s="17">
        <v>17165</v>
      </c>
      <c r="AK228" s="17">
        <v>16667</v>
      </c>
      <c r="AL228" s="17">
        <v>15873</v>
      </c>
      <c r="AM228" s="17">
        <v>18</v>
      </c>
      <c r="AN228" s="17">
        <v>14</v>
      </c>
      <c r="AO228" s="18">
        <v>12</v>
      </c>
      <c r="AP228" s="17">
        <v>18</v>
      </c>
      <c r="AQ228" s="17">
        <v>14</v>
      </c>
      <c r="AR228" s="17">
        <v>210304</v>
      </c>
      <c r="AS228" s="17">
        <v>232261</v>
      </c>
      <c r="AT228" s="17">
        <v>223098</v>
      </c>
      <c r="AU228" s="17">
        <v>212387</v>
      </c>
      <c r="AV228" s="17">
        <v>205975</v>
      </c>
      <c r="AW228" s="17">
        <v>200000</v>
      </c>
      <c r="AX228" s="17">
        <v>190480</v>
      </c>
      <c r="AY228" s="17">
        <v>18</v>
      </c>
      <c r="AZ228" s="17">
        <v>14</v>
      </c>
      <c r="BJ228" s="17">
        <v>192776</v>
      </c>
      <c r="BK228" s="17">
        <v>3</v>
      </c>
      <c r="BL228" s="17">
        <v>3</v>
      </c>
      <c r="BM228" s="17">
        <v>14</v>
      </c>
      <c r="DH228" s="17">
        <v>210304</v>
      </c>
      <c r="DI228" s="17">
        <v>232261</v>
      </c>
      <c r="DJ228" s="17">
        <v>223098</v>
      </c>
      <c r="DK228" s="17">
        <v>212387</v>
      </c>
      <c r="DL228" s="17">
        <v>205975</v>
      </c>
      <c r="DM228" s="17">
        <v>200000</v>
      </c>
      <c r="DN228" s="17">
        <v>190480</v>
      </c>
      <c r="DO228" s="17">
        <v>18</v>
      </c>
      <c r="DP228" s="17">
        <v>14</v>
      </c>
      <c r="DQ228" s="17">
        <v>204688</v>
      </c>
      <c r="DR228" s="17">
        <v>219976</v>
      </c>
      <c r="DS228" s="17">
        <v>215749</v>
      </c>
      <c r="DT228" s="17">
        <v>206620</v>
      </c>
      <c r="DU228" s="17">
        <v>203250</v>
      </c>
      <c r="DV228" s="17">
        <v>197122</v>
      </c>
      <c r="DW228" s="17">
        <v>186320</v>
      </c>
      <c r="DX228" s="17">
        <v>18</v>
      </c>
      <c r="DY228" s="17">
        <v>14</v>
      </c>
      <c r="DZ228" s="17">
        <v>210304</v>
      </c>
      <c r="EA228" s="17">
        <v>232261</v>
      </c>
      <c r="EB228" s="17">
        <v>223098</v>
      </c>
      <c r="EC228" s="17">
        <v>212387</v>
      </c>
      <c r="ED228" s="17">
        <v>205975</v>
      </c>
      <c r="EE228" s="17">
        <v>200000</v>
      </c>
      <c r="EF228" s="17">
        <v>190480</v>
      </c>
      <c r="EG228" s="17">
        <v>18</v>
      </c>
      <c r="EH228" s="17">
        <v>14</v>
      </c>
      <c r="EI228" s="17">
        <v>204688</v>
      </c>
      <c r="EJ228" s="17">
        <v>219976</v>
      </c>
      <c r="EK228" s="17">
        <v>215749</v>
      </c>
      <c r="EL228" s="17">
        <v>206620</v>
      </c>
      <c r="EM228" s="17">
        <v>203250</v>
      </c>
      <c r="EN228" s="17">
        <v>197122</v>
      </c>
      <c r="EO228" s="17">
        <v>186320</v>
      </c>
      <c r="EP228" s="17">
        <v>18</v>
      </c>
      <c r="EQ228" s="17">
        <v>14</v>
      </c>
      <c r="FJ228" s="18">
        <v>100</v>
      </c>
      <c r="FK228" s="17">
        <v>18</v>
      </c>
      <c r="FL228" s="17">
        <v>14</v>
      </c>
      <c r="FM228" s="18">
        <v>83.3</v>
      </c>
      <c r="FN228" s="17">
        <v>15</v>
      </c>
      <c r="FO228" s="17">
        <v>11</v>
      </c>
      <c r="FP228" s="17">
        <v>48754</v>
      </c>
      <c r="FQ228" s="17">
        <v>65746</v>
      </c>
      <c r="FR228" s="17">
        <v>57832</v>
      </c>
      <c r="FS228" s="17">
        <v>50574</v>
      </c>
      <c r="FT228" s="17">
        <v>47264</v>
      </c>
      <c r="FU228" s="17">
        <v>40485</v>
      </c>
      <c r="FV228" s="17">
        <v>33841</v>
      </c>
      <c r="FW228" s="17">
        <v>18</v>
      </c>
      <c r="FX228" s="17">
        <v>14</v>
      </c>
      <c r="FY228" s="18">
        <v>23</v>
      </c>
      <c r="FZ228" s="18">
        <v>30</v>
      </c>
      <c r="GA228" s="18">
        <v>25</v>
      </c>
      <c r="GB228" s="18">
        <v>25</v>
      </c>
      <c r="GC228" s="18">
        <v>24</v>
      </c>
      <c r="GD228" s="18">
        <v>20</v>
      </c>
      <c r="GE228" s="18">
        <v>18.8</v>
      </c>
      <c r="GF228" s="17">
        <v>18</v>
      </c>
      <c r="GG228" s="17">
        <v>14</v>
      </c>
      <c r="GH228" s="17" t="s">
        <v>912</v>
      </c>
      <c r="GI228" s="17">
        <v>18</v>
      </c>
      <c r="GJ228" s="17">
        <v>14</v>
      </c>
      <c r="GK228" s="17">
        <v>46707</v>
      </c>
      <c r="GL228" s="17">
        <v>76461</v>
      </c>
      <c r="GM228" s="17">
        <v>54068</v>
      </c>
      <c r="GN228" s="17">
        <v>50960</v>
      </c>
      <c r="GO228" s="17">
        <v>50000</v>
      </c>
      <c r="GP228" s="17">
        <v>32166</v>
      </c>
      <c r="GQ228" s="17">
        <v>20902</v>
      </c>
      <c r="GR228" s="17">
        <v>15</v>
      </c>
      <c r="GS228" s="17">
        <v>11</v>
      </c>
      <c r="GT228" s="18">
        <v>21.7</v>
      </c>
      <c r="GU228" s="18">
        <v>35.6</v>
      </c>
      <c r="GV228" s="18">
        <v>25.2</v>
      </c>
      <c r="GW228" s="18">
        <v>23.4</v>
      </c>
      <c r="GX228" s="18">
        <v>21.4</v>
      </c>
      <c r="GY228" s="18">
        <v>15.6</v>
      </c>
      <c r="GZ228" s="18">
        <v>11.4</v>
      </c>
      <c r="HA228" s="17">
        <v>15</v>
      </c>
      <c r="HB228" s="17">
        <v>11</v>
      </c>
      <c r="HC228" s="17" t="s">
        <v>913</v>
      </c>
      <c r="HD228" s="17">
        <v>15</v>
      </c>
      <c r="HE228" s="17">
        <v>11</v>
      </c>
      <c r="HH228" s="17">
        <v>1</v>
      </c>
      <c r="HQ228" s="17">
        <v>1</v>
      </c>
      <c r="HZ228" s="17">
        <v>1</v>
      </c>
      <c r="IA228">
        <v>6350</v>
      </c>
    </row>
    <row r="229" spans="1:235">
      <c r="A229">
        <v>11432</v>
      </c>
      <c r="B229" s="15">
        <v>41673</v>
      </c>
      <c r="C229" t="s">
        <v>292</v>
      </c>
      <c r="D229" t="s">
        <v>293</v>
      </c>
      <c r="E229" t="s">
        <v>294</v>
      </c>
      <c r="F229" s="23" t="s">
        <v>330</v>
      </c>
      <c r="G229">
        <v>1</v>
      </c>
      <c r="H229" s="23" t="s">
        <v>756</v>
      </c>
      <c r="I229">
        <v>4251</v>
      </c>
      <c r="J229" s="16" t="s">
        <v>914</v>
      </c>
      <c r="N229" s="17">
        <v>61884</v>
      </c>
      <c r="O229" s="17">
        <v>71367</v>
      </c>
      <c r="P229" s="17">
        <v>70000</v>
      </c>
      <c r="Q229" s="17">
        <v>63968</v>
      </c>
      <c r="R229" s="17">
        <v>61800</v>
      </c>
      <c r="S229" s="17">
        <v>54434</v>
      </c>
      <c r="T229" s="17">
        <v>50100</v>
      </c>
      <c r="U229" s="17">
        <v>21</v>
      </c>
      <c r="V229" s="17">
        <v>7</v>
      </c>
      <c r="W229" s="17">
        <v>63161</v>
      </c>
      <c r="Y229" s="17">
        <v>70050</v>
      </c>
      <c r="Z229" s="17">
        <v>67000</v>
      </c>
      <c r="AA229" s="17">
        <v>62500</v>
      </c>
      <c r="AB229" s="17">
        <v>57767</v>
      </c>
      <c r="AD229" s="17">
        <v>21</v>
      </c>
      <c r="AE229" s="17">
        <v>7</v>
      </c>
      <c r="AF229" s="17">
        <v>5157</v>
      </c>
      <c r="AG229" s="17">
        <v>5947</v>
      </c>
      <c r="AH229" s="17">
        <v>5833</v>
      </c>
      <c r="AI229" s="17">
        <v>5331</v>
      </c>
      <c r="AJ229" s="17">
        <v>5150</v>
      </c>
      <c r="AK229" s="17">
        <v>4536</v>
      </c>
      <c r="AL229" s="17">
        <v>4175</v>
      </c>
      <c r="AM229" s="17">
        <v>21</v>
      </c>
      <c r="AN229" s="17">
        <v>7</v>
      </c>
      <c r="AO229" s="18">
        <v>12</v>
      </c>
      <c r="AP229" s="17">
        <v>21</v>
      </c>
      <c r="AQ229" s="17">
        <v>7</v>
      </c>
      <c r="AR229" s="17">
        <v>64020</v>
      </c>
      <c r="AS229" s="17">
        <v>71721</v>
      </c>
      <c r="AT229" s="17">
        <v>70075</v>
      </c>
      <c r="AU229" s="17">
        <v>69903</v>
      </c>
      <c r="AV229" s="17">
        <v>66170</v>
      </c>
      <c r="AW229" s="17">
        <v>60255</v>
      </c>
      <c r="AX229" s="17">
        <v>53509</v>
      </c>
      <c r="AY229" s="17">
        <v>18</v>
      </c>
      <c r="AZ229" s="17">
        <v>6</v>
      </c>
      <c r="BI229" s="17">
        <v>1</v>
      </c>
      <c r="BJ229" s="17">
        <v>65052</v>
      </c>
      <c r="BK229" s="17">
        <v>16</v>
      </c>
      <c r="BL229" s="17">
        <v>4</v>
      </c>
      <c r="BM229" s="17">
        <v>5</v>
      </c>
      <c r="BN229" s="17">
        <v>3</v>
      </c>
      <c r="DH229" s="17">
        <v>61884</v>
      </c>
      <c r="DI229" s="17">
        <v>71367</v>
      </c>
      <c r="DJ229" s="17">
        <v>70000</v>
      </c>
      <c r="DK229" s="17">
        <v>63968</v>
      </c>
      <c r="DL229" s="17">
        <v>61800</v>
      </c>
      <c r="DM229" s="17">
        <v>54434</v>
      </c>
      <c r="DN229" s="17">
        <v>50100</v>
      </c>
      <c r="DO229" s="17">
        <v>21</v>
      </c>
      <c r="DP229" s="17">
        <v>7</v>
      </c>
      <c r="DQ229" s="17">
        <v>63161</v>
      </c>
      <c r="DS229" s="17">
        <v>70050</v>
      </c>
      <c r="DT229" s="17">
        <v>67000</v>
      </c>
      <c r="DU229" s="17">
        <v>62500</v>
      </c>
      <c r="DV229" s="17">
        <v>57767</v>
      </c>
      <c r="DX229" s="17">
        <v>21</v>
      </c>
      <c r="DY229" s="17">
        <v>7</v>
      </c>
      <c r="DZ229" s="17">
        <v>61884</v>
      </c>
      <c r="EA229" s="17">
        <v>71367</v>
      </c>
      <c r="EB229" s="17">
        <v>70000</v>
      </c>
      <c r="EC229" s="17">
        <v>63968</v>
      </c>
      <c r="ED229" s="17">
        <v>61800</v>
      </c>
      <c r="EE229" s="17">
        <v>54434</v>
      </c>
      <c r="EF229" s="17">
        <v>50100</v>
      </c>
      <c r="EG229" s="17">
        <v>21</v>
      </c>
      <c r="EH229" s="17">
        <v>7</v>
      </c>
      <c r="EI229" s="17">
        <v>63161</v>
      </c>
      <c r="EK229" s="17">
        <v>70050</v>
      </c>
      <c r="EL229" s="17">
        <v>67000</v>
      </c>
      <c r="EM229" s="17">
        <v>62500</v>
      </c>
      <c r="EN229" s="17">
        <v>57767</v>
      </c>
      <c r="EP229" s="17">
        <v>21</v>
      </c>
      <c r="EQ229" s="17">
        <v>7</v>
      </c>
      <c r="FJ229" s="18">
        <v>85.7</v>
      </c>
      <c r="FK229" s="17">
        <v>18</v>
      </c>
      <c r="FL229" s="17">
        <v>6</v>
      </c>
      <c r="FM229" s="18">
        <v>81</v>
      </c>
      <c r="FN229" s="17">
        <v>17</v>
      </c>
      <c r="FO229" s="17">
        <v>6</v>
      </c>
      <c r="FP229" s="17">
        <v>4989</v>
      </c>
      <c r="FQ229" s="17">
        <v>7172</v>
      </c>
      <c r="FR229" s="17">
        <v>6800</v>
      </c>
      <c r="FS229" s="17">
        <v>5860</v>
      </c>
      <c r="FT229" s="17">
        <v>5272</v>
      </c>
      <c r="FU229" s="17">
        <v>4811</v>
      </c>
      <c r="FV229" s="17">
        <v>1070</v>
      </c>
      <c r="FW229" s="17">
        <v>18</v>
      </c>
      <c r="FX229" s="17">
        <v>6</v>
      </c>
      <c r="FY229" s="18">
        <v>7.5</v>
      </c>
      <c r="FZ229" s="18">
        <v>10</v>
      </c>
      <c r="GA229" s="18">
        <v>10</v>
      </c>
      <c r="GB229" s="18">
        <v>8.8000000000000007</v>
      </c>
      <c r="GC229" s="18">
        <v>8</v>
      </c>
      <c r="GD229" s="18">
        <v>7.3</v>
      </c>
      <c r="GE229" s="18">
        <v>2</v>
      </c>
      <c r="GF229" s="17">
        <v>18</v>
      </c>
      <c r="GG229" s="17">
        <v>6</v>
      </c>
      <c r="GH229" s="17" t="s">
        <v>597</v>
      </c>
      <c r="GI229" s="17">
        <v>18</v>
      </c>
      <c r="GJ229" s="17">
        <v>6</v>
      </c>
      <c r="GK229" s="17">
        <v>6007</v>
      </c>
      <c r="GM229" s="17">
        <v>7799</v>
      </c>
      <c r="GN229" s="17">
        <v>6333</v>
      </c>
      <c r="GO229" s="17">
        <v>5964</v>
      </c>
      <c r="GP229" s="17">
        <v>4759</v>
      </c>
      <c r="GR229" s="17">
        <v>16</v>
      </c>
      <c r="GS229" s="17">
        <v>5</v>
      </c>
      <c r="GT229" s="18">
        <v>8.9</v>
      </c>
      <c r="GV229" s="18">
        <v>11</v>
      </c>
      <c r="GW229" s="18">
        <v>9</v>
      </c>
      <c r="GX229" s="18">
        <v>8.5</v>
      </c>
      <c r="GY229" s="18">
        <v>7.9</v>
      </c>
      <c r="HA229" s="17">
        <v>16</v>
      </c>
      <c r="HB229" s="17">
        <v>5</v>
      </c>
      <c r="HC229" s="17" t="s">
        <v>335</v>
      </c>
      <c r="HD229" s="17">
        <v>16</v>
      </c>
      <c r="HE229" s="17">
        <v>5</v>
      </c>
      <c r="IA229">
        <v>6360</v>
      </c>
    </row>
    <row r="230" spans="1:235">
      <c r="A230">
        <v>11432</v>
      </c>
      <c r="B230" s="15">
        <v>41673</v>
      </c>
      <c r="C230" t="s">
        <v>292</v>
      </c>
      <c r="D230" t="s">
        <v>293</v>
      </c>
      <c r="E230" t="s">
        <v>294</v>
      </c>
      <c r="F230" s="23" t="s">
        <v>330</v>
      </c>
      <c r="G230">
        <v>2</v>
      </c>
      <c r="H230" s="23" t="s">
        <v>756</v>
      </c>
      <c r="I230">
        <v>4252</v>
      </c>
      <c r="J230" s="16" t="s">
        <v>915</v>
      </c>
      <c r="N230" s="17">
        <v>75746</v>
      </c>
      <c r="O230" s="17">
        <v>82849</v>
      </c>
      <c r="P230" s="17">
        <v>79502</v>
      </c>
      <c r="Q230" s="17">
        <v>77507</v>
      </c>
      <c r="R230" s="17">
        <v>76958</v>
      </c>
      <c r="S230" s="17">
        <v>71900</v>
      </c>
      <c r="T230" s="17">
        <v>70404</v>
      </c>
      <c r="U230" s="17">
        <v>53</v>
      </c>
      <c r="V230" s="17">
        <v>15</v>
      </c>
      <c r="W230" s="17">
        <v>73029</v>
      </c>
      <c r="X230" s="17">
        <v>80534</v>
      </c>
      <c r="Y230" s="17">
        <v>77610</v>
      </c>
      <c r="Z230" s="17">
        <v>76059</v>
      </c>
      <c r="AA230" s="17">
        <v>74080</v>
      </c>
      <c r="AB230" s="17">
        <v>71129</v>
      </c>
      <c r="AC230" s="17">
        <v>61616</v>
      </c>
      <c r="AD230" s="17">
        <v>53</v>
      </c>
      <c r="AE230" s="17">
        <v>15</v>
      </c>
      <c r="AF230" s="17">
        <v>6312</v>
      </c>
      <c r="AG230" s="17">
        <v>6904</v>
      </c>
      <c r="AH230" s="17">
        <v>6625</v>
      </c>
      <c r="AI230" s="17">
        <v>6459</v>
      </c>
      <c r="AJ230" s="17">
        <v>6413</v>
      </c>
      <c r="AK230" s="17">
        <v>5992</v>
      </c>
      <c r="AL230" s="17">
        <v>5867</v>
      </c>
      <c r="AM230" s="17">
        <v>53</v>
      </c>
      <c r="AN230" s="17">
        <v>15</v>
      </c>
      <c r="AO230" s="18">
        <v>12</v>
      </c>
      <c r="AP230" s="17">
        <v>53</v>
      </c>
      <c r="AQ230" s="17">
        <v>15</v>
      </c>
      <c r="AR230" s="17">
        <v>76996</v>
      </c>
      <c r="AS230" s="17">
        <v>83291</v>
      </c>
      <c r="AT230" s="17">
        <v>79826</v>
      </c>
      <c r="AU230" s="17">
        <v>77957</v>
      </c>
      <c r="AV230" s="17">
        <v>77105</v>
      </c>
      <c r="AW230" s="17">
        <v>72529</v>
      </c>
      <c r="AX230" s="17">
        <v>71414</v>
      </c>
      <c r="AY230" s="17">
        <v>50</v>
      </c>
      <c r="AZ230" s="17">
        <v>12</v>
      </c>
      <c r="BA230" s="17">
        <v>62412</v>
      </c>
      <c r="BH230" s="17">
        <v>3</v>
      </c>
      <c r="BI230" s="17">
        <v>3</v>
      </c>
      <c r="BJ230" s="17">
        <v>82315</v>
      </c>
      <c r="BK230" s="17">
        <v>18</v>
      </c>
      <c r="BL230" s="17">
        <v>7</v>
      </c>
      <c r="BM230" s="17">
        <v>14</v>
      </c>
      <c r="BN230" s="17">
        <v>1</v>
      </c>
      <c r="DH230" s="17">
        <v>75746</v>
      </c>
      <c r="DI230" s="17">
        <v>82849</v>
      </c>
      <c r="DJ230" s="17">
        <v>79502</v>
      </c>
      <c r="DK230" s="17">
        <v>77507</v>
      </c>
      <c r="DL230" s="17">
        <v>76958</v>
      </c>
      <c r="DM230" s="17">
        <v>71900</v>
      </c>
      <c r="DN230" s="17">
        <v>70404</v>
      </c>
      <c r="DO230" s="17">
        <v>53</v>
      </c>
      <c r="DP230" s="17">
        <v>15</v>
      </c>
      <c r="DQ230" s="17">
        <v>73029</v>
      </c>
      <c r="DR230" s="17">
        <v>80534</v>
      </c>
      <c r="DS230" s="17">
        <v>77610</v>
      </c>
      <c r="DT230" s="17">
        <v>76059</v>
      </c>
      <c r="DU230" s="17">
        <v>74080</v>
      </c>
      <c r="DV230" s="17">
        <v>71129</v>
      </c>
      <c r="DW230" s="17">
        <v>61616</v>
      </c>
      <c r="DX230" s="17">
        <v>53</v>
      </c>
      <c r="DY230" s="17">
        <v>15</v>
      </c>
      <c r="DZ230" s="17">
        <v>75746</v>
      </c>
      <c r="EA230" s="17">
        <v>82849</v>
      </c>
      <c r="EB230" s="17">
        <v>79502</v>
      </c>
      <c r="EC230" s="17">
        <v>77507</v>
      </c>
      <c r="ED230" s="17">
        <v>76958</v>
      </c>
      <c r="EE230" s="17">
        <v>71900</v>
      </c>
      <c r="EF230" s="17">
        <v>70404</v>
      </c>
      <c r="EG230" s="17">
        <v>53</v>
      </c>
      <c r="EH230" s="17">
        <v>15</v>
      </c>
      <c r="EI230" s="17">
        <v>73029</v>
      </c>
      <c r="EJ230" s="17">
        <v>80534</v>
      </c>
      <c r="EK230" s="17">
        <v>77610</v>
      </c>
      <c r="EL230" s="17">
        <v>76059</v>
      </c>
      <c r="EM230" s="17">
        <v>74080</v>
      </c>
      <c r="EN230" s="17">
        <v>71129</v>
      </c>
      <c r="EO230" s="17">
        <v>61616</v>
      </c>
      <c r="EP230" s="17">
        <v>53</v>
      </c>
      <c r="EQ230" s="17">
        <v>15</v>
      </c>
      <c r="FJ230" s="18">
        <v>94.3</v>
      </c>
      <c r="FK230" s="17">
        <v>50</v>
      </c>
      <c r="FL230" s="17">
        <v>12</v>
      </c>
      <c r="FM230" s="18">
        <v>83</v>
      </c>
      <c r="FN230" s="17">
        <v>44</v>
      </c>
      <c r="FO230" s="17">
        <v>11</v>
      </c>
      <c r="FP230" s="17">
        <v>6897</v>
      </c>
      <c r="FQ230" s="17">
        <v>10375</v>
      </c>
      <c r="FR230" s="17">
        <v>7947</v>
      </c>
      <c r="FS230" s="17">
        <v>7698</v>
      </c>
      <c r="FT230" s="17">
        <v>7345</v>
      </c>
      <c r="FU230" s="17">
        <v>5299</v>
      </c>
      <c r="FV230" s="17">
        <v>3869</v>
      </c>
      <c r="FW230" s="17">
        <v>50</v>
      </c>
      <c r="FX230" s="17">
        <v>12</v>
      </c>
      <c r="FY230" s="18">
        <v>8.9</v>
      </c>
      <c r="FZ230" s="18">
        <v>13.6</v>
      </c>
      <c r="GA230" s="18">
        <v>10</v>
      </c>
      <c r="GB230" s="18">
        <v>10</v>
      </c>
      <c r="GC230" s="18">
        <v>10</v>
      </c>
      <c r="GD230" s="18">
        <v>7.5</v>
      </c>
      <c r="GE230" s="18">
        <v>5</v>
      </c>
      <c r="GF230" s="17">
        <v>50</v>
      </c>
      <c r="GG230" s="17">
        <v>12</v>
      </c>
      <c r="GH230" s="17" t="s">
        <v>677</v>
      </c>
      <c r="GI230" s="17">
        <v>50</v>
      </c>
      <c r="GJ230" s="17">
        <v>12</v>
      </c>
      <c r="GK230" s="17">
        <v>5348</v>
      </c>
      <c r="GL230" s="17">
        <v>9246</v>
      </c>
      <c r="GM230" s="17">
        <v>6145</v>
      </c>
      <c r="GN230" s="17">
        <v>5268</v>
      </c>
      <c r="GO230" s="17">
        <v>4894</v>
      </c>
      <c r="GP230" s="17">
        <v>2731</v>
      </c>
      <c r="GQ230" s="17">
        <v>1928</v>
      </c>
      <c r="GR230" s="17">
        <v>44</v>
      </c>
      <c r="GS230" s="17">
        <v>11</v>
      </c>
      <c r="GT230" s="18">
        <v>6.8</v>
      </c>
      <c r="GU230" s="18">
        <v>11.7</v>
      </c>
      <c r="GV230" s="18">
        <v>7.9</v>
      </c>
      <c r="GW230" s="18">
        <v>7.2</v>
      </c>
      <c r="GX230" s="18">
        <v>6.2</v>
      </c>
      <c r="GY230" s="18">
        <v>3.6</v>
      </c>
      <c r="GZ230" s="18">
        <v>2.5</v>
      </c>
      <c r="HA230" s="17">
        <v>44</v>
      </c>
      <c r="HB230" s="17">
        <v>11</v>
      </c>
      <c r="HC230" s="17" t="s">
        <v>916</v>
      </c>
      <c r="HD230" s="17">
        <v>44</v>
      </c>
      <c r="HE230" s="17">
        <v>11</v>
      </c>
      <c r="HH230" s="17">
        <v>1</v>
      </c>
      <c r="HQ230" s="17">
        <v>1</v>
      </c>
      <c r="HZ230" s="17">
        <v>1</v>
      </c>
      <c r="IA230">
        <v>6370</v>
      </c>
    </row>
    <row r="231" spans="1:235">
      <c r="A231">
        <v>11432</v>
      </c>
      <c r="B231" s="15">
        <v>41673</v>
      </c>
      <c r="C231" t="s">
        <v>292</v>
      </c>
      <c r="D231" t="s">
        <v>293</v>
      </c>
      <c r="E231" t="s">
        <v>294</v>
      </c>
      <c r="F231" s="23" t="s">
        <v>330</v>
      </c>
      <c r="G231">
        <v>3</v>
      </c>
      <c r="H231" s="23" t="s">
        <v>756</v>
      </c>
      <c r="I231">
        <v>4253</v>
      </c>
      <c r="J231" s="16" t="s">
        <v>917</v>
      </c>
      <c r="N231" s="17">
        <v>105639</v>
      </c>
      <c r="O231" s="17">
        <v>130703</v>
      </c>
      <c r="P231" s="17">
        <v>110313</v>
      </c>
      <c r="Q231" s="17">
        <v>105035</v>
      </c>
      <c r="R231" s="17">
        <v>103137</v>
      </c>
      <c r="S231" s="17">
        <v>95681</v>
      </c>
      <c r="T231" s="17">
        <v>88989</v>
      </c>
      <c r="U231" s="17">
        <v>26</v>
      </c>
      <c r="V231" s="17">
        <v>8</v>
      </c>
      <c r="W231" s="17">
        <v>101190</v>
      </c>
      <c r="Y231" s="17">
        <v>107601</v>
      </c>
      <c r="Z231" s="17">
        <v>99989</v>
      </c>
      <c r="AA231" s="17">
        <v>97037</v>
      </c>
      <c r="AB231" s="17">
        <v>92338</v>
      </c>
      <c r="AD231" s="17">
        <v>26</v>
      </c>
      <c r="AE231" s="17">
        <v>8</v>
      </c>
      <c r="AF231" s="17">
        <v>8803</v>
      </c>
      <c r="AG231" s="17">
        <v>10892</v>
      </c>
      <c r="AH231" s="17">
        <v>9193</v>
      </c>
      <c r="AI231" s="17">
        <v>8753</v>
      </c>
      <c r="AJ231" s="17">
        <v>8595</v>
      </c>
      <c r="AK231" s="17">
        <v>7973</v>
      </c>
      <c r="AL231" s="17">
        <v>7416</v>
      </c>
      <c r="AM231" s="17">
        <v>26</v>
      </c>
      <c r="AN231" s="17">
        <v>8</v>
      </c>
      <c r="AO231" s="18">
        <v>12</v>
      </c>
      <c r="AP231" s="17">
        <v>26</v>
      </c>
      <c r="AQ231" s="17">
        <v>8</v>
      </c>
      <c r="AR231" s="17">
        <v>105117</v>
      </c>
      <c r="AS231" s="17">
        <v>130859</v>
      </c>
      <c r="AT231" s="17">
        <v>109533</v>
      </c>
      <c r="AU231" s="17">
        <v>104875</v>
      </c>
      <c r="AV231" s="17">
        <v>102213</v>
      </c>
      <c r="AW231" s="17">
        <v>95284</v>
      </c>
      <c r="AX231" s="17">
        <v>88913</v>
      </c>
      <c r="AY231" s="17">
        <v>25</v>
      </c>
      <c r="AZ231" s="17">
        <v>7</v>
      </c>
      <c r="BI231" s="17">
        <v>1</v>
      </c>
      <c r="BJ231" s="17">
        <v>102299</v>
      </c>
      <c r="BK231" s="17">
        <v>17</v>
      </c>
      <c r="BL231" s="17">
        <v>4</v>
      </c>
      <c r="BM231" s="17">
        <v>8</v>
      </c>
      <c r="DH231" s="17">
        <v>105639</v>
      </c>
      <c r="DI231" s="17">
        <v>130703</v>
      </c>
      <c r="DJ231" s="17">
        <v>110313</v>
      </c>
      <c r="DK231" s="17">
        <v>105035</v>
      </c>
      <c r="DL231" s="17">
        <v>103137</v>
      </c>
      <c r="DM231" s="17">
        <v>95681</v>
      </c>
      <c r="DN231" s="17">
        <v>88989</v>
      </c>
      <c r="DO231" s="17">
        <v>26</v>
      </c>
      <c r="DP231" s="17">
        <v>8</v>
      </c>
      <c r="DQ231" s="17">
        <v>101190</v>
      </c>
      <c r="DS231" s="17">
        <v>107601</v>
      </c>
      <c r="DT231" s="17">
        <v>99989</v>
      </c>
      <c r="DU231" s="17">
        <v>97037</v>
      </c>
      <c r="DV231" s="17">
        <v>92338</v>
      </c>
      <c r="DX231" s="17">
        <v>26</v>
      </c>
      <c r="DY231" s="17">
        <v>8</v>
      </c>
      <c r="DZ231" s="17">
        <v>105639</v>
      </c>
      <c r="EA231" s="17">
        <v>130703</v>
      </c>
      <c r="EB231" s="17">
        <v>110313</v>
      </c>
      <c r="EC231" s="17">
        <v>105035</v>
      </c>
      <c r="ED231" s="17">
        <v>103137</v>
      </c>
      <c r="EE231" s="17">
        <v>95681</v>
      </c>
      <c r="EF231" s="17">
        <v>88989</v>
      </c>
      <c r="EG231" s="17">
        <v>26</v>
      </c>
      <c r="EH231" s="17">
        <v>8</v>
      </c>
      <c r="EI231" s="17">
        <v>101190</v>
      </c>
      <c r="EK231" s="17">
        <v>107601</v>
      </c>
      <c r="EL231" s="17">
        <v>99989</v>
      </c>
      <c r="EM231" s="17">
        <v>97037</v>
      </c>
      <c r="EN231" s="17">
        <v>92338</v>
      </c>
      <c r="EP231" s="17">
        <v>26</v>
      </c>
      <c r="EQ231" s="17">
        <v>8</v>
      </c>
      <c r="FJ231" s="18">
        <v>96.2</v>
      </c>
      <c r="FK231" s="17">
        <v>25</v>
      </c>
      <c r="FL231" s="17">
        <v>7</v>
      </c>
      <c r="FM231" s="18">
        <v>92.3</v>
      </c>
      <c r="FN231" s="17">
        <v>24</v>
      </c>
      <c r="FO231" s="17">
        <v>6</v>
      </c>
      <c r="FP231" s="17">
        <v>13609</v>
      </c>
      <c r="FQ231" s="17">
        <v>26172</v>
      </c>
      <c r="FR231" s="17">
        <v>14741</v>
      </c>
      <c r="FS231" s="17">
        <v>11622</v>
      </c>
      <c r="FT231" s="17">
        <v>10979</v>
      </c>
      <c r="FU231" s="17">
        <v>10071</v>
      </c>
      <c r="FV231" s="17">
        <v>7600</v>
      </c>
      <c r="FW231" s="17">
        <v>25</v>
      </c>
      <c r="FX231" s="17">
        <v>7</v>
      </c>
      <c r="FY231" s="18">
        <v>12.5</v>
      </c>
      <c r="FZ231" s="18">
        <v>20</v>
      </c>
      <c r="GA231" s="18">
        <v>14.3</v>
      </c>
      <c r="GB231" s="18">
        <v>12</v>
      </c>
      <c r="GC231" s="18">
        <v>11</v>
      </c>
      <c r="GD231" s="18">
        <v>10</v>
      </c>
      <c r="GE231" s="18">
        <v>8</v>
      </c>
      <c r="GF231" s="17">
        <v>25</v>
      </c>
      <c r="GG231" s="17">
        <v>7</v>
      </c>
      <c r="GH231" s="17" t="s">
        <v>918</v>
      </c>
      <c r="GI231" s="17">
        <v>25</v>
      </c>
      <c r="GJ231" s="17">
        <v>7</v>
      </c>
      <c r="GK231" s="17">
        <v>12641</v>
      </c>
      <c r="GL231" s="17">
        <v>27369</v>
      </c>
      <c r="GM231" s="17">
        <v>14557</v>
      </c>
      <c r="GN231" s="17">
        <v>10608</v>
      </c>
      <c r="GO231" s="17">
        <v>10120</v>
      </c>
      <c r="GP231" s="17">
        <v>8285</v>
      </c>
      <c r="GQ231" s="17">
        <v>5579</v>
      </c>
      <c r="GR231" s="17">
        <v>24</v>
      </c>
      <c r="GS231" s="17">
        <v>6</v>
      </c>
      <c r="GT231" s="18">
        <v>11.3</v>
      </c>
      <c r="GU231" s="18">
        <v>20.6</v>
      </c>
      <c r="GV231" s="18">
        <v>14</v>
      </c>
      <c r="GW231" s="18">
        <v>10.1</v>
      </c>
      <c r="GX231" s="18">
        <v>9.9</v>
      </c>
      <c r="GY231" s="18">
        <v>9.1</v>
      </c>
      <c r="GZ231" s="18">
        <v>6.3</v>
      </c>
      <c r="HA231" s="17">
        <v>24</v>
      </c>
      <c r="HB231" s="17">
        <v>6</v>
      </c>
      <c r="HC231" s="17" t="s">
        <v>851</v>
      </c>
      <c r="HD231" s="17">
        <v>24</v>
      </c>
      <c r="HE231" s="17">
        <v>6</v>
      </c>
      <c r="HH231" s="17">
        <v>1</v>
      </c>
      <c r="HQ231" s="17">
        <v>1</v>
      </c>
      <c r="HZ231" s="17">
        <v>1</v>
      </c>
      <c r="IA231">
        <v>6380</v>
      </c>
    </row>
    <row r="232" spans="1:235">
      <c r="A232">
        <v>11432</v>
      </c>
      <c r="B232" s="15">
        <v>41673</v>
      </c>
      <c r="C232" t="s">
        <v>292</v>
      </c>
      <c r="D232" t="s">
        <v>293</v>
      </c>
      <c r="E232" t="s">
        <v>294</v>
      </c>
      <c r="F232" s="23" t="s">
        <v>330</v>
      </c>
      <c r="G232">
        <v>4</v>
      </c>
      <c r="H232" s="23" t="s">
        <v>756</v>
      </c>
      <c r="I232">
        <v>4254</v>
      </c>
      <c r="J232" s="16" t="s">
        <v>919</v>
      </c>
      <c r="N232" s="17">
        <v>119802</v>
      </c>
      <c r="O232" s="17">
        <v>133143</v>
      </c>
      <c r="P232" s="17">
        <v>130000</v>
      </c>
      <c r="Q232" s="17">
        <v>118579</v>
      </c>
      <c r="R232" s="17">
        <v>116700</v>
      </c>
      <c r="S232" s="17">
        <v>113869</v>
      </c>
      <c r="T232" s="17">
        <v>111200</v>
      </c>
      <c r="U232" s="17">
        <v>19</v>
      </c>
      <c r="V232" s="17">
        <v>7</v>
      </c>
      <c r="W232" s="17">
        <v>119564</v>
      </c>
      <c r="Y232" s="17">
        <v>126078</v>
      </c>
      <c r="Z232" s="17">
        <v>121657</v>
      </c>
      <c r="AA232" s="17">
        <v>118667</v>
      </c>
      <c r="AB232" s="17">
        <v>113747</v>
      </c>
      <c r="AD232" s="17">
        <v>19</v>
      </c>
      <c r="AE232" s="17">
        <v>7</v>
      </c>
      <c r="AF232" s="17">
        <v>9984</v>
      </c>
      <c r="AG232" s="17">
        <v>11095</v>
      </c>
      <c r="AH232" s="17">
        <v>10833</v>
      </c>
      <c r="AI232" s="17">
        <v>9882</v>
      </c>
      <c r="AJ232" s="17">
        <v>9725</v>
      </c>
      <c r="AK232" s="17">
        <v>9489</v>
      </c>
      <c r="AL232" s="17">
        <v>9267</v>
      </c>
      <c r="AM232" s="17">
        <v>19</v>
      </c>
      <c r="AN232" s="17">
        <v>7</v>
      </c>
      <c r="AO232" s="18">
        <v>12</v>
      </c>
      <c r="AP232" s="17">
        <v>19</v>
      </c>
      <c r="AQ232" s="17">
        <v>7</v>
      </c>
      <c r="AR232" s="17">
        <v>121235</v>
      </c>
      <c r="AS232" s="17">
        <v>133276</v>
      </c>
      <c r="AT232" s="17">
        <v>130633</v>
      </c>
      <c r="AU232" s="17">
        <v>118965</v>
      </c>
      <c r="AV232" s="17">
        <v>117350</v>
      </c>
      <c r="AW232" s="17">
        <v>114267</v>
      </c>
      <c r="AX232" s="17">
        <v>112000</v>
      </c>
      <c r="AY232" s="17">
        <v>18</v>
      </c>
      <c r="AZ232" s="17">
        <v>6</v>
      </c>
      <c r="BI232" s="17">
        <v>1</v>
      </c>
      <c r="BJ232" s="17">
        <v>126554</v>
      </c>
      <c r="BK232" s="17">
        <v>6</v>
      </c>
      <c r="BL232" s="17">
        <v>3</v>
      </c>
      <c r="BM232" s="17">
        <v>7</v>
      </c>
      <c r="DH232" s="17">
        <v>119802</v>
      </c>
      <c r="DI232" s="17">
        <v>133143</v>
      </c>
      <c r="DJ232" s="17">
        <v>130000</v>
      </c>
      <c r="DK232" s="17">
        <v>118579</v>
      </c>
      <c r="DL232" s="17">
        <v>116700</v>
      </c>
      <c r="DM232" s="17">
        <v>113869</v>
      </c>
      <c r="DN232" s="17">
        <v>111200</v>
      </c>
      <c r="DO232" s="17">
        <v>19</v>
      </c>
      <c r="DP232" s="17">
        <v>7</v>
      </c>
      <c r="DQ232" s="17">
        <v>119564</v>
      </c>
      <c r="DS232" s="17">
        <v>126078</v>
      </c>
      <c r="DT232" s="17">
        <v>121657</v>
      </c>
      <c r="DU232" s="17">
        <v>118667</v>
      </c>
      <c r="DV232" s="17">
        <v>113747</v>
      </c>
      <c r="DX232" s="17">
        <v>19</v>
      </c>
      <c r="DY232" s="17">
        <v>7</v>
      </c>
      <c r="DZ232" s="17">
        <v>119802</v>
      </c>
      <c r="EA232" s="17">
        <v>133143</v>
      </c>
      <c r="EB232" s="17">
        <v>130000</v>
      </c>
      <c r="EC232" s="17">
        <v>118579</v>
      </c>
      <c r="ED232" s="17">
        <v>116700</v>
      </c>
      <c r="EE232" s="17">
        <v>113869</v>
      </c>
      <c r="EF232" s="17">
        <v>111200</v>
      </c>
      <c r="EG232" s="17">
        <v>19</v>
      </c>
      <c r="EH232" s="17">
        <v>7</v>
      </c>
      <c r="EI232" s="17">
        <v>119564</v>
      </c>
      <c r="EK232" s="17">
        <v>126078</v>
      </c>
      <c r="EL232" s="17">
        <v>121657</v>
      </c>
      <c r="EM232" s="17">
        <v>118667</v>
      </c>
      <c r="EN232" s="17">
        <v>113747</v>
      </c>
      <c r="EP232" s="17">
        <v>19</v>
      </c>
      <c r="EQ232" s="17">
        <v>7</v>
      </c>
      <c r="FJ232" s="18">
        <v>94.7</v>
      </c>
      <c r="FK232" s="17">
        <v>18</v>
      </c>
      <c r="FL232" s="17">
        <v>6</v>
      </c>
      <c r="FM232" s="18">
        <v>78.900000000000006</v>
      </c>
      <c r="FN232" s="17">
        <v>15</v>
      </c>
      <c r="FO232" s="17">
        <v>6</v>
      </c>
      <c r="FP232" s="17">
        <v>13237</v>
      </c>
      <c r="FQ232" s="17">
        <v>19991</v>
      </c>
      <c r="FR232" s="17">
        <v>14964</v>
      </c>
      <c r="FS232" s="17">
        <v>13000</v>
      </c>
      <c r="FT232" s="17">
        <v>11921</v>
      </c>
      <c r="FU232" s="17">
        <v>8113</v>
      </c>
      <c r="FV232" s="17">
        <v>7840</v>
      </c>
      <c r="FW232" s="17">
        <v>18</v>
      </c>
      <c r="FX232" s="17">
        <v>6</v>
      </c>
      <c r="FY232" s="18">
        <v>10.8</v>
      </c>
      <c r="FZ232" s="18">
        <v>15</v>
      </c>
      <c r="GA232" s="18">
        <v>12.8</v>
      </c>
      <c r="GB232" s="18">
        <v>10</v>
      </c>
      <c r="GC232" s="18">
        <v>10</v>
      </c>
      <c r="GD232" s="18">
        <v>7</v>
      </c>
      <c r="GE232" s="18">
        <v>7</v>
      </c>
      <c r="GF232" s="17">
        <v>18</v>
      </c>
      <c r="GG232" s="17">
        <v>6</v>
      </c>
      <c r="GH232" s="17" t="s">
        <v>920</v>
      </c>
      <c r="GI232" s="17">
        <v>18</v>
      </c>
      <c r="GJ232" s="17">
        <v>6</v>
      </c>
      <c r="GK232" s="17">
        <v>13158</v>
      </c>
      <c r="GL232" s="17">
        <v>21062</v>
      </c>
      <c r="GM232" s="17">
        <v>16645</v>
      </c>
      <c r="GN232" s="17">
        <v>12599</v>
      </c>
      <c r="GO232" s="17">
        <v>10553</v>
      </c>
      <c r="GP232" s="17">
        <v>9600</v>
      </c>
      <c r="GQ232" s="17">
        <v>7036</v>
      </c>
      <c r="GR232" s="17">
        <v>15</v>
      </c>
      <c r="GS232" s="17">
        <v>6</v>
      </c>
      <c r="GT232" s="18">
        <v>10.5</v>
      </c>
      <c r="GU232" s="18">
        <v>15.9</v>
      </c>
      <c r="GV232" s="18">
        <v>14</v>
      </c>
      <c r="GW232" s="18">
        <v>10</v>
      </c>
      <c r="GX232" s="18">
        <v>9.1</v>
      </c>
      <c r="GY232" s="18">
        <v>8.1999999999999993</v>
      </c>
      <c r="GZ232" s="18">
        <v>6.1</v>
      </c>
      <c r="HA232" s="17">
        <v>15</v>
      </c>
      <c r="HB232" s="17">
        <v>6</v>
      </c>
      <c r="HC232" s="17" t="s">
        <v>921</v>
      </c>
      <c r="HD232" s="17">
        <v>15</v>
      </c>
      <c r="HE232" s="17">
        <v>6</v>
      </c>
      <c r="HF232" s="18">
        <v>33.299999999999997</v>
      </c>
      <c r="HG232" s="17">
        <v>2</v>
      </c>
      <c r="HH232" s="17">
        <v>2</v>
      </c>
      <c r="HP232" s="17">
        <v>2</v>
      </c>
      <c r="HQ232" s="17">
        <v>2</v>
      </c>
      <c r="HY232" s="17">
        <v>2</v>
      </c>
      <c r="HZ232" s="17">
        <v>2</v>
      </c>
      <c r="IA232">
        <v>6390</v>
      </c>
    </row>
    <row r="233" spans="1:235">
      <c r="A233">
        <v>11432</v>
      </c>
      <c r="B233" s="15">
        <v>41673</v>
      </c>
      <c r="C233" t="s">
        <v>292</v>
      </c>
      <c r="D233" t="s">
        <v>293</v>
      </c>
      <c r="E233" t="s">
        <v>294</v>
      </c>
      <c r="F233" s="23" t="s">
        <v>330</v>
      </c>
      <c r="G233">
        <v>3</v>
      </c>
      <c r="H233" s="23" t="s">
        <v>756</v>
      </c>
      <c r="I233">
        <v>4263</v>
      </c>
      <c r="J233" s="16" t="s">
        <v>922</v>
      </c>
      <c r="N233" s="17">
        <v>98038</v>
      </c>
      <c r="O233" s="17">
        <v>107734</v>
      </c>
      <c r="P233" s="17">
        <v>105138</v>
      </c>
      <c r="Q233" s="17">
        <v>96610</v>
      </c>
      <c r="R233" s="17">
        <v>95700</v>
      </c>
      <c r="S233" s="17">
        <v>91985</v>
      </c>
      <c r="T233" s="17">
        <v>84760</v>
      </c>
      <c r="U233" s="17">
        <v>32</v>
      </c>
      <c r="V233" s="17">
        <v>10</v>
      </c>
      <c r="W233" s="17">
        <v>98051</v>
      </c>
      <c r="X233" s="17">
        <v>110272</v>
      </c>
      <c r="Y233" s="17">
        <v>104805</v>
      </c>
      <c r="Z233" s="17">
        <v>97410</v>
      </c>
      <c r="AA233" s="17">
        <v>96135</v>
      </c>
      <c r="AB233" s="17">
        <v>91477</v>
      </c>
      <c r="AC233" s="17">
        <v>80608</v>
      </c>
      <c r="AD233" s="17">
        <v>32</v>
      </c>
      <c r="AE233" s="17">
        <v>10</v>
      </c>
      <c r="AF233" s="17">
        <v>8170</v>
      </c>
      <c r="AG233" s="17">
        <v>8978</v>
      </c>
      <c r="AH233" s="17">
        <v>8761</v>
      </c>
      <c r="AI233" s="17">
        <v>8051</v>
      </c>
      <c r="AJ233" s="17">
        <v>7975</v>
      </c>
      <c r="AK233" s="17">
        <v>7665</v>
      </c>
      <c r="AL233" s="17">
        <v>7063</v>
      </c>
      <c r="AM233" s="17">
        <v>32</v>
      </c>
      <c r="AN233" s="17">
        <v>10</v>
      </c>
      <c r="AO233" s="18">
        <v>12</v>
      </c>
      <c r="AP233" s="17">
        <v>32</v>
      </c>
      <c r="AQ233" s="17">
        <v>10</v>
      </c>
      <c r="AR233" s="17">
        <v>100232</v>
      </c>
      <c r="AS233" s="17">
        <v>107900</v>
      </c>
      <c r="AT233" s="17">
        <v>107124</v>
      </c>
      <c r="AU233" s="17">
        <v>97850</v>
      </c>
      <c r="AV233" s="17">
        <v>95784</v>
      </c>
      <c r="AW233" s="17">
        <v>94741</v>
      </c>
      <c r="AX233" s="17">
        <v>90969</v>
      </c>
      <c r="AY233" s="17">
        <v>28</v>
      </c>
      <c r="AZ233" s="17">
        <v>7</v>
      </c>
      <c r="BA233" s="17">
        <v>92005</v>
      </c>
      <c r="BE233" s="17">
        <v>91860</v>
      </c>
      <c r="BH233" s="17">
        <v>4</v>
      </c>
      <c r="BI233" s="17">
        <v>3</v>
      </c>
      <c r="BJ233" s="17">
        <v>97056</v>
      </c>
      <c r="BK233" s="17">
        <v>23</v>
      </c>
      <c r="BL233" s="17">
        <v>3</v>
      </c>
      <c r="BM233" s="17">
        <v>10</v>
      </c>
      <c r="BQ233" s="17">
        <v>1</v>
      </c>
      <c r="BT233" s="17">
        <v>1</v>
      </c>
      <c r="BZ233" s="17">
        <v>1</v>
      </c>
      <c r="CO233" s="17">
        <v>1</v>
      </c>
      <c r="CX233" s="17">
        <v>1</v>
      </c>
      <c r="DH233" s="17">
        <v>98038</v>
      </c>
      <c r="DI233" s="17">
        <v>107734</v>
      </c>
      <c r="DJ233" s="17">
        <v>105138</v>
      </c>
      <c r="DK233" s="17">
        <v>96610</v>
      </c>
      <c r="DL233" s="17">
        <v>95700</v>
      </c>
      <c r="DM233" s="17">
        <v>91985</v>
      </c>
      <c r="DN233" s="17">
        <v>84760</v>
      </c>
      <c r="DO233" s="17">
        <v>32</v>
      </c>
      <c r="DP233" s="17">
        <v>10</v>
      </c>
      <c r="DQ233" s="17">
        <v>98051</v>
      </c>
      <c r="DR233" s="17">
        <v>110272</v>
      </c>
      <c r="DS233" s="17">
        <v>104805</v>
      </c>
      <c r="DT233" s="17">
        <v>97410</v>
      </c>
      <c r="DU233" s="17">
        <v>96135</v>
      </c>
      <c r="DV233" s="17">
        <v>91477</v>
      </c>
      <c r="DW233" s="17">
        <v>80608</v>
      </c>
      <c r="DX233" s="17">
        <v>32</v>
      </c>
      <c r="DY233" s="17">
        <v>10</v>
      </c>
      <c r="DZ233" s="17">
        <v>98815</v>
      </c>
      <c r="EA233" s="17">
        <v>114734</v>
      </c>
      <c r="EB233" s="17">
        <v>105138</v>
      </c>
      <c r="EC233" s="17">
        <v>96610</v>
      </c>
      <c r="ED233" s="17">
        <v>95700</v>
      </c>
      <c r="EE233" s="17">
        <v>91985</v>
      </c>
      <c r="EF233" s="17">
        <v>84760</v>
      </c>
      <c r="EG233" s="17">
        <v>32</v>
      </c>
      <c r="EH233" s="17">
        <v>10</v>
      </c>
      <c r="EI233" s="17">
        <v>99218</v>
      </c>
      <c r="EJ233" s="17">
        <v>120772</v>
      </c>
      <c r="EK233" s="17">
        <v>104805</v>
      </c>
      <c r="EL233" s="17">
        <v>97410</v>
      </c>
      <c r="EM233" s="17">
        <v>96135</v>
      </c>
      <c r="EN233" s="17">
        <v>91477</v>
      </c>
      <c r="EO233" s="17">
        <v>80608</v>
      </c>
      <c r="EP233" s="17">
        <v>32</v>
      </c>
      <c r="EQ233" s="17">
        <v>10</v>
      </c>
      <c r="FJ233" s="18">
        <v>87.5</v>
      </c>
      <c r="FK233" s="17">
        <v>28</v>
      </c>
      <c r="FL233" s="17">
        <v>7</v>
      </c>
      <c r="FM233" s="18">
        <v>71.900000000000006</v>
      </c>
      <c r="FN233" s="17">
        <v>23</v>
      </c>
      <c r="FO233" s="17">
        <v>6</v>
      </c>
      <c r="FP233" s="17">
        <v>10560</v>
      </c>
      <c r="FQ233" s="17">
        <v>16185</v>
      </c>
      <c r="FR233" s="17">
        <v>12224</v>
      </c>
      <c r="FS233" s="17">
        <v>10676</v>
      </c>
      <c r="FT233" s="17">
        <v>9097</v>
      </c>
      <c r="FU233" s="17">
        <v>7650</v>
      </c>
      <c r="FV233" s="17">
        <v>7515</v>
      </c>
      <c r="FW233" s="17">
        <v>28</v>
      </c>
      <c r="FX233" s="17">
        <v>7</v>
      </c>
      <c r="FY233" s="18">
        <v>10.3</v>
      </c>
      <c r="FZ233" s="18">
        <v>15</v>
      </c>
      <c r="GA233" s="18">
        <v>12</v>
      </c>
      <c r="GB233" s="18">
        <v>10</v>
      </c>
      <c r="GC233" s="18">
        <v>10</v>
      </c>
      <c r="GD233" s="18">
        <v>8</v>
      </c>
      <c r="GE233" s="18">
        <v>8</v>
      </c>
      <c r="GF233" s="17">
        <v>28</v>
      </c>
      <c r="GG233" s="17">
        <v>7</v>
      </c>
      <c r="GH233" s="17" t="s">
        <v>923</v>
      </c>
      <c r="GI233" s="17">
        <v>28</v>
      </c>
      <c r="GJ233" s="17">
        <v>7</v>
      </c>
      <c r="GK233" s="17">
        <v>8502</v>
      </c>
      <c r="GM233" s="17">
        <v>8390</v>
      </c>
      <c r="GN233" s="17">
        <v>7337</v>
      </c>
      <c r="GO233" s="17">
        <v>6424</v>
      </c>
      <c r="GP233" s="17">
        <v>5777</v>
      </c>
      <c r="GR233" s="17">
        <v>23</v>
      </c>
      <c r="GS233" s="17">
        <v>6</v>
      </c>
      <c r="GT233" s="18">
        <v>8.6</v>
      </c>
      <c r="GV233" s="18">
        <v>9.1999999999999993</v>
      </c>
      <c r="GW233" s="18">
        <v>7</v>
      </c>
      <c r="GX233" s="18">
        <v>6.8</v>
      </c>
      <c r="GY233" s="18">
        <v>6</v>
      </c>
      <c r="HA233" s="17">
        <v>23</v>
      </c>
      <c r="HB233" s="17">
        <v>6</v>
      </c>
      <c r="HC233" s="17" t="s">
        <v>924</v>
      </c>
      <c r="HD233" s="17">
        <v>23</v>
      </c>
      <c r="HE233" s="17">
        <v>6</v>
      </c>
      <c r="IA233">
        <v>6430</v>
      </c>
    </row>
    <row r="234" spans="1:235">
      <c r="A234">
        <v>11432</v>
      </c>
      <c r="B234" s="15">
        <v>41673</v>
      </c>
      <c r="C234" t="s">
        <v>292</v>
      </c>
      <c r="D234" t="s">
        <v>293</v>
      </c>
      <c r="E234" t="s">
        <v>294</v>
      </c>
      <c r="F234" s="23" t="s">
        <v>330</v>
      </c>
      <c r="G234">
        <v>2</v>
      </c>
      <c r="H234" s="23" t="s">
        <v>756</v>
      </c>
      <c r="I234">
        <v>4352</v>
      </c>
      <c r="J234" s="16" t="s">
        <v>925</v>
      </c>
      <c r="N234" s="17">
        <v>111197</v>
      </c>
      <c r="O234" s="17">
        <v>128359</v>
      </c>
      <c r="P234" s="17">
        <v>126531</v>
      </c>
      <c r="Q234" s="17">
        <v>115840</v>
      </c>
      <c r="R234" s="17">
        <v>111507</v>
      </c>
      <c r="S234" s="17">
        <v>96269</v>
      </c>
      <c r="T234" s="17">
        <v>92771</v>
      </c>
      <c r="U234" s="17">
        <v>34</v>
      </c>
      <c r="V234" s="17">
        <v>6</v>
      </c>
      <c r="W234" s="17">
        <v>111972</v>
      </c>
      <c r="Y234" s="17">
        <v>114675</v>
      </c>
      <c r="Z234" s="17">
        <v>113700</v>
      </c>
      <c r="AA234" s="17">
        <v>112292</v>
      </c>
      <c r="AB234" s="17">
        <v>110135</v>
      </c>
      <c r="AD234" s="17">
        <v>34</v>
      </c>
      <c r="AE234" s="17">
        <v>6</v>
      </c>
      <c r="AF234" s="17">
        <v>9266</v>
      </c>
      <c r="AG234" s="17">
        <v>10697</v>
      </c>
      <c r="AH234" s="17">
        <v>10544</v>
      </c>
      <c r="AI234" s="17">
        <v>9653</v>
      </c>
      <c r="AJ234" s="17">
        <v>9292</v>
      </c>
      <c r="AK234" s="17">
        <v>8022</v>
      </c>
      <c r="AL234" s="17">
        <v>7731</v>
      </c>
      <c r="AM234" s="17">
        <v>34</v>
      </c>
      <c r="AN234" s="17">
        <v>6</v>
      </c>
      <c r="AO234" s="18">
        <v>12</v>
      </c>
      <c r="AP234" s="17">
        <v>34</v>
      </c>
      <c r="AQ234" s="17">
        <v>6</v>
      </c>
      <c r="AR234" s="17">
        <v>111212</v>
      </c>
      <c r="AS234" s="17">
        <v>128397</v>
      </c>
      <c r="AT234" s="17">
        <v>127375</v>
      </c>
      <c r="AU234" s="17">
        <v>116400</v>
      </c>
      <c r="AV234" s="17">
        <v>112013</v>
      </c>
      <c r="AW234" s="17">
        <v>96070</v>
      </c>
      <c r="AX234" s="17">
        <v>92681</v>
      </c>
      <c r="AY234" s="17">
        <v>33</v>
      </c>
      <c r="AZ234" s="17">
        <v>5</v>
      </c>
      <c r="BI234" s="17">
        <v>1</v>
      </c>
      <c r="BJ234" s="17">
        <v>111782</v>
      </c>
      <c r="BK234" s="17">
        <v>13</v>
      </c>
      <c r="BL234" s="17">
        <v>4</v>
      </c>
      <c r="BM234" s="17">
        <v>6</v>
      </c>
      <c r="DH234" s="17">
        <v>111197</v>
      </c>
      <c r="DI234" s="17">
        <v>128359</v>
      </c>
      <c r="DJ234" s="17">
        <v>126531</v>
      </c>
      <c r="DK234" s="17">
        <v>115840</v>
      </c>
      <c r="DL234" s="17">
        <v>111507</v>
      </c>
      <c r="DM234" s="17">
        <v>96269</v>
      </c>
      <c r="DN234" s="17">
        <v>92771</v>
      </c>
      <c r="DO234" s="17">
        <v>34</v>
      </c>
      <c r="DP234" s="17">
        <v>6</v>
      </c>
      <c r="DQ234" s="17">
        <v>111972</v>
      </c>
      <c r="DS234" s="17">
        <v>114675</v>
      </c>
      <c r="DT234" s="17">
        <v>113700</v>
      </c>
      <c r="DU234" s="17">
        <v>112292</v>
      </c>
      <c r="DV234" s="17">
        <v>110135</v>
      </c>
      <c r="DX234" s="17">
        <v>34</v>
      </c>
      <c r="DY234" s="17">
        <v>6</v>
      </c>
      <c r="DZ234" s="17">
        <v>111197</v>
      </c>
      <c r="EA234" s="17">
        <v>128359</v>
      </c>
      <c r="EB234" s="17">
        <v>126531</v>
      </c>
      <c r="EC234" s="17">
        <v>115840</v>
      </c>
      <c r="ED234" s="17">
        <v>111507</v>
      </c>
      <c r="EE234" s="17">
        <v>96269</v>
      </c>
      <c r="EF234" s="17">
        <v>92771</v>
      </c>
      <c r="EG234" s="17">
        <v>34</v>
      </c>
      <c r="EH234" s="17">
        <v>6</v>
      </c>
      <c r="EI234" s="17">
        <v>111972</v>
      </c>
      <c r="EK234" s="17">
        <v>114675</v>
      </c>
      <c r="EL234" s="17">
        <v>113700</v>
      </c>
      <c r="EM234" s="17">
        <v>112292</v>
      </c>
      <c r="EN234" s="17">
        <v>110135</v>
      </c>
      <c r="EP234" s="17">
        <v>34</v>
      </c>
      <c r="EQ234" s="17">
        <v>6</v>
      </c>
      <c r="FJ234" s="18">
        <v>97.1</v>
      </c>
      <c r="FK234" s="17">
        <v>33</v>
      </c>
      <c r="FL234" s="17">
        <v>5</v>
      </c>
      <c r="FM234" s="18">
        <v>94.1</v>
      </c>
      <c r="FN234" s="17">
        <v>32</v>
      </c>
      <c r="FO234" s="17">
        <v>4</v>
      </c>
      <c r="FP234" s="17">
        <v>16520</v>
      </c>
      <c r="FQ234" s="17">
        <v>19260</v>
      </c>
      <c r="FR234" s="17">
        <v>18624</v>
      </c>
      <c r="FS234" s="17">
        <v>17833</v>
      </c>
      <c r="FT234" s="17">
        <v>17250</v>
      </c>
      <c r="FU234" s="17">
        <v>14369</v>
      </c>
      <c r="FV234" s="17">
        <v>13902</v>
      </c>
      <c r="FW234" s="17">
        <v>33</v>
      </c>
      <c r="FX234" s="17">
        <v>5</v>
      </c>
      <c r="FY234" s="18">
        <v>14.9</v>
      </c>
      <c r="FZ234" s="18">
        <v>15</v>
      </c>
      <c r="GA234" s="18">
        <v>15</v>
      </c>
      <c r="GB234" s="18">
        <v>15</v>
      </c>
      <c r="GC234" s="18">
        <v>15</v>
      </c>
      <c r="GD234" s="18">
        <v>15</v>
      </c>
      <c r="GE234" s="18">
        <v>14</v>
      </c>
      <c r="GF234" s="17">
        <v>33</v>
      </c>
      <c r="GG234" s="17">
        <v>5</v>
      </c>
      <c r="GH234" s="17" t="s">
        <v>450</v>
      </c>
      <c r="GI234" s="17">
        <v>33</v>
      </c>
      <c r="GJ234" s="17">
        <v>5</v>
      </c>
      <c r="GK234" s="17">
        <v>16451</v>
      </c>
      <c r="GL234" s="17">
        <v>19284</v>
      </c>
      <c r="GM234" s="17">
        <v>18749</v>
      </c>
      <c r="GN234" s="17">
        <v>17726</v>
      </c>
      <c r="GO234" s="17">
        <v>17174</v>
      </c>
      <c r="GP234" s="17">
        <v>14504</v>
      </c>
      <c r="GQ234" s="17">
        <v>13367</v>
      </c>
      <c r="GR234" s="17">
        <v>32</v>
      </c>
      <c r="GS234" s="17">
        <v>4</v>
      </c>
      <c r="GT234" s="18">
        <v>14.9</v>
      </c>
      <c r="GU234" s="18">
        <v>17.3</v>
      </c>
      <c r="GV234" s="18">
        <v>16.5</v>
      </c>
      <c r="GW234" s="18">
        <v>15</v>
      </c>
      <c r="GX234" s="18">
        <v>15</v>
      </c>
      <c r="GY234" s="18">
        <v>13.7</v>
      </c>
      <c r="GZ234" s="18">
        <v>12.2</v>
      </c>
      <c r="HA234" s="17">
        <v>32</v>
      </c>
      <c r="HB234" s="17">
        <v>4</v>
      </c>
      <c r="HC234" s="17" t="s">
        <v>534</v>
      </c>
      <c r="HD234" s="17">
        <v>32</v>
      </c>
      <c r="HE234" s="17">
        <v>4</v>
      </c>
      <c r="IA234">
        <v>6610</v>
      </c>
    </row>
    <row r="235" spans="1:235">
      <c r="A235">
        <v>11432</v>
      </c>
      <c r="B235" s="15">
        <v>41673</v>
      </c>
      <c r="C235" t="s">
        <v>292</v>
      </c>
      <c r="D235" t="s">
        <v>293</v>
      </c>
      <c r="E235" t="s">
        <v>294</v>
      </c>
      <c r="F235" s="23" t="s">
        <v>330</v>
      </c>
      <c r="G235">
        <v>4</v>
      </c>
      <c r="H235" s="23" t="s">
        <v>756</v>
      </c>
      <c r="I235">
        <v>4354</v>
      </c>
      <c r="J235" s="16" t="s">
        <v>926</v>
      </c>
      <c r="N235" s="17">
        <v>162026</v>
      </c>
      <c r="P235" s="17">
        <v>173247</v>
      </c>
      <c r="Q235" s="17">
        <v>155855</v>
      </c>
      <c r="R235" s="17">
        <v>155000</v>
      </c>
      <c r="S235" s="17">
        <v>150000</v>
      </c>
      <c r="U235" s="17">
        <v>11</v>
      </c>
      <c r="V235" s="17">
        <v>5</v>
      </c>
      <c r="W235" s="17">
        <v>150874</v>
      </c>
      <c r="Y235" s="17">
        <v>159416</v>
      </c>
      <c r="Z235" s="17">
        <v>153811</v>
      </c>
      <c r="AA235" s="17">
        <v>150075</v>
      </c>
      <c r="AB235" s="17">
        <v>140000</v>
      </c>
      <c r="AD235" s="17">
        <v>11</v>
      </c>
      <c r="AE235" s="17">
        <v>5</v>
      </c>
      <c r="AF235" s="17">
        <v>13502</v>
      </c>
      <c r="AH235" s="17">
        <v>14437</v>
      </c>
      <c r="AI235" s="17">
        <v>12988</v>
      </c>
      <c r="AJ235" s="17">
        <v>12917</v>
      </c>
      <c r="AK235" s="17">
        <v>12500</v>
      </c>
      <c r="AM235" s="17">
        <v>11</v>
      </c>
      <c r="AN235" s="17">
        <v>5</v>
      </c>
      <c r="AO235" s="18">
        <v>12</v>
      </c>
      <c r="AP235" s="17">
        <v>11</v>
      </c>
      <c r="AQ235" s="17">
        <v>5</v>
      </c>
      <c r="AR235" s="17">
        <v>162026</v>
      </c>
      <c r="AT235" s="17">
        <v>173247</v>
      </c>
      <c r="AU235" s="17">
        <v>155855</v>
      </c>
      <c r="AV235" s="17">
        <v>155000</v>
      </c>
      <c r="AW235" s="17">
        <v>150000</v>
      </c>
      <c r="AY235" s="17">
        <v>11</v>
      </c>
      <c r="AZ235" s="17">
        <v>5</v>
      </c>
      <c r="BJ235" s="17">
        <v>148841</v>
      </c>
      <c r="BK235" s="17">
        <v>7</v>
      </c>
      <c r="BL235" s="17">
        <v>3</v>
      </c>
      <c r="BM235" s="17">
        <v>5</v>
      </c>
      <c r="DH235" s="17">
        <v>162026</v>
      </c>
      <c r="DJ235" s="17">
        <v>173247</v>
      </c>
      <c r="DK235" s="17">
        <v>155855</v>
      </c>
      <c r="DL235" s="17">
        <v>155000</v>
      </c>
      <c r="DM235" s="17">
        <v>150000</v>
      </c>
      <c r="DO235" s="17">
        <v>11</v>
      </c>
      <c r="DP235" s="17">
        <v>5</v>
      </c>
      <c r="DQ235" s="17">
        <v>150874</v>
      </c>
      <c r="DS235" s="17">
        <v>159416</v>
      </c>
      <c r="DT235" s="17">
        <v>153811</v>
      </c>
      <c r="DU235" s="17">
        <v>150075</v>
      </c>
      <c r="DV235" s="17">
        <v>140000</v>
      </c>
      <c r="DX235" s="17">
        <v>11</v>
      </c>
      <c r="DY235" s="17">
        <v>5</v>
      </c>
      <c r="DZ235" s="17">
        <v>162026</v>
      </c>
      <c r="EB235" s="17">
        <v>173247</v>
      </c>
      <c r="EC235" s="17">
        <v>155855</v>
      </c>
      <c r="ED235" s="17">
        <v>155000</v>
      </c>
      <c r="EE235" s="17">
        <v>150000</v>
      </c>
      <c r="EG235" s="17">
        <v>11</v>
      </c>
      <c r="EH235" s="17">
        <v>5</v>
      </c>
      <c r="EI235" s="17">
        <v>150874</v>
      </c>
      <c r="EK235" s="17">
        <v>159416</v>
      </c>
      <c r="EL235" s="17">
        <v>153811</v>
      </c>
      <c r="EM235" s="17">
        <v>150075</v>
      </c>
      <c r="EN235" s="17">
        <v>140000</v>
      </c>
      <c r="EP235" s="17">
        <v>11</v>
      </c>
      <c r="EQ235" s="17">
        <v>5</v>
      </c>
      <c r="FJ235" s="18">
        <v>100</v>
      </c>
      <c r="FK235" s="17">
        <v>11</v>
      </c>
      <c r="FL235" s="17">
        <v>5</v>
      </c>
      <c r="FM235" s="18">
        <v>90.9</v>
      </c>
      <c r="FN235" s="17">
        <v>10</v>
      </c>
      <c r="FO235" s="17">
        <v>4</v>
      </c>
      <c r="FP235" s="17">
        <v>32043</v>
      </c>
      <c r="FR235" s="17">
        <v>38114</v>
      </c>
      <c r="FS235" s="17">
        <v>33880</v>
      </c>
      <c r="FT235" s="17">
        <v>33000</v>
      </c>
      <c r="FU235" s="17">
        <v>22511</v>
      </c>
      <c r="FW235" s="17">
        <v>11</v>
      </c>
      <c r="FX235" s="17">
        <v>5</v>
      </c>
      <c r="FY235" s="18">
        <v>19.2</v>
      </c>
      <c r="GA235" s="18">
        <v>22</v>
      </c>
      <c r="GB235" s="18">
        <v>21.6</v>
      </c>
      <c r="GC235" s="18">
        <v>20</v>
      </c>
      <c r="GD235" s="18">
        <v>15</v>
      </c>
      <c r="GF235" s="17">
        <v>11</v>
      </c>
      <c r="GG235" s="17">
        <v>5</v>
      </c>
      <c r="GH235" s="17" t="s">
        <v>927</v>
      </c>
      <c r="GI235" s="17">
        <v>11</v>
      </c>
      <c r="GJ235" s="17">
        <v>5</v>
      </c>
      <c r="GK235" s="17">
        <v>37193</v>
      </c>
      <c r="GM235" s="17">
        <v>46433</v>
      </c>
      <c r="GN235" s="17">
        <v>40615</v>
      </c>
      <c r="GO235" s="17">
        <v>36369</v>
      </c>
      <c r="GP235" s="17">
        <v>27898</v>
      </c>
      <c r="GR235" s="17">
        <v>9</v>
      </c>
      <c r="GS235" s="17">
        <v>3</v>
      </c>
      <c r="GT235" s="18">
        <v>21.7</v>
      </c>
      <c r="GV235" s="18">
        <v>25.5</v>
      </c>
      <c r="GW235" s="18">
        <v>23.2</v>
      </c>
      <c r="GX235" s="18">
        <v>21.7</v>
      </c>
      <c r="GY235" s="18">
        <v>17.899999999999999</v>
      </c>
      <c r="HA235" s="17">
        <v>9</v>
      </c>
      <c r="HB235" s="17">
        <v>3</v>
      </c>
      <c r="HC235" s="17" t="s">
        <v>928</v>
      </c>
      <c r="HD235" s="17">
        <v>9</v>
      </c>
      <c r="HE235" s="17">
        <v>3</v>
      </c>
      <c r="IA235">
        <v>6630</v>
      </c>
    </row>
    <row r="236" spans="1:235">
      <c r="A236">
        <v>11432</v>
      </c>
      <c r="B236" s="15">
        <v>41673</v>
      </c>
      <c r="C236" t="s">
        <v>292</v>
      </c>
      <c r="D236" t="s">
        <v>293</v>
      </c>
      <c r="E236" t="s">
        <v>294</v>
      </c>
      <c r="F236" s="23" t="s">
        <v>330</v>
      </c>
      <c r="G236">
        <v>5</v>
      </c>
      <c r="H236" s="23" t="s">
        <v>756</v>
      </c>
      <c r="I236">
        <v>4355</v>
      </c>
      <c r="J236" s="16" t="s">
        <v>929</v>
      </c>
      <c r="N236" s="17">
        <v>182658</v>
      </c>
      <c r="P236" s="17">
        <v>188483</v>
      </c>
      <c r="Q236" s="17">
        <v>180272</v>
      </c>
      <c r="R236" s="17">
        <v>180250</v>
      </c>
      <c r="S236" s="17">
        <v>157327</v>
      </c>
      <c r="U236" s="17">
        <v>9</v>
      </c>
      <c r="V236" s="17">
        <v>5</v>
      </c>
      <c r="W236" s="17">
        <v>194366</v>
      </c>
      <c r="Y236" s="17">
        <v>216377</v>
      </c>
      <c r="Z236" s="17">
        <v>196353</v>
      </c>
      <c r="AA236" s="17">
        <v>183003</v>
      </c>
      <c r="AB236" s="17">
        <v>159662</v>
      </c>
      <c r="AD236" s="17">
        <v>9</v>
      </c>
      <c r="AE236" s="17">
        <v>5</v>
      </c>
      <c r="AF236" s="17">
        <v>15221</v>
      </c>
      <c r="AH236" s="17">
        <v>15707</v>
      </c>
      <c r="AI236" s="17">
        <v>15023</v>
      </c>
      <c r="AJ236" s="17">
        <v>15021</v>
      </c>
      <c r="AK236" s="17">
        <v>13111</v>
      </c>
      <c r="AM236" s="17">
        <v>9</v>
      </c>
      <c r="AN236" s="17">
        <v>5</v>
      </c>
      <c r="AO236" s="18">
        <v>12</v>
      </c>
      <c r="AP236" s="17">
        <v>9</v>
      </c>
      <c r="AQ236" s="17">
        <v>5</v>
      </c>
      <c r="AR236" s="17">
        <v>182658</v>
      </c>
      <c r="AT236" s="17">
        <v>188483</v>
      </c>
      <c r="AU236" s="17">
        <v>180272</v>
      </c>
      <c r="AV236" s="17">
        <v>180250</v>
      </c>
      <c r="AW236" s="17">
        <v>157327</v>
      </c>
      <c r="AY236" s="17">
        <v>9</v>
      </c>
      <c r="AZ236" s="17">
        <v>5</v>
      </c>
      <c r="BL236" s="17">
        <v>1</v>
      </c>
      <c r="BM236" s="17">
        <v>5</v>
      </c>
      <c r="DH236" s="17">
        <v>182658</v>
      </c>
      <c r="DJ236" s="17">
        <v>188483</v>
      </c>
      <c r="DK236" s="17">
        <v>180272</v>
      </c>
      <c r="DL236" s="17">
        <v>180250</v>
      </c>
      <c r="DM236" s="17">
        <v>157327</v>
      </c>
      <c r="DO236" s="17">
        <v>9</v>
      </c>
      <c r="DP236" s="17">
        <v>5</v>
      </c>
      <c r="DQ236" s="17">
        <v>194366</v>
      </c>
      <c r="DS236" s="17">
        <v>216377</v>
      </c>
      <c r="DT236" s="17">
        <v>196353</v>
      </c>
      <c r="DU236" s="17">
        <v>183003</v>
      </c>
      <c r="DV236" s="17">
        <v>159662</v>
      </c>
      <c r="DX236" s="17">
        <v>9</v>
      </c>
      <c r="DY236" s="17">
        <v>5</v>
      </c>
      <c r="DZ236" s="17">
        <v>182658</v>
      </c>
      <c r="EB236" s="17">
        <v>188483</v>
      </c>
      <c r="EC236" s="17">
        <v>180272</v>
      </c>
      <c r="ED236" s="17">
        <v>180250</v>
      </c>
      <c r="EE236" s="17">
        <v>157327</v>
      </c>
      <c r="EG236" s="17">
        <v>9</v>
      </c>
      <c r="EH236" s="17">
        <v>5</v>
      </c>
      <c r="EI236" s="17">
        <v>194366</v>
      </c>
      <c r="EK236" s="17">
        <v>216377</v>
      </c>
      <c r="EL236" s="17">
        <v>196353</v>
      </c>
      <c r="EM236" s="17">
        <v>183003</v>
      </c>
      <c r="EN236" s="17">
        <v>159662</v>
      </c>
      <c r="EP236" s="17">
        <v>9</v>
      </c>
      <c r="EQ236" s="17">
        <v>5</v>
      </c>
      <c r="FJ236" s="18">
        <v>100</v>
      </c>
      <c r="FK236" s="17">
        <v>9</v>
      </c>
      <c r="FL236" s="17">
        <v>5</v>
      </c>
      <c r="FM236" s="18">
        <v>100</v>
      </c>
      <c r="FN236" s="17">
        <v>9</v>
      </c>
      <c r="FO236" s="17">
        <v>5</v>
      </c>
      <c r="FP236" s="17">
        <v>40504</v>
      </c>
      <c r="FR236" s="17">
        <v>46872</v>
      </c>
      <c r="FS236" s="17">
        <v>43878</v>
      </c>
      <c r="FT236" s="17">
        <v>31932</v>
      </c>
      <c r="FU236" s="17">
        <v>29785</v>
      </c>
      <c r="FW236" s="17">
        <v>9</v>
      </c>
      <c r="FX236" s="17">
        <v>5</v>
      </c>
      <c r="FY236" s="18">
        <v>21.9</v>
      </c>
      <c r="GA236" s="18">
        <v>26</v>
      </c>
      <c r="GB236" s="18">
        <v>24.8</v>
      </c>
      <c r="GC236" s="18">
        <v>20</v>
      </c>
      <c r="GD236" s="18">
        <v>20</v>
      </c>
      <c r="GF236" s="17">
        <v>9</v>
      </c>
      <c r="GG236" s="17">
        <v>5</v>
      </c>
      <c r="GH236" s="17" t="s">
        <v>930</v>
      </c>
      <c r="GI236" s="17">
        <v>9</v>
      </c>
      <c r="GJ236" s="17">
        <v>5</v>
      </c>
      <c r="GK236" s="17">
        <v>43072</v>
      </c>
      <c r="GM236" s="17">
        <v>53481</v>
      </c>
      <c r="GN236" s="17">
        <v>39843</v>
      </c>
      <c r="GO236" s="17">
        <v>31465</v>
      </c>
      <c r="GP236" s="17">
        <v>29785</v>
      </c>
      <c r="GR236" s="17">
        <v>9</v>
      </c>
      <c r="GS236" s="17">
        <v>5</v>
      </c>
      <c r="GT236" s="18">
        <v>23.1</v>
      </c>
      <c r="GV236" s="18">
        <v>29.7</v>
      </c>
      <c r="GW236" s="18">
        <v>21.8</v>
      </c>
      <c r="GX236" s="18">
        <v>20</v>
      </c>
      <c r="GY236" s="18">
        <v>19.399999999999999</v>
      </c>
      <c r="HA236" s="17">
        <v>9</v>
      </c>
      <c r="HB236" s="17">
        <v>5</v>
      </c>
      <c r="HC236" s="17" t="s">
        <v>931</v>
      </c>
      <c r="HD236" s="17">
        <v>9</v>
      </c>
      <c r="HE236" s="17">
        <v>5</v>
      </c>
      <c r="IA236">
        <v>6640</v>
      </c>
    </row>
    <row r="237" spans="1:235">
      <c r="A237">
        <v>11432</v>
      </c>
      <c r="B237" s="15">
        <v>41673</v>
      </c>
      <c r="C237" t="s">
        <v>292</v>
      </c>
      <c r="D237" t="s">
        <v>293</v>
      </c>
      <c r="E237" t="s">
        <v>294</v>
      </c>
      <c r="F237" s="23" t="s">
        <v>320</v>
      </c>
      <c r="G237">
        <v>3</v>
      </c>
      <c r="H237" s="23" t="s">
        <v>756</v>
      </c>
      <c r="I237">
        <v>4393</v>
      </c>
      <c r="J237" s="16" t="s">
        <v>932</v>
      </c>
      <c r="N237" s="17">
        <v>148349</v>
      </c>
      <c r="O237" s="17">
        <v>164794</v>
      </c>
      <c r="P237" s="17">
        <v>158750</v>
      </c>
      <c r="Q237" s="17">
        <v>153000</v>
      </c>
      <c r="R237" s="17">
        <v>150650</v>
      </c>
      <c r="S237" s="17">
        <v>139359</v>
      </c>
      <c r="T237" s="17">
        <v>128540</v>
      </c>
      <c r="U237" s="17">
        <v>26</v>
      </c>
      <c r="V237" s="17">
        <v>14</v>
      </c>
      <c r="W237" s="17">
        <v>149982</v>
      </c>
      <c r="X237" s="17">
        <v>160865</v>
      </c>
      <c r="Y237" s="17">
        <v>158625</v>
      </c>
      <c r="Z237" s="17">
        <v>150740</v>
      </c>
      <c r="AA237" s="17">
        <v>149925</v>
      </c>
      <c r="AB237" s="17">
        <v>143511</v>
      </c>
      <c r="AC237" s="17">
        <v>141010</v>
      </c>
      <c r="AD237" s="17">
        <v>26</v>
      </c>
      <c r="AE237" s="17">
        <v>14</v>
      </c>
      <c r="AF237" s="17">
        <v>12362</v>
      </c>
      <c r="AG237" s="17">
        <v>13733</v>
      </c>
      <c r="AH237" s="17">
        <v>13229</v>
      </c>
      <c r="AI237" s="17">
        <v>12750</v>
      </c>
      <c r="AJ237" s="17">
        <v>12554</v>
      </c>
      <c r="AK237" s="17">
        <v>11613</v>
      </c>
      <c r="AL237" s="17">
        <v>10712</v>
      </c>
      <c r="AM237" s="17">
        <v>26</v>
      </c>
      <c r="AN237" s="17">
        <v>14</v>
      </c>
      <c r="AO237" s="18">
        <v>12</v>
      </c>
      <c r="AP237" s="17">
        <v>26</v>
      </c>
      <c r="AQ237" s="17">
        <v>14</v>
      </c>
      <c r="AR237" s="17">
        <v>148349</v>
      </c>
      <c r="AS237" s="17">
        <v>164794</v>
      </c>
      <c r="AT237" s="17">
        <v>158750</v>
      </c>
      <c r="AU237" s="17">
        <v>153000</v>
      </c>
      <c r="AV237" s="17">
        <v>150650</v>
      </c>
      <c r="AW237" s="17">
        <v>139359</v>
      </c>
      <c r="AX237" s="17">
        <v>128540</v>
      </c>
      <c r="AY237" s="17">
        <v>26</v>
      </c>
      <c r="AZ237" s="17">
        <v>14</v>
      </c>
      <c r="BJ237" s="17">
        <v>151171</v>
      </c>
      <c r="BK237" s="17">
        <v>7</v>
      </c>
      <c r="BL237" s="17">
        <v>5</v>
      </c>
      <c r="BM237" s="17">
        <v>14</v>
      </c>
      <c r="DH237" s="17">
        <v>148349</v>
      </c>
      <c r="DI237" s="17">
        <v>164794</v>
      </c>
      <c r="DJ237" s="17">
        <v>158750</v>
      </c>
      <c r="DK237" s="17">
        <v>153000</v>
      </c>
      <c r="DL237" s="17">
        <v>150650</v>
      </c>
      <c r="DM237" s="17">
        <v>139359</v>
      </c>
      <c r="DN237" s="17">
        <v>128540</v>
      </c>
      <c r="DO237" s="17">
        <v>26</v>
      </c>
      <c r="DP237" s="17">
        <v>14</v>
      </c>
      <c r="DQ237" s="17">
        <v>149982</v>
      </c>
      <c r="DR237" s="17">
        <v>160865</v>
      </c>
      <c r="DS237" s="17">
        <v>158625</v>
      </c>
      <c r="DT237" s="17">
        <v>150740</v>
      </c>
      <c r="DU237" s="17">
        <v>149925</v>
      </c>
      <c r="DV237" s="17">
        <v>143511</v>
      </c>
      <c r="DW237" s="17">
        <v>141010</v>
      </c>
      <c r="DX237" s="17">
        <v>26</v>
      </c>
      <c r="DY237" s="17">
        <v>14</v>
      </c>
      <c r="DZ237" s="17">
        <v>148349</v>
      </c>
      <c r="EA237" s="17">
        <v>164794</v>
      </c>
      <c r="EB237" s="17">
        <v>158750</v>
      </c>
      <c r="EC237" s="17">
        <v>153000</v>
      </c>
      <c r="ED237" s="17">
        <v>150650</v>
      </c>
      <c r="EE237" s="17">
        <v>139359</v>
      </c>
      <c r="EF237" s="17">
        <v>128540</v>
      </c>
      <c r="EG237" s="17">
        <v>26</v>
      </c>
      <c r="EH237" s="17">
        <v>14</v>
      </c>
      <c r="EI237" s="17">
        <v>149982</v>
      </c>
      <c r="EJ237" s="17">
        <v>160865</v>
      </c>
      <c r="EK237" s="17">
        <v>158625</v>
      </c>
      <c r="EL237" s="17">
        <v>150740</v>
      </c>
      <c r="EM237" s="17">
        <v>149925</v>
      </c>
      <c r="EN237" s="17">
        <v>143511</v>
      </c>
      <c r="EO237" s="17">
        <v>141010</v>
      </c>
      <c r="EP237" s="17">
        <v>26</v>
      </c>
      <c r="EQ237" s="17">
        <v>14</v>
      </c>
      <c r="FJ237" s="18">
        <v>100</v>
      </c>
      <c r="FK237" s="17">
        <v>26</v>
      </c>
      <c r="FL237" s="17">
        <v>14</v>
      </c>
      <c r="FM237" s="18">
        <v>80.8</v>
      </c>
      <c r="FN237" s="17">
        <v>21</v>
      </c>
      <c r="FO237" s="17">
        <v>12</v>
      </c>
      <c r="FP237" s="17">
        <v>25993</v>
      </c>
      <c r="FQ237" s="17">
        <v>33990</v>
      </c>
      <c r="FR237" s="17">
        <v>30876</v>
      </c>
      <c r="FS237" s="17">
        <v>27829</v>
      </c>
      <c r="FT237" s="17">
        <v>25068</v>
      </c>
      <c r="FU237" s="17">
        <v>22594</v>
      </c>
      <c r="FV237" s="17">
        <v>18015</v>
      </c>
      <c r="FW237" s="17">
        <v>26</v>
      </c>
      <c r="FX237" s="17">
        <v>14</v>
      </c>
      <c r="FY237" s="18">
        <v>17.5</v>
      </c>
      <c r="FZ237" s="18">
        <v>22</v>
      </c>
      <c r="GA237" s="18">
        <v>20</v>
      </c>
      <c r="GB237" s="18">
        <v>20</v>
      </c>
      <c r="GC237" s="18">
        <v>20</v>
      </c>
      <c r="GD237" s="18">
        <v>15</v>
      </c>
      <c r="GE237" s="18">
        <v>11.5</v>
      </c>
      <c r="GF237" s="17">
        <v>26</v>
      </c>
      <c r="GG237" s="17">
        <v>14</v>
      </c>
      <c r="GH237" s="17" t="s">
        <v>933</v>
      </c>
      <c r="GI237" s="17">
        <v>26</v>
      </c>
      <c r="GJ237" s="17">
        <v>14</v>
      </c>
      <c r="GK237" s="17">
        <v>29101</v>
      </c>
      <c r="GL237" s="17">
        <v>41240</v>
      </c>
      <c r="GM237" s="17">
        <v>38406</v>
      </c>
      <c r="GN237" s="17">
        <v>32206</v>
      </c>
      <c r="GO237" s="17">
        <v>28000</v>
      </c>
      <c r="GP237" s="17">
        <v>22879</v>
      </c>
      <c r="GQ237" s="17">
        <v>19097</v>
      </c>
      <c r="GR237" s="17">
        <v>21</v>
      </c>
      <c r="GS237" s="17">
        <v>12</v>
      </c>
      <c r="GT237" s="18">
        <v>19.600000000000001</v>
      </c>
      <c r="GU237" s="18">
        <v>26.2</v>
      </c>
      <c r="GV237" s="18">
        <v>24.9</v>
      </c>
      <c r="GW237" s="18">
        <v>21.2</v>
      </c>
      <c r="GX237" s="18">
        <v>20.9</v>
      </c>
      <c r="GY237" s="18">
        <v>14.8</v>
      </c>
      <c r="GZ237" s="18">
        <v>12.7</v>
      </c>
      <c r="HA237" s="17">
        <v>21</v>
      </c>
      <c r="HB237" s="17">
        <v>12</v>
      </c>
      <c r="HC237" s="17" t="s">
        <v>934</v>
      </c>
      <c r="HD237" s="17">
        <v>21</v>
      </c>
      <c r="HE237" s="17">
        <v>12</v>
      </c>
      <c r="IA237">
        <v>6720</v>
      </c>
    </row>
    <row r="238" spans="1:235">
      <c r="A238">
        <v>11432</v>
      </c>
      <c r="B238" s="15">
        <v>41673</v>
      </c>
      <c r="C238" t="s">
        <v>292</v>
      </c>
      <c r="D238" t="s">
        <v>293</v>
      </c>
      <c r="E238" t="s">
        <v>294</v>
      </c>
      <c r="F238" s="23" t="s">
        <v>320</v>
      </c>
      <c r="G238">
        <v>4</v>
      </c>
      <c r="H238" s="23" t="s">
        <v>756</v>
      </c>
      <c r="I238">
        <v>4394</v>
      </c>
      <c r="J238" s="16" t="s">
        <v>935</v>
      </c>
      <c r="N238" s="17">
        <v>179884</v>
      </c>
      <c r="O238" s="17">
        <v>194227</v>
      </c>
      <c r="P238" s="17">
        <v>190363</v>
      </c>
      <c r="Q238" s="17">
        <v>183750</v>
      </c>
      <c r="R238" s="17">
        <v>182000</v>
      </c>
      <c r="S238" s="17">
        <v>169215</v>
      </c>
      <c r="T238" s="17">
        <v>159095</v>
      </c>
      <c r="U238" s="17">
        <v>16</v>
      </c>
      <c r="V238" s="17">
        <v>12</v>
      </c>
      <c r="W238" s="17">
        <v>180819</v>
      </c>
      <c r="X238" s="17">
        <v>194593</v>
      </c>
      <c r="Y238" s="17">
        <v>191167</v>
      </c>
      <c r="Z238" s="17">
        <v>186903</v>
      </c>
      <c r="AA238" s="17">
        <v>181292</v>
      </c>
      <c r="AB238" s="17">
        <v>170398</v>
      </c>
      <c r="AC238" s="17">
        <v>164293</v>
      </c>
      <c r="AD238" s="17">
        <v>16</v>
      </c>
      <c r="AE238" s="17">
        <v>12</v>
      </c>
      <c r="AF238" s="17">
        <v>14990</v>
      </c>
      <c r="AG238" s="17">
        <v>16186</v>
      </c>
      <c r="AH238" s="17">
        <v>15864</v>
      </c>
      <c r="AI238" s="17">
        <v>15313</v>
      </c>
      <c r="AJ238" s="17">
        <v>15167</v>
      </c>
      <c r="AK238" s="17">
        <v>14101</v>
      </c>
      <c r="AL238" s="17">
        <v>13258</v>
      </c>
      <c r="AM238" s="17">
        <v>16</v>
      </c>
      <c r="AN238" s="17">
        <v>12</v>
      </c>
      <c r="AO238" s="18">
        <v>12</v>
      </c>
      <c r="AP238" s="17">
        <v>16</v>
      </c>
      <c r="AQ238" s="17">
        <v>12</v>
      </c>
      <c r="AR238" s="17">
        <v>179884</v>
      </c>
      <c r="AS238" s="17">
        <v>194227</v>
      </c>
      <c r="AT238" s="17">
        <v>190363</v>
      </c>
      <c r="AU238" s="17">
        <v>183750</v>
      </c>
      <c r="AV238" s="17">
        <v>182000</v>
      </c>
      <c r="AW238" s="17">
        <v>169215</v>
      </c>
      <c r="AX238" s="17">
        <v>159095</v>
      </c>
      <c r="AY238" s="17">
        <v>16</v>
      </c>
      <c r="AZ238" s="17">
        <v>12</v>
      </c>
      <c r="BJ238" s="17">
        <v>186500</v>
      </c>
      <c r="BK238" s="17">
        <v>3</v>
      </c>
      <c r="BL238" s="17">
        <v>3</v>
      </c>
      <c r="BM238" s="17">
        <v>12</v>
      </c>
      <c r="DH238" s="17">
        <v>179884</v>
      </c>
      <c r="DI238" s="17">
        <v>194227</v>
      </c>
      <c r="DJ238" s="17">
        <v>190363</v>
      </c>
      <c r="DK238" s="17">
        <v>183750</v>
      </c>
      <c r="DL238" s="17">
        <v>182000</v>
      </c>
      <c r="DM238" s="17">
        <v>169215</v>
      </c>
      <c r="DN238" s="17">
        <v>159095</v>
      </c>
      <c r="DO238" s="17">
        <v>16</v>
      </c>
      <c r="DP238" s="17">
        <v>12</v>
      </c>
      <c r="DQ238" s="17">
        <v>180819</v>
      </c>
      <c r="DR238" s="17">
        <v>194593</v>
      </c>
      <c r="DS238" s="17">
        <v>191167</v>
      </c>
      <c r="DT238" s="17">
        <v>186903</v>
      </c>
      <c r="DU238" s="17">
        <v>181292</v>
      </c>
      <c r="DV238" s="17">
        <v>170398</v>
      </c>
      <c r="DW238" s="17">
        <v>164293</v>
      </c>
      <c r="DX238" s="17">
        <v>16</v>
      </c>
      <c r="DY238" s="17">
        <v>12</v>
      </c>
      <c r="DZ238" s="17">
        <v>179884</v>
      </c>
      <c r="EA238" s="17">
        <v>194227</v>
      </c>
      <c r="EB238" s="17">
        <v>190363</v>
      </c>
      <c r="EC238" s="17">
        <v>183750</v>
      </c>
      <c r="ED238" s="17">
        <v>182000</v>
      </c>
      <c r="EE238" s="17">
        <v>169215</v>
      </c>
      <c r="EF238" s="17">
        <v>159095</v>
      </c>
      <c r="EG238" s="17">
        <v>16</v>
      </c>
      <c r="EH238" s="17">
        <v>12</v>
      </c>
      <c r="EI238" s="17">
        <v>180819</v>
      </c>
      <c r="EJ238" s="17">
        <v>194593</v>
      </c>
      <c r="EK238" s="17">
        <v>191167</v>
      </c>
      <c r="EL238" s="17">
        <v>186903</v>
      </c>
      <c r="EM238" s="17">
        <v>181292</v>
      </c>
      <c r="EN238" s="17">
        <v>170398</v>
      </c>
      <c r="EO238" s="17">
        <v>164293</v>
      </c>
      <c r="EP238" s="17">
        <v>16</v>
      </c>
      <c r="EQ238" s="17">
        <v>12</v>
      </c>
      <c r="FJ238" s="18">
        <v>100</v>
      </c>
      <c r="FK238" s="17">
        <v>16</v>
      </c>
      <c r="FL238" s="17">
        <v>12</v>
      </c>
      <c r="FM238" s="18">
        <v>93.8</v>
      </c>
      <c r="FN238" s="17">
        <v>15</v>
      </c>
      <c r="FO238" s="17">
        <v>12</v>
      </c>
      <c r="FP238" s="17">
        <v>38589</v>
      </c>
      <c r="FQ238" s="17">
        <v>48258</v>
      </c>
      <c r="FR238" s="17">
        <v>41580</v>
      </c>
      <c r="FS238" s="17">
        <v>38629</v>
      </c>
      <c r="FT238" s="17">
        <v>38060</v>
      </c>
      <c r="FU238" s="17">
        <v>36011</v>
      </c>
      <c r="FV238" s="17">
        <v>33030</v>
      </c>
      <c r="FW238" s="17">
        <v>15</v>
      </c>
      <c r="FX238" s="17">
        <v>11</v>
      </c>
      <c r="FY238" s="18">
        <v>21.4</v>
      </c>
      <c r="FZ238" s="18">
        <v>25</v>
      </c>
      <c r="GA238" s="18">
        <v>25</v>
      </c>
      <c r="GB238" s="18">
        <v>20</v>
      </c>
      <c r="GC238" s="18">
        <v>20</v>
      </c>
      <c r="GD238" s="18">
        <v>20</v>
      </c>
      <c r="GE238" s="18">
        <v>20</v>
      </c>
      <c r="GF238" s="17">
        <v>15</v>
      </c>
      <c r="GG238" s="17">
        <v>11</v>
      </c>
      <c r="GH238" s="17" t="s">
        <v>936</v>
      </c>
      <c r="GI238" s="17">
        <v>15</v>
      </c>
      <c r="GJ238" s="17">
        <v>11</v>
      </c>
      <c r="GK238" s="17">
        <v>39337</v>
      </c>
      <c r="GL238" s="17">
        <v>58896</v>
      </c>
      <c r="GM238" s="17">
        <v>51886</v>
      </c>
      <c r="GN238" s="17">
        <v>38115</v>
      </c>
      <c r="GO238" s="17">
        <v>38006</v>
      </c>
      <c r="GP238" s="17">
        <v>32438</v>
      </c>
      <c r="GQ238" s="17">
        <v>18738</v>
      </c>
      <c r="GR238" s="17">
        <v>14</v>
      </c>
      <c r="GS238" s="17">
        <v>11</v>
      </c>
      <c r="GT238" s="18">
        <v>21.5</v>
      </c>
      <c r="GU238" s="18">
        <v>30.2</v>
      </c>
      <c r="GV238" s="18">
        <v>28</v>
      </c>
      <c r="GW238" s="18">
        <v>21</v>
      </c>
      <c r="GX238" s="18">
        <v>20.7</v>
      </c>
      <c r="GY238" s="18">
        <v>19.2</v>
      </c>
      <c r="GZ238" s="18">
        <v>11.3</v>
      </c>
      <c r="HA238" s="17">
        <v>14</v>
      </c>
      <c r="HB238" s="17">
        <v>11</v>
      </c>
      <c r="HC238" s="17" t="s">
        <v>937</v>
      </c>
      <c r="HD238" s="17">
        <v>14</v>
      </c>
      <c r="HE238" s="17">
        <v>11</v>
      </c>
      <c r="HH238" s="17">
        <v>1</v>
      </c>
      <c r="HQ238" s="17">
        <v>1</v>
      </c>
      <c r="HZ238" s="17">
        <v>1</v>
      </c>
      <c r="IA238">
        <v>6730</v>
      </c>
    </row>
    <row r="239" spans="1:235">
      <c r="A239">
        <v>11432</v>
      </c>
      <c r="B239" s="15">
        <v>41673</v>
      </c>
      <c r="C239" t="s">
        <v>292</v>
      </c>
      <c r="D239" t="s">
        <v>293</v>
      </c>
      <c r="E239" t="s">
        <v>294</v>
      </c>
      <c r="F239" s="23" t="s">
        <v>330</v>
      </c>
      <c r="G239">
        <v>2</v>
      </c>
      <c r="H239" s="23" t="s">
        <v>756</v>
      </c>
      <c r="I239">
        <v>4452</v>
      </c>
      <c r="J239" s="16" t="s">
        <v>938</v>
      </c>
      <c r="N239" s="17">
        <v>85937</v>
      </c>
      <c r="P239" s="17">
        <v>90472</v>
      </c>
      <c r="Q239" s="17">
        <v>84470</v>
      </c>
      <c r="R239" s="17">
        <v>83001</v>
      </c>
      <c r="S239" s="17">
        <v>76946</v>
      </c>
      <c r="U239" s="17">
        <v>11</v>
      </c>
      <c r="V239" s="17">
        <v>5</v>
      </c>
      <c r="W239" s="17">
        <v>80195</v>
      </c>
      <c r="Y239" s="17">
        <v>85774</v>
      </c>
      <c r="Z239" s="17">
        <v>83749</v>
      </c>
      <c r="AA239" s="17">
        <v>82400</v>
      </c>
      <c r="AB239" s="17">
        <v>71400</v>
      </c>
      <c r="AD239" s="17">
        <v>11</v>
      </c>
      <c r="AE239" s="17">
        <v>5</v>
      </c>
      <c r="AF239" s="17">
        <v>7161</v>
      </c>
      <c r="AH239" s="17">
        <v>7539</v>
      </c>
      <c r="AI239" s="17">
        <v>7039</v>
      </c>
      <c r="AJ239" s="17">
        <v>6917</v>
      </c>
      <c r="AK239" s="17">
        <v>6412</v>
      </c>
      <c r="AM239" s="17">
        <v>11</v>
      </c>
      <c r="AN239" s="17">
        <v>5</v>
      </c>
      <c r="AO239" s="18">
        <v>12</v>
      </c>
      <c r="AP239" s="17">
        <v>11</v>
      </c>
      <c r="AQ239" s="17">
        <v>5</v>
      </c>
      <c r="AR239" s="17">
        <v>78587</v>
      </c>
      <c r="AV239" s="17">
        <v>77501</v>
      </c>
      <c r="AY239" s="17">
        <v>4</v>
      </c>
      <c r="AZ239" s="17">
        <v>3</v>
      </c>
      <c r="BH239" s="17">
        <v>7</v>
      </c>
      <c r="BI239" s="17">
        <v>2</v>
      </c>
      <c r="BJ239" s="17">
        <v>91511</v>
      </c>
      <c r="BK239" s="17">
        <v>9</v>
      </c>
      <c r="BL239" s="17">
        <v>3</v>
      </c>
      <c r="BM239" s="17">
        <v>4</v>
      </c>
      <c r="BN239" s="17">
        <v>2</v>
      </c>
      <c r="DH239" s="17">
        <v>85937</v>
      </c>
      <c r="DJ239" s="17">
        <v>90472</v>
      </c>
      <c r="DK239" s="17">
        <v>84470</v>
      </c>
      <c r="DL239" s="17">
        <v>83001</v>
      </c>
      <c r="DM239" s="17">
        <v>76946</v>
      </c>
      <c r="DO239" s="17">
        <v>11</v>
      </c>
      <c r="DP239" s="17">
        <v>5</v>
      </c>
      <c r="DQ239" s="17">
        <v>80195</v>
      </c>
      <c r="DS239" s="17">
        <v>85774</v>
      </c>
      <c r="DT239" s="17">
        <v>83749</v>
      </c>
      <c r="DU239" s="17">
        <v>82400</v>
      </c>
      <c r="DV239" s="17">
        <v>71400</v>
      </c>
      <c r="DX239" s="17">
        <v>11</v>
      </c>
      <c r="DY239" s="17">
        <v>5</v>
      </c>
      <c r="DZ239" s="17">
        <v>85937</v>
      </c>
      <c r="EB239" s="17">
        <v>90472</v>
      </c>
      <c r="EC239" s="17">
        <v>84470</v>
      </c>
      <c r="ED239" s="17">
        <v>83001</v>
      </c>
      <c r="EE239" s="17">
        <v>76946</v>
      </c>
      <c r="EG239" s="17">
        <v>11</v>
      </c>
      <c r="EH239" s="17">
        <v>5</v>
      </c>
      <c r="EI239" s="17">
        <v>80195</v>
      </c>
      <c r="EK239" s="17">
        <v>85774</v>
      </c>
      <c r="EL239" s="17">
        <v>83749</v>
      </c>
      <c r="EM239" s="17">
        <v>82400</v>
      </c>
      <c r="EN239" s="17">
        <v>71400</v>
      </c>
      <c r="EP239" s="17">
        <v>11</v>
      </c>
      <c r="EQ239" s="17">
        <v>5</v>
      </c>
      <c r="FJ239" s="18">
        <v>36.4</v>
      </c>
      <c r="FK239" s="17">
        <v>4</v>
      </c>
      <c r="FL239" s="17">
        <v>3</v>
      </c>
      <c r="FM239" s="18">
        <v>36.4</v>
      </c>
      <c r="FN239" s="17">
        <v>4</v>
      </c>
      <c r="FO239" s="17">
        <v>3</v>
      </c>
      <c r="FW239" s="17">
        <v>3</v>
      </c>
      <c r="FX239" s="17">
        <v>2</v>
      </c>
      <c r="GF239" s="17">
        <v>3</v>
      </c>
      <c r="GG239" s="17">
        <v>2</v>
      </c>
      <c r="GI239" s="17">
        <v>3</v>
      </c>
      <c r="GJ239" s="17">
        <v>2</v>
      </c>
      <c r="GK239" s="17">
        <v>6914</v>
      </c>
      <c r="GO239" s="17">
        <v>6219</v>
      </c>
      <c r="GR239" s="17">
        <v>4</v>
      </c>
      <c r="GS239" s="17">
        <v>3</v>
      </c>
      <c r="GT239" s="18">
        <v>9.3000000000000007</v>
      </c>
      <c r="GX239" s="18">
        <v>8.3000000000000007</v>
      </c>
      <c r="HA239" s="17">
        <v>4</v>
      </c>
      <c r="HB239" s="17">
        <v>3</v>
      </c>
      <c r="HC239" s="17" t="s">
        <v>939</v>
      </c>
      <c r="HD239" s="17">
        <v>4</v>
      </c>
      <c r="HE239" s="17">
        <v>3</v>
      </c>
      <c r="IA239">
        <v>6870</v>
      </c>
    </row>
    <row r="240" spans="1:235">
      <c r="A240">
        <v>11432</v>
      </c>
      <c r="B240" s="15">
        <v>41673</v>
      </c>
      <c r="C240" t="s">
        <v>292</v>
      </c>
      <c r="D240" t="s">
        <v>293</v>
      </c>
      <c r="E240" t="s">
        <v>294</v>
      </c>
      <c r="F240" s="23" t="s">
        <v>330</v>
      </c>
      <c r="G240">
        <v>3</v>
      </c>
      <c r="H240" s="23" t="s">
        <v>756</v>
      </c>
      <c r="I240">
        <v>4453</v>
      </c>
      <c r="J240" s="16" t="s">
        <v>940</v>
      </c>
      <c r="N240" s="17">
        <v>86391</v>
      </c>
      <c r="P240" s="17">
        <v>90984</v>
      </c>
      <c r="Q240" s="17">
        <v>89128</v>
      </c>
      <c r="R240" s="17">
        <v>85375</v>
      </c>
      <c r="S240" s="17">
        <v>79822</v>
      </c>
      <c r="U240" s="17">
        <v>8</v>
      </c>
      <c r="V240" s="17">
        <v>5</v>
      </c>
      <c r="W240" s="17">
        <v>86317</v>
      </c>
      <c r="Y240" s="17">
        <v>90645</v>
      </c>
      <c r="Z240" s="17">
        <v>85096</v>
      </c>
      <c r="AA240" s="17">
        <v>81396</v>
      </c>
      <c r="AB240" s="17">
        <v>80993</v>
      </c>
      <c r="AD240" s="17">
        <v>8</v>
      </c>
      <c r="AE240" s="17">
        <v>5</v>
      </c>
      <c r="AF240" s="17">
        <v>7199</v>
      </c>
      <c r="AH240" s="17">
        <v>7582</v>
      </c>
      <c r="AI240" s="17">
        <v>7427</v>
      </c>
      <c r="AJ240" s="17">
        <v>7115</v>
      </c>
      <c r="AK240" s="17">
        <v>6652</v>
      </c>
      <c r="AM240" s="17">
        <v>8</v>
      </c>
      <c r="AN240" s="17">
        <v>5</v>
      </c>
      <c r="AO240" s="18">
        <v>12</v>
      </c>
      <c r="AP240" s="17">
        <v>8</v>
      </c>
      <c r="AQ240" s="17">
        <v>5</v>
      </c>
      <c r="AR240" s="17">
        <v>80096</v>
      </c>
      <c r="AT240" s="17">
        <v>82000</v>
      </c>
      <c r="AU240" s="17">
        <v>81638</v>
      </c>
      <c r="AV240" s="17">
        <v>81396</v>
      </c>
      <c r="AW240" s="17">
        <v>75100</v>
      </c>
      <c r="AY240" s="17">
        <v>5</v>
      </c>
      <c r="AZ240" s="17">
        <v>3</v>
      </c>
      <c r="BH240" s="17">
        <v>3</v>
      </c>
      <c r="BI240" s="17">
        <v>2</v>
      </c>
      <c r="BK240" s="17">
        <v>2</v>
      </c>
      <c r="BL240" s="17">
        <v>2</v>
      </c>
      <c r="BM240" s="17">
        <v>5</v>
      </c>
      <c r="DH240" s="17">
        <v>86391</v>
      </c>
      <c r="DJ240" s="17">
        <v>90984</v>
      </c>
      <c r="DK240" s="17">
        <v>89128</v>
      </c>
      <c r="DL240" s="17">
        <v>85375</v>
      </c>
      <c r="DM240" s="17">
        <v>79822</v>
      </c>
      <c r="DO240" s="17">
        <v>8</v>
      </c>
      <c r="DP240" s="17">
        <v>5</v>
      </c>
      <c r="DQ240" s="17">
        <v>86317</v>
      </c>
      <c r="DS240" s="17">
        <v>90645</v>
      </c>
      <c r="DT240" s="17">
        <v>85096</v>
      </c>
      <c r="DU240" s="17">
        <v>81396</v>
      </c>
      <c r="DV240" s="17">
        <v>80993</v>
      </c>
      <c r="DX240" s="17">
        <v>8</v>
      </c>
      <c r="DY240" s="17">
        <v>5</v>
      </c>
      <c r="DZ240" s="17">
        <v>86391</v>
      </c>
      <c r="EB240" s="17">
        <v>90984</v>
      </c>
      <c r="EC240" s="17">
        <v>89128</v>
      </c>
      <c r="ED240" s="17">
        <v>85375</v>
      </c>
      <c r="EE240" s="17">
        <v>79822</v>
      </c>
      <c r="EG240" s="17">
        <v>8</v>
      </c>
      <c r="EH240" s="17">
        <v>5</v>
      </c>
      <c r="EI240" s="17">
        <v>86317</v>
      </c>
      <c r="EK240" s="17">
        <v>90645</v>
      </c>
      <c r="EL240" s="17">
        <v>85096</v>
      </c>
      <c r="EM240" s="17">
        <v>81396</v>
      </c>
      <c r="EN240" s="17">
        <v>80993</v>
      </c>
      <c r="EP240" s="17">
        <v>8</v>
      </c>
      <c r="EQ240" s="17">
        <v>5</v>
      </c>
      <c r="FJ240" s="18">
        <v>62.5</v>
      </c>
      <c r="FK240" s="17">
        <v>5</v>
      </c>
      <c r="FL240" s="17">
        <v>3</v>
      </c>
      <c r="FM240" s="18">
        <v>37.5</v>
      </c>
      <c r="FN240" s="17">
        <v>3</v>
      </c>
      <c r="FO240" s="17">
        <v>3</v>
      </c>
      <c r="FP240" s="17">
        <v>9630</v>
      </c>
      <c r="FR240" s="17">
        <v>10986</v>
      </c>
      <c r="FS240" s="17">
        <v>9314</v>
      </c>
      <c r="FT240" s="17">
        <v>8200</v>
      </c>
      <c r="FU240" s="17">
        <v>8140</v>
      </c>
      <c r="FW240" s="17">
        <v>5</v>
      </c>
      <c r="FX240" s="17">
        <v>3</v>
      </c>
      <c r="FY240" s="18">
        <v>12</v>
      </c>
      <c r="GA240" s="18">
        <v>15</v>
      </c>
      <c r="GB240" s="18">
        <v>12</v>
      </c>
      <c r="GC240" s="18">
        <v>10</v>
      </c>
      <c r="GD240" s="18">
        <v>10</v>
      </c>
      <c r="GF240" s="17">
        <v>5</v>
      </c>
      <c r="GG240" s="17">
        <v>3</v>
      </c>
      <c r="GH240" s="17" t="s">
        <v>941</v>
      </c>
      <c r="GI240" s="17">
        <v>5</v>
      </c>
      <c r="GJ240" s="17">
        <v>3</v>
      </c>
      <c r="GK240" s="17">
        <v>8921</v>
      </c>
      <c r="GR240" s="17">
        <v>3</v>
      </c>
      <c r="GS240" s="17">
        <v>3</v>
      </c>
      <c r="GT240" s="18">
        <v>11.8</v>
      </c>
      <c r="HA240" s="17">
        <v>3</v>
      </c>
      <c r="HB240" s="17">
        <v>3</v>
      </c>
      <c r="HC240" s="17" t="s">
        <v>942</v>
      </c>
      <c r="HD240" s="17">
        <v>3</v>
      </c>
      <c r="HE240" s="17">
        <v>3</v>
      </c>
      <c r="IA240">
        <v>6880</v>
      </c>
    </row>
    <row r="241" spans="1:235" ht="30">
      <c r="A241">
        <v>11432</v>
      </c>
      <c r="B241" s="15">
        <v>41673</v>
      </c>
      <c r="C241" t="s">
        <v>292</v>
      </c>
      <c r="D241" t="s">
        <v>293</v>
      </c>
      <c r="E241" t="s">
        <v>294</v>
      </c>
      <c r="F241" s="23" t="s">
        <v>320</v>
      </c>
      <c r="G241">
        <v>2</v>
      </c>
      <c r="H241" s="23" t="s">
        <v>756</v>
      </c>
      <c r="I241">
        <v>4862</v>
      </c>
      <c r="J241" s="16" t="s">
        <v>943</v>
      </c>
      <c r="N241" s="17">
        <v>132653</v>
      </c>
      <c r="P241" s="17">
        <v>142300</v>
      </c>
      <c r="Q241" s="17">
        <v>140920</v>
      </c>
      <c r="R241" s="17">
        <v>140000</v>
      </c>
      <c r="S241" s="17">
        <v>117624</v>
      </c>
      <c r="U241" s="17">
        <v>5</v>
      </c>
      <c r="V241" s="17">
        <v>5</v>
      </c>
      <c r="W241" s="17">
        <v>132653</v>
      </c>
      <c r="Y241" s="17">
        <v>142300</v>
      </c>
      <c r="Z241" s="17">
        <v>140920</v>
      </c>
      <c r="AA241" s="17">
        <v>140000</v>
      </c>
      <c r="AB241" s="17">
        <v>117624</v>
      </c>
      <c r="AD241" s="17">
        <v>5</v>
      </c>
      <c r="AE241" s="17">
        <v>5</v>
      </c>
      <c r="AF241" s="17">
        <v>11054</v>
      </c>
      <c r="AH241" s="17">
        <v>11858</v>
      </c>
      <c r="AI241" s="17">
        <v>11743</v>
      </c>
      <c r="AJ241" s="17">
        <v>11667</v>
      </c>
      <c r="AK241" s="17">
        <v>9802</v>
      </c>
      <c r="AM241" s="17">
        <v>5</v>
      </c>
      <c r="AN241" s="17">
        <v>5</v>
      </c>
      <c r="AO241" s="18">
        <v>12</v>
      </c>
      <c r="AP241" s="17">
        <v>5</v>
      </c>
      <c r="AQ241" s="17">
        <v>5</v>
      </c>
      <c r="AR241" s="17">
        <v>132653</v>
      </c>
      <c r="AT241" s="17">
        <v>142300</v>
      </c>
      <c r="AU241" s="17">
        <v>140920</v>
      </c>
      <c r="AV241" s="17">
        <v>140000</v>
      </c>
      <c r="AW241" s="17">
        <v>117624</v>
      </c>
      <c r="AY241" s="17">
        <v>5</v>
      </c>
      <c r="AZ241" s="17">
        <v>5</v>
      </c>
      <c r="BK241" s="17">
        <v>2</v>
      </c>
      <c r="BL241" s="17">
        <v>2</v>
      </c>
      <c r="BM241" s="17">
        <v>5</v>
      </c>
      <c r="DH241" s="17">
        <v>132653</v>
      </c>
      <c r="DJ241" s="17">
        <v>142300</v>
      </c>
      <c r="DK241" s="17">
        <v>140920</v>
      </c>
      <c r="DL241" s="17">
        <v>140000</v>
      </c>
      <c r="DM241" s="17">
        <v>117624</v>
      </c>
      <c r="DO241" s="17">
        <v>5</v>
      </c>
      <c r="DP241" s="17">
        <v>5</v>
      </c>
      <c r="DQ241" s="17">
        <v>132653</v>
      </c>
      <c r="DS241" s="17">
        <v>142300</v>
      </c>
      <c r="DT241" s="17">
        <v>140920</v>
      </c>
      <c r="DU241" s="17">
        <v>140000</v>
      </c>
      <c r="DV241" s="17">
        <v>117624</v>
      </c>
      <c r="DX241" s="17">
        <v>5</v>
      </c>
      <c r="DY241" s="17">
        <v>5</v>
      </c>
      <c r="DZ241" s="17">
        <v>132653</v>
      </c>
      <c r="EB241" s="17">
        <v>142300</v>
      </c>
      <c r="EC241" s="17">
        <v>140920</v>
      </c>
      <c r="ED241" s="17">
        <v>140000</v>
      </c>
      <c r="EE241" s="17">
        <v>117624</v>
      </c>
      <c r="EG241" s="17">
        <v>5</v>
      </c>
      <c r="EH241" s="17">
        <v>5</v>
      </c>
      <c r="EI241" s="17">
        <v>132653</v>
      </c>
      <c r="EK241" s="17">
        <v>142300</v>
      </c>
      <c r="EL241" s="17">
        <v>140920</v>
      </c>
      <c r="EM241" s="17">
        <v>140000</v>
      </c>
      <c r="EN241" s="17">
        <v>117624</v>
      </c>
      <c r="EP241" s="17">
        <v>5</v>
      </c>
      <c r="EQ241" s="17">
        <v>5</v>
      </c>
      <c r="FJ241" s="18">
        <v>100</v>
      </c>
      <c r="FK241" s="17">
        <v>5</v>
      </c>
      <c r="FL241" s="17">
        <v>5</v>
      </c>
      <c r="FM241" s="18">
        <v>60</v>
      </c>
      <c r="FN241" s="17">
        <v>3</v>
      </c>
      <c r="FO241" s="17">
        <v>3</v>
      </c>
      <c r="FP241" s="17">
        <v>19465</v>
      </c>
      <c r="FT241" s="17">
        <v>19313</v>
      </c>
      <c r="FW241" s="17">
        <v>4</v>
      </c>
      <c r="FX241" s="17">
        <v>4</v>
      </c>
      <c r="FY241" s="18">
        <v>15</v>
      </c>
      <c r="GC241" s="18">
        <v>15</v>
      </c>
      <c r="GF241" s="17">
        <v>4</v>
      </c>
      <c r="GG241" s="17">
        <v>4</v>
      </c>
      <c r="GH241" s="17" t="s">
        <v>944</v>
      </c>
      <c r="GI241" s="17">
        <v>4</v>
      </c>
      <c r="GJ241" s="17">
        <v>4</v>
      </c>
      <c r="GK241" s="17">
        <v>17067</v>
      </c>
      <c r="GR241" s="17">
        <v>3</v>
      </c>
      <c r="GS241" s="17">
        <v>3</v>
      </c>
      <c r="GT241" s="18">
        <v>13.5</v>
      </c>
      <c r="HA241" s="17">
        <v>3</v>
      </c>
      <c r="HB241" s="17">
        <v>3</v>
      </c>
      <c r="HC241" s="17" t="s">
        <v>328</v>
      </c>
      <c r="HD241" s="17">
        <v>3</v>
      </c>
      <c r="HE241" s="17">
        <v>3</v>
      </c>
      <c r="HH241" s="17">
        <v>1</v>
      </c>
      <c r="HQ241" s="17">
        <v>1</v>
      </c>
      <c r="HZ241" s="17">
        <v>1</v>
      </c>
      <c r="IA241">
        <v>7070</v>
      </c>
    </row>
    <row r="242" spans="1:235" ht="30">
      <c r="A242">
        <v>11432</v>
      </c>
      <c r="B242" s="15">
        <v>41673</v>
      </c>
      <c r="C242" t="s">
        <v>292</v>
      </c>
      <c r="D242" t="s">
        <v>293</v>
      </c>
      <c r="E242" t="s">
        <v>294</v>
      </c>
      <c r="F242" s="23" t="s">
        <v>320</v>
      </c>
      <c r="G242">
        <v>3</v>
      </c>
      <c r="H242" s="23" t="s">
        <v>756</v>
      </c>
      <c r="I242">
        <v>4863</v>
      </c>
      <c r="J242" s="16" t="s">
        <v>945</v>
      </c>
      <c r="N242" s="17">
        <v>156297</v>
      </c>
      <c r="O242" s="17">
        <v>167410</v>
      </c>
      <c r="P242" s="17">
        <v>159075</v>
      </c>
      <c r="Q242" s="17">
        <v>157433</v>
      </c>
      <c r="R242" s="17">
        <v>156023</v>
      </c>
      <c r="S242" s="17">
        <v>153416</v>
      </c>
      <c r="T242" s="17">
        <v>144470</v>
      </c>
      <c r="U242" s="17">
        <v>21</v>
      </c>
      <c r="V242" s="17">
        <v>10</v>
      </c>
      <c r="W242" s="17">
        <v>152239</v>
      </c>
      <c r="X242" s="17">
        <v>161463</v>
      </c>
      <c r="Y242" s="17">
        <v>159413</v>
      </c>
      <c r="Z242" s="17">
        <v>158280</v>
      </c>
      <c r="AA242" s="17">
        <v>156500</v>
      </c>
      <c r="AB242" s="17">
        <v>146250</v>
      </c>
      <c r="AC242" s="17">
        <v>141112</v>
      </c>
      <c r="AD242" s="17">
        <v>21</v>
      </c>
      <c r="AE242" s="17">
        <v>10</v>
      </c>
      <c r="AF242" s="17">
        <v>13025</v>
      </c>
      <c r="AG242" s="17">
        <v>13951</v>
      </c>
      <c r="AH242" s="17">
        <v>13256</v>
      </c>
      <c r="AI242" s="17">
        <v>13119</v>
      </c>
      <c r="AJ242" s="17">
        <v>13002</v>
      </c>
      <c r="AK242" s="17">
        <v>12785</v>
      </c>
      <c r="AL242" s="17">
        <v>12039</v>
      </c>
      <c r="AM242" s="17">
        <v>21</v>
      </c>
      <c r="AN242" s="17">
        <v>10</v>
      </c>
      <c r="AO242" s="18">
        <v>12</v>
      </c>
      <c r="AP242" s="17">
        <v>21</v>
      </c>
      <c r="AQ242" s="17">
        <v>10</v>
      </c>
      <c r="AR242" s="17">
        <v>156369</v>
      </c>
      <c r="AS242" s="17">
        <v>168115</v>
      </c>
      <c r="AT242" s="17">
        <v>159363</v>
      </c>
      <c r="AU242" s="17">
        <v>157600</v>
      </c>
      <c r="AV242" s="17">
        <v>156594</v>
      </c>
      <c r="AW242" s="17">
        <v>153208</v>
      </c>
      <c r="AX242" s="17">
        <v>144205</v>
      </c>
      <c r="AY242" s="17">
        <v>20</v>
      </c>
      <c r="AZ242" s="17">
        <v>9</v>
      </c>
      <c r="BI242" s="17">
        <v>1</v>
      </c>
      <c r="BJ242" s="17">
        <v>150167</v>
      </c>
      <c r="BK242" s="17">
        <v>5</v>
      </c>
      <c r="BL242" s="17">
        <v>3</v>
      </c>
      <c r="BM242" s="17">
        <v>10</v>
      </c>
      <c r="DH242" s="17">
        <v>156297</v>
      </c>
      <c r="DI242" s="17">
        <v>167410</v>
      </c>
      <c r="DJ242" s="17">
        <v>159075</v>
      </c>
      <c r="DK242" s="17">
        <v>157433</v>
      </c>
      <c r="DL242" s="17">
        <v>156023</v>
      </c>
      <c r="DM242" s="17">
        <v>153416</v>
      </c>
      <c r="DN242" s="17">
        <v>144470</v>
      </c>
      <c r="DO242" s="17">
        <v>21</v>
      </c>
      <c r="DP242" s="17">
        <v>10</v>
      </c>
      <c r="DQ242" s="17">
        <v>152239</v>
      </c>
      <c r="DR242" s="17">
        <v>161463</v>
      </c>
      <c r="DS242" s="17">
        <v>159413</v>
      </c>
      <c r="DT242" s="17">
        <v>158280</v>
      </c>
      <c r="DU242" s="17">
        <v>156500</v>
      </c>
      <c r="DV242" s="17">
        <v>146250</v>
      </c>
      <c r="DW242" s="17">
        <v>141112</v>
      </c>
      <c r="DX242" s="17">
        <v>21</v>
      </c>
      <c r="DY242" s="17">
        <v>10</v>
      </c>
      <c r="DZ242" s="17">
        <v>156297</v>
      </c>
      <c r="EA242" s="17">
        <v>167410</v>
      </c>
      <c r="EB242" s="17">
        <v>159075</v>
      </c>
      <c r="EC242" s="17">
        <v>157433</v>
      </c>
      <c r="ED242" s="17">
        <v>156023</v>
      </c>
      <c r="EE242" s="17">
        <v>153416</v>
      </c>
      <c r="EF242" s="17">
        <v>144470</v>
      </c>
      <c r="EG242" s="17">
        <v>21</v>
      </c>
      <c r="EH242" s="17">
        <v>10</v>
      </c>
      <c r="EI242" s="17">
        <v>152239</v>
      </c>
      <c r="EJ242" s="17">
        <v>161463</v>
      </c>
      <c r="EK242" s="17">
        <v>159413</v>
      </c>
      <c r="EL242" s="17">
        <v>158280</v>
      </c>
      <c r="EM242" s="17">
        <v>156500</v>
      </c>
      <c r="EN242" s="17">
        <v>146250</v>
      </c>
      <c r="EO242" s="17">
        <v>141112</v>
      </c>
      <c r="EP242" s="17">
        <v>21</v>
      </c>
      <c r="EQ242" s="17">
        <v>10</v>
      </c>
      <c r="FJ242" s="18">
        <v>95.2</v>
      </c>
      <c r="FK242" s="17">
        <v>20</v>
      </c>
      <c r="FL242" s="17">
        <v>9</v>
      </c>
      <c r="FM242" s="18">
        <v>85.7</v>
      </c>
      <c r="FN242" s="17">
        <v>18</v>
      </c>
      <c r="FO242" s="17">
        <v>7</v>
      </c>
      <c r="FP242" s="17">
        <v>29543</v>
      </c>
      <c r="FQ242" s="17">
        <v>34688</v>
      </c>
      <c r="FR242" s="17">
        <v>33228</v>
      </c>
      <c r="FS242" s="17">
        <v>31231</v>
      </c>
      <c r="FT242" s="17">
        <v>30475</v>
      </c>
      <c r="FU242" s="17">
        <v>27788</v>
      </c>
      <c r="FV242" s="17">
        <v>20795</v>
      </c>
      <c r="FW242" s="17">
        <v>20</v>
      </c>
      <c r="FX242" s="17">
        <v>9</v>
      </c>
      <c r="FY242" s="18">
        <v>18.8</v>
      </c>
      <c r="FZ242" s="18">
        <v>22</v>
      </c>
      <c r="GA242" s="18">
        <v>20</v>
      </c>
      <c r="GB242" s="18">
        <v>20</v>
      </c>
      <c r="GC242" s="18">
        <v>19</v>
      </c>
      <c r="GD242" s="18">
        <v>18</v>
      </c>
      <c r="GE242" s="18">
        <v>15</v>
      </c>
      <c r="GF242" s="17">
        <v>20</v>
      </c>
      <c r="GG242" s="17">
        <v>9</v>
      </c>
      <c r="GH242" s="17" t="s">
        <v>946</v>
      </c>
      <c r="GI242" s="17">
        <v>20</v>
      </c>
      <c r="GJ242" s="17">
        <v>9</v>
      </c>
      <c r="GK242" s="17">
        <v>32856</v>
      </c>
      <c r="GL242" s="17">
        <v>49177</v>
      </c>
      <c r="GM242" s="17">
        <v>42488</v>
      </c>
      <c r="GN242" s="17">
        <v>37120</v>
      </c>
      <c r="GO242" s="17">
        <v>31875</v>
      </c>
      <c r="GP242" s="17">
        <v>21815</v>
      </c>
      <c r="GQ242" s="17">
        <v>19397</v>
      </c>
      <c r="GR242" s="17">
        <v>18</v>
      </c>
      <c r="GS242" s="17">
        <v>7</v>
      </c>
      <c r="GT242" s="18">
        <v>20.7</v>
      </c>
      <c r="GU242" s="18">
        <v>29.3</v>
      </c>
      <c r="GV242" s="18">
        <v>26.9</v>
      </c>
      <c r="GW242" s="18">
        <v>23.6</v>
      </c>
      <c r="GX242" s="18">
        <v>21</v>
      </c>
      <c r="GY242" s="18">
        <v>14.5</v>
      </c>
      <c r="GZ242" s="18">
        <v>13.1</v>
      </c>
      <c r="HA242" s="17">
        <v>18</v>
      </c>
      <c r="HB242" s="17">
        <v>7</v>
      </c>
      <c r="HC242" s="17" t="s">
        <v>432</v>
      </c>
      <c r="HD242" s="17">
        <v>18</v>
      </c>
      <c r="HE242" s="17">
        <v>7</v>
      </c>
      <c r="HF242" s="18">
        <v>42.9</v>
      </c>
      <c r="HG242" s="17">
        <v>3</v>
      </c>
      <c r="HH242" s="17">
        <v>2</v>
      </c>
      <c r="HP242" s="17">
        <v>3</v>
      </c>
      <c r="HQ242" s="17">
        <v>2</v>
      </c>
      <c r="HY242" s="17">
        <v>3</v>
      </c>
      <c r="HZ242" s="17">
        <v>2</v>
      </c>
      <c r="IA242">
        <v>7080</v>
      </c>
    </row>
    <row r="243" spans="1:235" ht="30">
      <c r="A243">
        <v>11432</v>
      </c>
      <c r="B243" s="15">
        <v>41673</v>
      </c>
      <c r="C243" t="s">
        <v>292</v>
      </c>
      <c r="D243" t="s">
        <v>293</v>
      </c>
      <c r="E243" t="s">
        <v>294</v>
      </c>
      <c r="F243" s="23" t="s">
        <v>320</v>
      </c>
      <c r="G243">
        <v>4</v>
      </c>
      <c r="H243" s="23" t="s">
        <v>756</v>
      </c>
      <c r="I243">
        <v>4864</v>
      </c>
      <c r="J243" s="16" t="s">
        <v>947</v>
      </c>
      <c r="N243" s="17">
        <v>189803</v>
      </c>
      <c r="O243" s="17">
        <v>203338</v>
      </c>
      <c r="P243" s="17">
        <v>200339</v>
      </c>
      <c r="Q243" s="17">
        <v>195633</v>
      </c>
      <c r="R243" s="17">
        <v>191141</v>
      </c>
      <c r="S243" s="17">
        <v>182693</v>
      </c>
      <c r="T243" s="17">
        <v>175540</v>
      </c>
      <c r="U243" s="17">
        <v>29</v>
      </c>
      <c r="V243" s="17">
        <v>12</v>
      </c>
      <c r="W243" s="17">
        <v>187045</v>
      </c>
      <c r="X243" s="17">
        <v>201034</v>
      </c>
      <c r="Y243" s="17">
        <v>197135</v>
      </c>
      <c r="Z243" s="17">
        <v>193303</v>
      </c>
      <c r="AA243" s="17">
        <v>191042</v>
      </c>
      <c r="AB243" s="17">
        <v>180883</v>
      </c>
      <c r="AC243" s="17">
        <v>178005</v>
      </c>
      <c r="AD243" s="17">
        <v>29</v>
      </c>
      <c r="AE243" s="17">
        <v>12</v>
      </c>
      <c r="AF243" s="17">
        <v>15817</v>
      </c>
      <c r="AG243" s="17">
        <v>16945</v>
      </c>
      <c r="AH243" s="17">
        <v>16695</v>
      </c>
      <c r="AI243" s="17">
        <v>16303</v>
      </c>
      <c r="AJ243" s="17">
        <v>15928</v>
      </c>
      <c r="AK243" s="17">
        <v>15224</v>
      </c>
      <c r="AL243" s="17">
        <v>14628</v>
      </c>
      <c r="AM243" s="17">
        <v>29</v>
      </c>
      <c r="AN243" s="17">
        <v>12</v>
      </c>
      <c r="AO243" s="18">
        <v>12</v>
      </c>
      <c r="AP243" s="17">
        <v>29</v>
      </c>
      <c r="AQ243" s="17">
        <v>12</v>
      </c>
      <c r="AR243" s="17">
        <v>189803</v>
      </c>
      <c r="AS243" s="17">
        <v>203338</v>
      </c>
      <c r="AT243" s="17">
        <v>200339</v>
      </c>
      <c r="AU243" s="17">
        <v>195633</v>
      </c>
      <c r="AV243" s="17">
        <v>191141</v>
      </c>
      <c r="AW243" s="17">
        <v>182693</v>
      </c>
      <c r="AX243" s="17">
        <v>175540</v>
      </c>
      <c r="AY243" s="17">
        <v>29</v>
      </c>
      <c r="AZ243" s="17">
        <v>12</v>
      </c>
      <c r="BJ243" s="17">
        <v>184330</v>
      </c>
      <c r="BK243" s="17">
        <v>9</v>
      </c>
      <c r="BL243" s="17">
        <v>4</v>
      </c>
      <c r="BM243" s="17">
        <v>12</v>
      </c>
      <c r="DH243" s="17">
        <v>189803</v>
      </c>
      <c r="DI243" s="17">
        <v>203338</v>
      </c>
      <c r="DJ243" s="17">
        <v>200339</v>
      </c>
      <c r="DK243" s="17">
        <v>195633</v>
      </c>
      <c r="DL243" s="17">
        <v>191141</v>
      </c>
      <c r="DM243" s="17">
        <v>182693</v>
      </c>
      <c r="DN243" s="17">
        <v>175540</v>
      </c>
      <c r="DO243" s="17">
        <v>29</v>
      </c>
      <c r="DP243" s="17">
        <v>12</v>
      </c>
      <c r="DQ243" s="17">
        <v>187045</v>
      </c>
      <c r="DR243" s="17">
        <v>201034</v>
      </c>
      <c r="DS243" s="17">
        <v>197135</v>
      </c>
      <c r="DT243" s="17">
        <v>193303</v>
      </c>
      <c r="DU243" s="17">
        <v>191042</v>
      </c>
      <c r="DV243" s="17">
        <v>180883</v>
      </c>
      <c r="DW243" s="17">
        <v>178005</v>
      </c>
      <c r="DX243" s="17">
        <v>29</v>
      </c>
      <c r="DY243" s="17">
        <v>12</v>
      </c>
      <c r="DZ243" s="17">
        <v>189803</v>
      </c>
      <c r="EA243" s="17">
        <v>203338</v>
      </c>
      <c r="EB243" s="17">
        <v>200339</v>
      </c>
      <c r="EC243" s="17">
        <v>195633</v>
      </c>
      <c r="ED243" s="17">
        <v>191141</v>
      </c>
      <c r="EE243" s="17">
        <v>182693</v>
      </c>
      <c r="EF243" s="17">
        <v>175540</v>
      </c>
      <c r="EG243" s="17">
        <v>29</v>
      </c>
      <c r="EH243" s="17">
        <v>12</v>
      </c>
      <c r="EI243" s="17">
        <v>187045</v>
      </c>
      <c r="EJ243" s="17">
        <v>201034</v>
      </c>
      <c r="EK243" s="17">
        <v>197135</v>
      </c>
      <c r="EL243" s="17">
        <v>193303</v>
      </c>
      <c r="EM243" s="17">
        <v>191042</v>
      </c>
      <c r="EN243" s="17">
        <v>180883</v>
      </c>
      <c r="EO243" s="17">
        <v>178005</v>
      </c>
      <c r="EP243" s="17">
        <v>29</v>
      </c>
      <c r="EQ243" s="17">
        <v>12</v>
      </c>
      <c r="FJ243" s="18">
        <v>100</v>
      </c>
      <c r="FK243" s="17">
        <v>29</v>
      </c>
      <c r="FL243" s="17">
        <v>12</v>
      </c>
      <c r="FM243" s="18">
        <v>82.8</v>
      </c>
      <c r="FN243" s="17">
        <v>24</v>
      </c>
      <c r="FO243" s="17">
        <v>10</v>
      </c>
      <c r="FP243" s="17">
        <v>41616</v>
      </c>
      <c r="FQ243" s="17">
        <v>52634</v>
      </c>
      <c r="FR243" s="17">
        <v>45258</v>
      </c>
      <c r="FS243" s="17">
        <v>41777</v>
      </c>
      <c r="FT243" s="17">
        <v>40032</v>
      </c>
      <c r="FU243" s="17">
        <v>38171</v>
      </c>
      <c r="FV243" s="17">
        <v>36693</v>
      </c>
      <c r="FW243" s="17">
        <v>28</v>
      </c>
      <c r="FX243" s="17">
        <v>11</v>
      </c>
      <c r="FY243" s="18">
        <v>21.8</v>
      </c>
      <c r="FZ243" s="18">
        <v>26</v>
      </c>
      <c r="GA243" s="18">
        <v>23.8</v>
      </c>
      <c r="GB243" s="18">
        <v>23</v>
      </c>
      <c r="GC243" s="18">
        <v>21</v>
      </c>
      <c r="GD243" s="18">
        <v>20</v>
      </c>
      <c r="GE243" s="18">
        <v>20</v>
      </c>
      <c r="GF243" s="17">
        <v>28</v>
      </c>
      <c r="GG243" s="17">
        <v>11</v>
      </c>
      <c r="GH243" s="17" t="s">
        <v>948</v>
      </c>
      <c r="GI243" s="17">
        <v>28</v>
      </c>
      <c r="GJ243" s="17">
        <v>11</v>
      </c>
      <c r="GK243" s="17">
        <v>41356</v>
      </c>
      <c r="GL243" s="17">
        <v>59035</v>
      </c>
      <c r="GM243" s="17">
        <v>46430</v>
      </c>
      <c r="GN243" s="17">
        <v>42939</v>
      </c>
      <c r="GO243" s="17">
        <v>40437</v>
      </c>
      <c r="GP243" s="17">
        <v>34207</v>
      </c>
      <c r="GQ243" s="17">
        <v>27215</v>
      </c>
      <c r="GR243" s="17">
        <v>23</v>
      </c>
      <c r="GS243" s="17">
        <v>9</v>
      </c>
      <c r="GT243" s="18">
        <v>21.4</v>
      </c>
      <c r="GU243" s="18">
        <v>29</v>
      </c>
      <c r="GV243" s="18">
        <v>24.6</v>
      </c>
      <c r="GW243" s="18">
        <v>21.6</v>
      </c>
      <c r="GX243" s="18">
        <v>20.399999999999999</v>
      </c>
      <c r="GY243" s="18">
        <v>19.3</v>
      </c>
      <c r="GZ243" s="18">
        <v>13.6</v>
      </c>
      <c r="HA243" s="17">
        <v>23</v>
      </c>
      <c r="HB243" s="17">
        <v>9</v>
      </c>
      <c r="HC243" s="17" t="s">
        <v>949</v>
      </c>
      <c r="HD243" s="17">
        <v>23</v>
      </c>
      <c r="HE243" s="17">
        <v>9</v>
      </c>
      <c r="HF243" s="18">
        <v>25</v>
      </c>
      <c r="HG243" s="17">
        <v>2</v>
      </c>
      <c r="HH243" s="17">
        <v>2</v>
      </c>
      <c r="HP243" s="17">
        <v>2</v>
      </c>
      <c r="HQ243" s="17">
        <v>2</v>
      </c>
      <c r="HY243" s="17">
        <v>2</v>
      </c>
      <c r="HZ243" s="17">
        <v>2</v>
      </c>
      <c r="IA243">
        <v>7090</v>
      </c>
    </row>
    <row r="244" spans="1:235" ht="30">
      <c r="A244">
        <v>11432</v>
      </c>
      <c r="B244" s="15">
        <v>41673</v>
      </c>
      <c r="C244" t="s">
        <v>292</v>
      </c>
      <c r="D244" t="s">
        <v>293</v>
      </c>
      <c r="E244" t="s">
        <v>294</v>
      </c>
      <c r="F244" s="23" t="s">
        <v>320</v>
      </c>
      <c r="G244">
        <v>5</v>
      </c>
      <c r="H244" s="23" t="s">
        <v>756</v>
      </c>
      <c r="I244">
        <v>4865</v>
      </c>
      <c r="J244" s="16" t="s">
        <v>950</v>
      </c>
      <c r="N244" s="17">
        <v>240763</v>
      </c>
      <c r="O244" s="17">
        <v>286311</v>
      </c>
      <c r="P244" s="17">
        <v>260636</v>
      </c>
      <c r="Q244" s="17">
        <v>248060</v>
      </c>
      <c r="R244" s="17">
        <v>229000</v>
      </c>
      <c r="S244" s="17">
        <v>213000</v>
      </c>
      <c r="T244" s="17">
        <v>207444</v>
      </c>
      <c r="U244" s="17">
        <v>25</v>
      </c>
      <c r="V244" s="17">
        <v>17</v>
      </c>
      <c r="W244" s="17">
        <v>231453</v>
      </c>
      <c r="X244" s="17">
        <v>268372</v>
      </c>
      <c r="Y244" s="17">
        <v>249349</v>
      </c>
      <c r="Z244" s="17">
        <v>235259</v>
      </c>
      <c r="AA244" s="17">
        <v>215701</v>
      </c>
      <c r="AB244" s="17">
        <v>208271</v>
      </c>
      <c r="AC244" s="17">
        <v>206524</v>
      </c>
      <c r="AD244" s="17">
        <v>25</v>
      </c>
      <c r="AE244" s="17">
        <v>17</v>
      </c>
      <c r="AF244" s="17">
        <v>20064</v>
      </c>
      <c r="AG244" s="17">
        <v>23859</v>
      </c>
      <c r="AH244" s="17">
        <v>21720</v>
      </c>
      <c r="AI244" s="17">
        <v>20672</v>
      </c>
      <c r="AJ244" s="17">
        <v>19083</v>
      </c>
      <c r="AK244" s="17">
        <v>17750</v>
      </c>
      <c r="AL244" s="17">
        <v>17287</v>
      </c>
      <c r="AM244" s="17">
        <v>25</v>
      </c>
      <c r="AN244" s="17">
        <v>17</v>
      </c>
      <c r="AO244" s="18">
        <v>12</v>
      </c>
      <c r="AP244" s="17">
        <v>25</v>
      </c>
      <c r="AQ244" s="17">
        <v>17</v>
      </c>
      <c r="AR244" s="17">
        <v>240763</v>
      </c>
      <c r="AS244" s="17">
        <v>286311</v>
      </c>
      <c r="AT244" s="17">
        <v>260636</v>
      </c>
      <c r="AU244" s="17">
        <v>248060</v>
      </c>
      <c r="AV244" s="17">
        <v>229000</v>
      </c>
      <c r="AW244" s="17">
        <v>213000</v>
      </c>
      <c r="AX244" s="17">
        <v>207444</v>
      </c>
      <c r="AY244" s="17">
        <v>25</v>
      </c>
      <c r="AZ244" s="17">
        <v>17</v>
      </c>
      <c r="BJ244" s="17">
        <v>230581</v>
      </c>
      <c r="BK244" s="17">
        <v>10</v>
      </c>
      <c r="BL244" s="17">
        <v>6</v>
      </c>
      <c r="BM244" s="17">
        <v>17</v>
      </c>
      <c r="DH244" s="17">
        <v>240763</v>
      </c>
      <c r="DI244" s="17">
        <v>286311</v>
      </c>
      <c r="DJ244" s="17">
        <v>260636</v>
      </c>
      <c r="DK244" s="17">
        <v>248060</v>
      </c>
      <c r="DL244" s="17">
        <v>229000</v>
      </c>
      <c r="DM244" s="17">
        <v>213000</v>
      </c>
      <c r="DN244" s="17">
        <v>207444</v>
      </c>
      <c r="DO244" s="17">
        <v>25</v>
      </c>
      <c r="DP244" s="17">
        <v>17</v>
      </c>
      <c r="DQ244" s="17">
        <v>231453</v>
      </c>
      <c r="DR244" s="17">
        <v>268372</v>
      </c>
      <c r="DS244" s="17">
        <v>249349</v>
      </c>
      <c r="DT244" s="17">
        <v>235259</v>
      </c>
      <c r="DU244" s="17">
        <v>215701</v>
      </c>
      <c r="DV244" s="17">
        <v>208271</v>
      </c>
      <c r="DW244" s="17">
        <v>206524</v>
      </c>
      <c r="DX244" s="17">
        <v>25</v>
      </c>
      <c r="DY244" s="17">
        <v>17</v>
      </c>
      <c r="DZ244" s="17">
        <v>240763</v>
      </c>
      <c r="EA244" s="17">
        <v>286311</v>
      </c>
      <c r="EB244" s="17">
        <v>260636</v>
      </c>
      <c r="EC244" s="17">
        <v>248060</v>
      </c>
      <c r="ED244" s="17">
        <v>229000</v>
      </c>
      <c r="EE244" s="17">
        <v>213000</v>
      </c>
      <c r="EF244" s="17">
        <v>207444</v>
      </c>
      <c r="EG244" s="17">
        <v>25</v>
      </c>
      <c r="EH244" s="17">
        <v>17</v>
      </c>
      <c r="EI244" s="17">
        <v>231453</v>
      </c>
      <c r="EJ244" s="17">
        <v>268372</v>
      </c>
      <c r="EK244" s="17">
        <v>249349</v>
      </c>
      <c r="EL244" s="17">
        <v>235259</v>
      </c>
      <c r="EM244" s="17">
        <v>215701</v>
      </c>
      <c r="EN244" s="17">
        <v>208271</v>
      </c>
      <c r="EO244" s="17">
        <v>206524</v>
      </c>
      <c r="EP244" s="17">
        <v>25</v>
      </c>
      <c r="EQ244" s="17">
        <v>17</v>
      </c>
      <c r="FJ244" s="18">
        <v>100</v>
      </c>
      <c r="FK244" s="17">
        <v>25</v>
      </c>
      <c r="FL244" s="17">
        <v>17</v>
      </c>
      <c r="FM244" s="18">
        <v>88</v>
      </c>
      <c r="FN244" s="17">
        <v>22</v>
      </c>
      <c r="FO244" s="17">
        <v>16</v>
      </c>
      <c r="FP244" s="17">
        <v>57887</v>
      </c>
      <c r="FQ244" s="17">
        <v>71594</v>
      </c>
      <c r="FR244" s="17">
        <v>65049</v>
      </c>
      <c r="FS244" s="17">
        <v>59632</v>
      </c>
      <c r="FT244" s="17">
        <v>56238</v>
      </c>
      <c r="FU244" s="17">
        <v>50672</v>
      </c>
      <c r="FV244" s="17">
        <v>43077</v>
      </c>
      <c r="FW244" s="17">
        <v>23</v>
      </c>
      <c r="FX244" s="17">
        <v>15</v>
      </c>
      <c r="FY244" s="18">
        <v>23.7</v>
      </c>
      <c r="FZ244" s="18">
        <v>25.8</v>
      </c>
      <c r="GA244" s="18">
        <v>25</v>
      </c>
      <c r="GB244" s="18">
        <v>25</v>
      </c>
      <c r="GC244" s="18">
        <v>25</v>
      </c>
      <c r="GD244" s="18">
        <v>20</v>
      </c>
      <c r="GE244" s="18">
        <v>20</v>
      </c>
      <c r="GF244" s="17">
        <v>23</v>
      </c>
      <c r="GG244" s="17">
        <v>15</v>
      </c>
      <c r="GH244" s="17" t="s">
        <v>951</v>
      </c>
      <c r="GI244" s="17">
        <v>23</v>
      </c>
      <c r="GJ244" s="17">
        <v>15</v>
      </c>
      <c r="GK244" s="17">
        <v>54185</v>
      </c>
      <c r="GL244" s="17">
        <v>81699</v>
      </c>
      <c r="GM244" s="17">
        <v>64654</v>
      </c>
      <c r="GN244" s="17">
        <v>53989</v>
      </c>
      <c r="GO244" s="17">
        <v>50408</v>
      </c>
      <c r="GP244" s="17">
        <v>39972</v>
      </c>
      <c r="GQ244" s="17">
        <v>36201</v>
      </c>
      <c r="GR244" s="17">
        <v>22</v>
      </c>
      <c r="GS244" s="17">
        <v>16</v>
      </c>
      <c r="GT244" s="18">
        <v>22.4</v>
      </c>
      <c r="GU244" s="18">
        <v>32.5</v>
      </c>
      <c r="GV244" s="18">
        <v>25.6</v>
      </c>
      <c r="GW244" s="18">
        <v>22.8</v>
      </c>
      <c r="GX244" s="18">
        <v>22.4</v>
      </c>
      <c r="GY244" s="18">
        <v>17.899999999999999</v>
      </c>
      <c r="GZ244" s="18">
        <v>14.4</v>
      </c>
      <c r="HA244" s="17">
        <v>22</v>
      </c>
      <c r="HB244" s="17">
        <v>16</v>
      </c>
      <c r="HC244" s="17" t="s">
        <v>952</v>
      </c>
      <c r="HD244" s="17">
        <v>22</v>
      </c>
      <c r="HE244" s="17">
        <v>16</v>
      </c>
      <c r="HF244" s="18">
        <v>50</v>
      </c>
      <c r="HG244" s="17">
        <v>2</v>
      </c>
      <c r="HH244" s="17">
        <v>2</v>
      </c>
      <c r="HP244" s="17">
        <v>2</v>
      </c>
      <c r="HQ244" s="17">
        <v>2</v>
      </c>
      <c r="HY244" s="17">
        <v>2</v>
      </c>
      <c r="HZ244" s="17">
        <v>2</v>
      </c>
      <c r="IA244">
        <v>7100</v>
      </c>
    </row>
    <row r="245" spans="1:235">
      <c r="A245">
        <v>11432</v>
      </c>
      <c r="B245" s="15">
        <v>41673</v>
      </c>
      <c r="C245" t="s">
        <v>292</v>
      </c>
      <c r="D245" t="s">
        <v>293</v>
      </c>
      <c r="E245" t="s">
        <v>294</v>
      </c>
      <c r="F245" s="23" t="s">
        <v>330</v>
      </c>
      <c r="G245">
        <v>1</v>
      </c>
      <c r="H245" s="23" t="s">
        <v>953</v>
      </c>
      <c r="I245">
        <v>5011</v>
      </c>
      <c r="J245" s="16" t="s">
        <v>954</v>
      </c>
      <c r="N245" s="17">
        <v>67373</v>
      </c>
      <c r="O245" s="17">
        <v>76451</v>
      </c>
      <c r="P245" s="17">
        <v>72553</v>
      </c>
      <c r="Q245" s="17">
        <v>67851</v>
      </c>
      <c r="R245" s="17">
        <v>66126</v>
      </c>
      <c r="S245" s="17">
        <v>60865</v>
      </c>
      <c r="T245" s="17">
        <v>57700</v>
      </c>
      <c r="U245" s="17">
        <v>16</v>
      </c>
      <c r="V245" s="17">
        <v>8</v>
      </c>
      <c r="W245" s="17">
        <v>66995</v>
      </c>
      <c r="Y245" s="17">
        <v>69478</v>
      </c>
      <c r="Z245" s="17">
        <v>66955</v>
      </c>
      <c r="AA245" s="17">
        <v>66425</v>
      </c>
      <c r="AB245" s="17">
        <v>60952</v>
      </c>
      <c r="AD245" s="17">
        <v>16</v>
      </c>
      <c r="AE245" s="17">
        <v>8</v>
      </c>
      <c r="AF245" s="17">
        <v>5614</v>
      </c>
      <c r="AG245" s="17">
        <v>6371</v>
      </c>
      <c r="AH245" s="17">
        <v>6046</v>
      </c>
      <c r="AI245" s="17">
        <v>5654</v>
      </c>
      <c r="AJ245" s="17">
        <v>5511</v>
      </c>
      <c r="AK245" s="17">
        <v>5072</v>
      </c>
      <c r="AL245" s="17">
        <v>4808</v>
      </c>
      <c r="AM245" s="17">
        <v>16</v>
      </c>
      <c r="AN245" s="17">
        <v>8</v>
      </c>
      <c r="AO245" s="18">
        <v>12</v>
      </c>
      <c r="AP245" s="17">
        <v>16</v>
      </c>
      <c r="AQ245" s="17">
        <v>8</v>
      </c>
      <c r="AR245" s="17">
        <v>66879</v>
      </c>
      <c r="AS245" s="17">
        <v>76702</v>
      </c>
      <c r="AT245" s="17">
        <v>70393</v>
      </c>
      <c r="AU245" s="17">
        <v>67426</v>
      </c>
      <c r="AV245" s="17">
        <v>64565</v>
      </c>
      <c r="AW245" s="17">
        <v>60738</v>
      </c>
      <c r="AX245" s="17">
        <v>57437</v>
      </c>
      <c r="AY245" s="17">
        <v>15</v>
      </c>
      <c r="AZ245" s="17">
        <v>7</v>
      </c>
      <c r="BI245" s="17">
        <v>1</v>
      </c>
      <c r="BJ245" s="17">
        <v>65297</v>
      </c>
      <c r="BK245" s="17">
        <v>10</v>
      </c>
      <c r="BL245" s="17">
        <v>4</v>
      </c>
      <c r="BM245" s="17">
        <v>6</v>
      </c>
      <c r="BN245" s="17">
        <v>3</v>
      </c>
      <c r="DH245" s="17">
        <v>67373</v>
      </c>
      <c r="DI245" s="17">
        <v>76451</v>
      </c>
      <c r="DJ245" s="17">
        <v>72553</v>
      </c>
      <c r="DK245" s="17">
        <v>67851</v>
      </c>
      <c r="DL245" s="17">
        <v>66126</v>
      </c>
      <c r="DM245" s="17">
        <v>60865</v>
      </c>
      <c r="DN245" s="17">
        <v>57700</v>
      </c>
      <c r="DO245" s="17">
        <v>16</v>
      </c>
      <c r="DP245" s="17">
        <v>8</v>
      </c>
      <c r="DQ245" s="17">
        <v>66995</v>
      </c>
      <c r="DS245" s="17">
        <v>69478</v>
      </c>
      <c r="DT245" s="17">
        <v>66955</v>
      </c>
      <c r="DU245" s="17">
        <v>66425</v>
      </c>
      <c r="DV245" s="17">
        <v>60952</v>
      </c>
      <c r="DX245" s="17">
        <v>16</v>
      </c>
      <c r="DY245" s="17">
        <v>8</v>
      </c>
      <c r="DZ245" s="17">
        <v>67373</v>
      </c>
      <c r="EA245" s="17">
        <v>76451</v>
      </c>
      <c r="EB245" s="17">
        <v>72553</v>
      </c>
      <c r="EC245" s="17">
        <v>67851</v>
      </c>
      <c r="ED245" s="17">
        <v>66126</v>
      </c>
      <c r="EE245" s="17">
        <v>60865</v>
      </c>
      <c r="EF245" s="17">
        <v>57700</v>
      </c>
      <c r="EG245" s="17">
        <v>16</v>
      </c>
      <c r="EH245" s="17">
        <v>8</v>
      </c>
      <c r="EI245" s="17">
        <v>66995</v>
      </c>
      <c r="EK245" s="17">
        <v>69478</v>
      </c>
      <c r="EL245" s="17">
        <v>66955</v>
      </c>
      <c r="EM245" s="17">
        <v>66425</v>
      </c>
      <c r="EN245" s="17">
        <v>60952</v>
      </c>
      <c r="EP245" s="17">
        <v>16</v>
      </c>
      <c r="EQ245" s="17">
        <v>8</v>
      </c>
      <c r="FJ245" s="18">
        <v>93.8</v>
      </c>
      <c r="FK245" s="17">
        <v>15</v>
      </c>
      <c r="FL245" s="17">
        <v>7</v>
      </c>
      <c r="FM245" s="18">
        <v>75</v>
      </c>
      <c r="FN245" s="17">
        <v>12</v>
      </c>
      <c r="FO245" s="17">
        <v>6</v>
      </c>
      <c r="FP245" s="17">
        <v>5237</v>
      </c>
      <c r="FQ245" s="17">
        <v>7167</v>
      </c>
      <c r="FR245" s="17">
        <v>5815</v>
      </c>
      <c r="FS245" s="17">
        <v>5436</v>
      </c>
      <c r="FT245" s="17">
        <v>5355</v>
      </c>
      <c r="FU245" s="17">
        <v>4282</v>
      </c>
      <c r="FV245" s="17">
        <v>3679</v>
      </c>
      <c r="FW245" s="17">
        <v>15</v>
      </c>
      <c r="FX245" s="17">
        <v>7</v>
      </c>
      <c r="FY245" s="18">
        <v>7.8</v>
      </c>
      <c r="FZ245" s="18">
        <v>10</v>
      </c>
      <c r="GA245" s="18">
        <v>8</v>
      </c>
      <c r="GB245" s="18">
        <v>8</v>
      </c>
      <c r="GC245" s="18">
        <v>8</v>
      </c>
      <c r="GD245" s="18">
        <v>7</v>
      </c>
      <c r="GE245" s="18">
        <v>6.3</v>
      </c>
      <c r="GF245" s="17">
        <v>15</v>
      </c>
      <c r="GG245" s="17">
        <v>7</v>
      </c>
      <c r="GH245" s="17" t="s">
        <v>521</v>
      </c>
      <c r="GI245" s="17">
        <v>15</v>
      </c>
      <c r="GJ245" s="17">
        <v>7</v>
      </c>
      <c r="GK245" s="17">
        <v>4944</v>
      </c>
      <c r="GL245" s="17">
        <v>7421</v>
      </c>
      <c r="GM245" s="17">
        <v>6683</v>
      </c>
      <c r="GN245" s="17">
        <v>4500</v>
      </c>
      <c r="GO245" s="17">
        <v>4075</v>
      </c>
      <c r="GP245" s="17">
        <v>3718</v>
      </c>
      <c r="GQ245" s="17">
        <v>2850</v>
      </c>
      <c r="GR245" s="17">
        <v>12</v>
      </c>
      <c r="GS245" s="17">
        <v>6</v>
      </c>
      <c r="GT245" s="18">
        <v>7</v>
      </c>
      <c r="GU245" s="18">
        <v>10.8</v>
      </c>
      <c r="GV245" s="18">
        <v>8</v>
      </c>
      <c r="GW245" s="18">
        <v>6.8</v>
      </c>
      <c r="GX245" s="18">
        <v>6.6</v>
      </c>
      <c r="GY245" s="18">
        <v>5.6</v>
      </c>
      <c r="GZ245" s="18">
        <v>4.7</v>
      </c>
      <c r="HA245" s="17">
        <v>12</v>
      </c>
      <c r="HB245" s="17">
        <v>6</v>
      </c>
      <c r="HC245" s="17" t="s">
        <v>871</v>
      </c>
      <c r="HD245" s="17">
        <v>12</v>
      </c>
      <c r="HE245" s="17">
        <v>6</v>
      </c>
      <c r="IA245">
        <v>7110</v>
      </c>
    </row>
    <row r="246" spans="1:235">
      <c r="A246">
        <v>11432</v>
      </c>
      <c r="B246" s="15">
        <v>41673</v>
      </c>
      <c r="C246" t="s">
        <v>292</v>
      </c>
      <c r="D246" t="s">
        <v>293</v>
      </c>
      <c r="E246" t="s">
        <v>294</v>
      </c>
      <c r="F246" s="23" t="s">
        <v>330</v>
      </c>
      <c r="G246">
        <v>2</v>
      </c>
      <c r="H246" s="23" t="s">
        <v>953</v>
      </c>
      <c r="I246">
        <v>5012</v>
      </c>
      <c r="J246" s="16" t="s">
        <v>955</v>
      </c>
      <c r="N246" s="17">
        <v>77092</v>
      </c>
      <c r="O246" s="17">
        <v>94378</v>
      </c>
      <c r="P246" s="17">
        <v>82324</v>
      </c>
      <c r="Q246" s="17">
        <v>78000</v>
      </c>
      <c r="R246" s="17">
        <v>75162</v>
      </c>
      <c r="S246" s="17">
        <v>69557</v>
      </c>
      <c r="T246" s="17">
        <v>64003</v>
      </c>
      <c r="U246" s="17">
        <v>56</v>
      </c>
      <c r="V246" s="17">
        <v>24</v>
      </c>
      <c r="W246" s="17">
        <v>77044</v>
      </c>
      <c r="X246" s="17">
        <v>86767</v>
      </c>
      <c r="Y246" s="17">
        <v>81867</v>
      </c>
      <c r="Z246" s="17">
        <v>77591</v>
      </c>
      <c r="AA246" s="17">
        <v>75000</v>
      </c>
      <c r="AB246" s="17">
        <v>70899</v>
      </c>
      <c r="AC246" s="17">
        <v>64617</v>
      </c>
      <c r="AD246" s="17">
        <v>56</v>
      </c>
      <c r="AE246" s="17">
        <v>24</v>
      </c>
      <c r="AF246" s="17">
        <v>6424</v>
      </c>
      <c r="AG246" s="17">
        <v>7865</v>
      </c>
      <c r="AH246" s="17">
        <v>6860</v>
      </c>
      <c r="AI246" s="17">
        <v>6500</v>
      </c>
      <c r="AJ246" s="17">
        <v>6264</v>
      </c>
      <c r="AK246" s="17">
        <v>5796</v>
      </c>
      <c r="AL246" s="17">
        <v>5334</v>
      </c>
      <c r="AM246" s="17">
        <v>56</v>
      </c>
      <c r="AN246" s="17">
        <v>24</v>
      </c>
      <c r="AO246" s="18">
        <v>12</v>
      </c>
      <c r="AP246" s="17">
        <v>56</v>
      </c>
      <c r="AQ246" s="17">
        <v>24</v>
      </c>
      <c r="AR246" s="17">
        <v>77550</v>
      </c>
      <c r="AS246" s="17">
        <v>98680</v>
      </c>
      <c r="AT246" s="17">
        <v>82000</v>
      </c>
      <c r="AU246" s="17">
        <v>76270</v>
      </c>
      <c r="AV246" s="17">
        <v>74308</v>
      </c>
      <c r="AW246" s="17">
        <v>69519</v>
      </c>
      <c r="AX246" s="17">
        <v>65041</v>
      </c>
      <c r="AY246" s="17">
        <v>45</v>
      </c>
      <c r="AZ246" s="17">
        <v>18</v>
      </c>
      <c r="BA246" s="17">
        <v>75217</v>
      </c>
      <c r="BB246" s="17">
        <v>83640</v>
      </c>
      <c r="BC246" s="17">
        <v>81297</v>
      </c>
      <c r="BD246" s="17">
        <v>78413</v>
      </c>
      <c r="BE246" s="17">
        <v>78412</v>
      </c>
      <c r="BF246" s="17">
        <v>74010</v>
      </c>
      <c r="BG246" s="17">
        <v>63299</v>
      </c>
      <c r="BH246" s="17">
        <v>11</v>
      </c>
      <c r="BI246" s="17">
        <v>6</v>
      </c>
      <c r="BJ246" s="17">
        <v>81175</v>
      </c>
      <c r="BK246" s="17">
        <v>19</v>
      </c>
      <c r="BL246" s="17">
        <v>7</v>
      </c>
      <c r="BM246" s="17">
        <v>24</v>
      </c>
      <c r="BN246" s="17">
        <v>1</v>
      </c>
      <c r="DH246" s="17">
        <v>77092</v>
      </c>
      <c r="DI246" s="17">
        <v>94378</v>
      </c>
      <c r="DJ246" s="17">
        <v>82324</v>
      </c>
      <c r="DK246" s="17">
        <v>78000</v>
      </c>
      <c r="DL246" s="17">
        <v>75162</v>
      </c>
      <c r="DM246" s="17">
        <v>69557</v>
      </c>
      <c r="DN246" s="17">
        <v>64003</v>
      </c>
      <c r="DO246" s="17">
        <v>56</v>
      </c>
      <c r="DP246" s="17">
        <v>24</v>
      </c>
      <c r="DQ246" s="17">
        <v>77044</v>
      </c>
      <c r="DR246" s="17">
        <v>86767</v>
      </c>
      <c r="DS246" s="17">
        <v>81867</v>
      </c>
      <c r="DT246" s="17">
        <v>77591</v>
      </c>
      <c r="DU246" s="17">
        <v>75000</v>
      </c>
      <c r="DV246" s="17">
        <v>70899</v>
      </c>
      <c r="DW246" s="17">
        <v>64617</v>
      </c>
      <c r="DX246" s="17">
        <v>56</v>
      </c>
      <c r="DY246" s="17">
        <v>24</v>
      </c>
      <c r="DZ246" s="17">
        <v>77092</v>
      </c>
      <c r="EA246" s="17">
        <v>94378</v>
      </c>
      <c r="EB246" s="17">
        <v>82324</v>
      </c>
      <c r="EC246" s="17">
        <v>78000</v>
      </c>
      <c r="ED246" s="17">
        <v>75162</v>
      </c>
      <c r="EE246" s="17">
        <v>69557</v>
      </c>
      <c r="EF246" s="17">
        <v>64003</v>
      </c>
      <c r="EG246" s="17">
        <v>56</v>
      </c>
      <c r="EH246" s="17">
        <v>24</v>
      </c>
      <c r="EI246" s="17">
        <v>77044</v>
      </c>
      <c r="EJ246" s="17">
        <v>86767</v>
      </c>
      <c r="EK246" s="17">
        <v>81867</v>
      </c>
      <c r="EL246" s="17">
        <v>77591</v>
      </c>
      <c r="EM246" s="17">
        <v>75000</v>
      </c>
      <c r="EN246" s="17">
        <v>70899</v>
      </c>
      <c r="EO246" s="17">
        <v>64617</v>
      </c>
      <c r="EP246" s="17">
        <v>56</v>
      </c>
      <c r="EQ246" s="17">
        <v>24</v>
      </c>
      <c r="FJ246" s="18">
        <v>80.400000000000006</v>
      </c>
      <c r="FK246" s="17">
        <v>45</v>
      </c>
      <c r="FL246" s="17">
        <v>18</v>
      </c>
      <c r="FM246" s="18">
        <v>62.5</v>
      </c>
      <c r="FN246" s="17">
        <v>35</v>
      </c>
      <c r="FO246" s="17">
        <v>15</v>
      </c>
      <c r="FP246" s="17">
        <v>7501</v>
      </c>
      <c r="FQ246" s="17">
        <v>11168</v>
      </c>
      <c r="FR246" s="17">
        <v>8157</v>
      </c>
      <c r="FS246" s="17">
        <v>7424</v>
      </c>
      <c r="FT246" s="17">
        <v>7252</v>
      </c>
      <c r="FU246" s="17">
        <v>6122</v>
      </c>
      <c r="FV246" s="17">
        <v>4317</v>
      </c>
      <c r="FW246" s="17">
        <v>44</v>
      </c>
      <c r="FX246" s="17">
        <v>17</v>
      </c>
      <c r="FY246" s="18">
        <v>9.4</v>
      </c>
      <c r="FZ246" s="18">
        <v>13.5</v>
      </c>
      <c r="GA246" s="18">
        <v>10</v>
      </c>
      <c r="GB246" s="18">
        <v>10</v>
      </c>
      <c r="GC246" s="18">
        <v>10</v>
      </c>
      <c r="GD246" s="18">
        <v>8</v>
      </c>
      <c r="GE246" s="18">
        <v>6</v>
      </c>
      <c r="GF246" s="17">
        <v>44</v>
      </c>
      <c r="GG246" s="17">
        <v>17</v>
      </c>
      <c r="GH246" s="17" t="s">
        <v>956</v>
      </c>
      <c r="GI246" s="17">
        <v>44</v>
      </c>
      <c r="GJ246" s="17">
        <v>17</v>
      </c>
      <c r="GK246" s="17">
        <v>7534</v>
      </c>
      <c r="GL246" s="17">
        <v>11019</v>
      </c>
      <c r="GM246" s="17">
        <v>8942</v>
      </c>
      <c r="GN246" s="17">
        <v>7474</v>
      </c>
      <c r="GO246" s="17">
        <v>7268</v>
      </c>
      <c r="GP246" s="17">
        <v>5533</v>
      </c>
      <c r="GQ246" s="17">
        <v>3910</v>
      </c>
      <c r="GR246" s="17">
        <v>35</v>
      </c>
      <c r="GS246" s="17">
        <v>15</v>
      </c>
      <c r="GT246" s="18">
        <v>9.1</v>
      </c>
      <c r="GU246" s="18">
        <v>13.4</v>
      </c>
      <c r="GV246" s="18">
        <v>10.4</v>
      </c>
      <c r="GW246" s="18">
        <v>10</v>
      </c>
      <c r="GX246" s="18">
        <v>9.8000000000000007</v>
      </c>
      <c r="GY246" s="18">
        <v>6.9</v>
      </c>
      <c r="GZ246" s="18">
        <v>5.2</v>
      </c>
      <c r="HA246" s="17">
        <v>35</v>
      </c>
      <c r="HB246" s="17">
        <v>15</v>
      </c>
      <c r="HC246" s="17" t="s">
        <v>957</v>
      </c>
      <c r="HD246" s="17">
        <v>35</v>
      </c>
      <c r="HE246" s="17">
        <v>15</v>
      </c>
      <c r="IA246">
        <v>7120</v>
      </c>
    </row>
    <row r="247" spans="1:235">
      <c r="A247">
        <v>11432</v>
      </c>
      <c r="B247" s="15">
        <v>41673</v>
      </c>
      <c r="C247" t="s">
        <v>292</v>
      </c>
      <c r="D247" t="s">
        <v>293</v>
      </c>
      <c r="E247" t="s">
        <v>294</v>
      </c>
      <c r="F247" s="23" t="s">
        <v>330</v>
      </c>
      <c r="G247">
        <v>3</v>
      </c>
      <c r="H247" s="23" t="s">
        <v>953</v>
      </c>
      <c r="I247">
        <v>5013</v>
      </c>
      <c r="J247" s="16" t="s">
        <v>958</v>
      </c>
      <c r="N247" s="17">
        <v>97481</v>
      </c>
      <c r="O247" s="17">
        <v>118432</v>
      </c>
      <c r="P247" s="17">
        <v>102702</v>
      </c>
      <c r="Q247" s="17">
        <v>100052</v>
      </c>
      <c r="R247" s="17">
        <v>96194</v>
      </c>
      <c r="S247" s="17">
        <v>87064</v>
      </c>
      <c r="T247" s="17">
        <v>81993</v>
      </c>
      <c r="U247" s="17">
        <v>62</v>
      </c>
      <c r="V247" s="17">
        <v>20</v>
      </c>
      <c r="W247" s="17">
        <v>96463</v>
      </c>
      <c r="X247" s="17">
        <v>110441</v>
      </c>
      <c r="Y247" s="17">
        <v>102057</v>
      </c>
      <c r="Z247" s="17">
        <v>99302</v>
      </c>
      <c r="AA247" s="17">
        <v>94000</v>
      </c>
      <c r="AB247" s="17">
        <v>87975</v>
      </c>
      <c r="AC247" s="17">
        <v>81834</v>
      </c>
      <c r="AD247" s="17">
        <v>62</v>
      </c>
      <c r="AE247" s="17">
        <v>20</v>
      </c>
      <c r="AF247" s="17">
        <v>8123</v>
      </c>
      <c r="AG247" s="17">
        <v>9869</v>
      </c>
      <c r="AH247" s="17">
        <v>8559</v>
      </c>
      <c r="AI247" s="17">
        <v>8338</v>
      </c>
      <c r="AJ247" s="17">
        <v>8016</v>
      </c>
      <c r="AK247" s="17">
        <v>7255</v>
      </c>
      <c r="AL247" s="17">
        <v>6833</v>
      </c>
      <c r="AM247" s="17">
        <v>62</v>
      </c>
      <c r="AN247" s="17">
        <v>20</v>
      </c>
      <c r="AO247" s="18">
        <v>12</v>
      </c>
      <c r="AP247" s="17">
        <v>62</v>
      </c>
      <c r="AQ247" s="17">
        <v>20</v>
      </c>
      <c r="AR247" s="17">
        <v>97464</v>
      </c>
      <c r="AS247" s="17">
        <v>118450</v>
      </c>
      <c r="AT247" s="17">
        <v>103000</v>
      </c>
      <c r="AU247" s="17">
        <v>100092</v>
      </c>
      <c r="AV247" s="17">
        <v>96188</v>
      </c>
      <c r="AW247" s="17">
        <v>86700</v>
      </c>
      <c r="AX247" s="17">
        <v>81992</v>
      </c>
      <c r="AY247" s="17">
        <v>61</v>
      </c>
      <c r="AZ247" s="17">
        <v>19</v>
      </c>
      <c r="BI247" s="17">
        <v>1</v>
      </c>
      <c r="BJ247" s="17">
        <v>98540</v>
      </c>
      <c r="BK247" s="17">
        <v>22</v>
      </c>
      <c r="BL247" s="17">
        <v>9</v>
      </c>
      <c r="BM247" s="17">
        <v>20</v>
      </c>
      <c r="DH247" s="17">
        <v>97481</v>
      </c>
      <c r="DI247" s="17">
        <v>118432</v>
      </c>
      <c r="DJ247" s="17">
        <v>102702</v>
      </c>
      <c r="DK247" s="17">
        <v>100052</v>
      </c>
      <c r="DL247" s="17">
        <v>96194</v>
      </c>
      <c r="DM247" s="17">
        <v>87064</v>
      </c>
      <c r="DN247" s="17">
        <v>81993</v>
      </c>
      <c r="DO247" s="17">
        <v>62</v>
      </c>
      <c r="DP247" s="17">
        <v>20</v>
      </c>
      <c r="DQ247" s="17">
        <v>96463</v>
      </c>
      <c r="DR247" s="17">
        <v>110441</v>
      </c>
      <c r="DS247" s="17">
        <v>102057</v>
      </c>
      <c r="DT247" s="17">
        <v>99302</v>
      </c>
      <c r="DU247" s="17">
        <v>94000</v>
      </c>
      <c r="DV247" s="17">
        <v>87975</v>
      </c>
      <c r="DW247" s="17">
        <v>81834</v>
      </c>
      <c r="DX247" s="17">
        <v>62</v>
      </c>
      <c r="DY247" s="17">
        <v>20</v>
      </c>
      <c r="DZ247" s="17">
        <v>97481</v>
      </c>
      <c r="EA247" s="17">
        <v>118432</v>
      </c>
      <c r="EB247" s="17">
        <v>102702</v>
      </c>
      <c r="EC247" s="17">
        <v>100052</v>
      </c>
      <c r="ED247" s="17">
        <v>96194</v>
      </c>
      <c r="EE247" s="17">
        <v>87064</v>
      </c>
      <c r="EF247" s="17">
        <v>81993</v>
      </c>
      <c r="EG247" s="17">
        <v>62</v>
      </c>
      <c r="EH247" s="17">
        <v>20</v>
      </c>
      <c r="EI247" s="17">
        <v>96463</v>
      </c>
      <c r="EJ247" s="17">
        <v>110441</v>
      </c>
      <c r="EK247" s="17">
        <v>102057</v>
      </c>
      <c r="EL247" s="17">
        <v>99302</v>
      </c>
      <c r="EM247" s="17">
        <v>94000</v>
      </c>
      <c r="EN247" s="17">
        <v>87975</v>
      </c>
      <c r="EO247" s="17">
        <v>81834</v>
      </c>
      <c r="EP247" s="17">
        <v>62</v>
      </c>
      <c r="EQ247" s="17">
        <v>20</v>
      </c>
      <c r="FJ247" s="18">
        <v>98.4</v>
      </c>
      <c r="FK247" s="17">
        <v>61</v>
      </c>
      <c r="FL247" s="17">
        <v>19</v>
      </c>
      <c r="FM247" s="18">
        <v>80.599999999999994</v>
      </c>
      <c r="FN247" s="17">
        <v>50</v>
      </c>
      <c r="FO247" s="17">
        <v>14</v>
      </c>
      <c r="FP247" s="17">
        <v>10918</v>
      </c>
      <c r="FQ247" s="17">
        <v>14502</v>
      </c>
      <c r="FR247" s="17">
        <v>12978</v>
      </c>
      <c r="FS247" s="17">
        <v>12153</v>
      </c>
      <c r="FT247" s="17">
        <v>10392</v>
      </c>
      <c r="FU247" s="17">
        <v>8155</v>
      </c>
      <c r="FV247" s="17">
        <v>7187</v>
      </c>
      <c r="FW247" s="17">
        <v>60</v>
      </c>
      <c r="FX247" s="17">
        <v>18</v>
      </c>
      <c r="FY247" s="18">
        <v>11.2</v>
      </c>
      <c r="FZ247" s="18">
        <v>15</v>
      </c>
      <c r="GA247" s="18">
        <v>15</v>
      </c>
      <c r="GB247" s="18">
        <v>12</v>
      </c>
      <c r="GC247" s="18">
        <v>10</v>
      </c>
      <c r="GD247" s="18">
        <v>8</v>
      </c>
      <c r="GE247" s="18">
        <v>8</v>
      </c>
      <c r="GF247" s="17">
        <v>60</v>
      </c>
      <c r="GG247" s="17">
        <v>18</v>
      </c>
      <c r="GH247" s="17" t="s">
        <v>651</v>
      </c>
      <c r="GI247" s="17">
        <v>60</v>
      </c>
      <c r="GJ247" s="17">
        <v>18</v>
      </c>
      <c r="GK247" s="17">
        <v>10715</v>
      </c>
      <c r="GL247" s="17">
        <v>15100</v>
      </c>
      <c r="GM247" s="17">
        <v>12960</v>
      </c>
      <c r="GN247" s="17">
        <v>11336</v>
      </c>
      <c r="GO247" s="17">
        <v>10368</v>
      </c>
      <c r="GP247" s="17">
        <v>8333</v>
      </c>
      <c r="GQ247" s="17">
        <v>5691</v>
      </c>
      <c r="GR247" s="17">
        <v>49</v>
      </c>
      <c r="GS247" s="17">
        <v>13</v>
      </c>
      <c r="GT247" s="18">
        <v>10.9</v>
      </c>
      <c r="GU247" s="18">
        <v>16.2</v>
      </c>
      <c r="GV247" s="18">
        <v>13.7</v>
      </c>
      <c r="GW247" s="18">
        <v>11</v>
      </c>
      <c r="GX247" s="18">
        <v>10.1</v>
      </c>
      <c r="GY247" s="18">
        <v>9.3000000000000007</v>
      </c>
      <c r="GZ247" s="18">
        <v>6.3</v>
      </c>
      <c r="HA247" s="17">
        <v>49</v>
      </c>
      <c r="HB247" s="17">
        <v>13</v>
      </c>
      <c r="HC247" s="17" t="s">
        <v>959</v>
      </c>
      <c r="HD247" s="17">
        <v>49</v>
      </c>
      <c r="HE247" s="17">
        <v>13</v>
      </c>
      <c r="HF247" s="18">
        <v>11.1</v>
      </c>
      <c r="HG247" s="17">
        <v>2</v>
      </c>
      <c r="HH247" s="17">
        <v>2</v>
      </c>
      <c r="HP247" s="17">
        <v>2</v>
      </c>
      <c r="HQ247" s="17">
        <v>2</v>
      </c>
      <c r="HY247" s="17">
        <v>2</v>
      </c>
      <c r="HZ247" s="17">
        <v>2</v>
      </c>
      <c r="IA247">
        <v>7130</v>
      </c>
    </row>
    <row r="248" spans="1:235">
      <c r="A248">
        <v>11432</v>
      </c>
      <c r="B248" s="15">
        <v>41673</v>
      </c>
      <c r="C248" t="s">
        <v>292</v>
      </c>
      <c r="D248" t="s">
        <v>293</v>
      </c>
      <c r="E248" t="s">
        <v>294</v>
      </c>
      <c r="F248" s="23" t="s">
        <v>330</v>
      </c>
      <c r="G248">
        <v>4</v>
      </c>
      <c r="H248" s="23" t="s">
        <v>953</v>
      </c>
      <c r="I248">
        <v>5014</v>
      </c>
      <c r="J248" s="16" t="s">
        <v>960</v>
      </c>
      <c r="N248" s="17">
        <v>121530</v>
      </c>
      <c r="O248" s="17">
        <v>151960</v>
      </c>
      <c r="P248" s="17">
        <v>138004</v>
      </c>
      <c r="Q248" s="17">
        <v>120628</v>
      </c>
      <c r="R248" s="17">
        <v>112467</v>
      </c>
      <c r="S248" s="17">
        <v>106753</v>
      </c>
      <c r="T248" s="17">
        <v>100268</v>
      </c>
      <c r="U248" s="17">
        <v>56</v>
      </c>
      <c r="V248" s="17">
        <v>12</v>
      </c>
      <c r="W248" s="17">
        <v>122089</v>
      </c>
      <c r="X248" s="17">
        <v>153222</v>
      </c>
      <c r="Y248" s="17">
        <v>135994</v>
      </c>
      <c r="Z248" s="17">
        <v>122830</v>
      </c>
      <c r="AA248" s="17">
        <v>117284</v>
      </c>
      <c r="AB248" s="17">
        <v>107928</v>
      </c>
      <c r="AC248" s="17">
        <v>100726</v>
      </c>
      <c r="AD248" s="17">
        <v>56</v>
      </c>
      <c r="AE248" s="17">
        <v>12</v>
      </c>
      <c r="AF248" s="17">
        <v>10127</v>
      </c>
      <c r="AG248" s="17">
        <v>12663</v>
      </c>
      <c r="AH248" s="17">
        <v>11500</v>
      </c>
      <c r="AI248" s="17">
        <v>10052</v>
      </c>
      <c r="AJ248" s="17">
        <v>9372</v>
      </c>
      <c r="AK248" s="17">
        <v>8896</v>
      </c>
      <c r="AL248" s="17">
        <v>8356</v>
      </c>
      <c r="AM248" s="17">
        <v>56</v>
      </c>
      <c r="AN248" s="17">
        <v>12</v>
      </c>
      <c r="AO248" s="18">
        <v>12</v>
      </c>
      <c r="AP248" s="17">
        <v>56</v>
      </c>
      <c r="AQ248" s="17">
        <v>12</v>
      </c>
      <c r="AR248" s="17">
        <v>120063</v>
      </c>
      <c r="AS248" s="17">
        <v>145600</v>
      </c>
      <c r="AT248" s="17">
        <v>132000</v>
      </c>
      <c r="AU248" s="17">
        <v>118000</v>
      </c>
      <c r="AV248" s="17">
        <v>112284</v>
      </c>
      <c r="AW248" s="17">
        <v>106115</v>
      </c>
      <c r="AX248" s="17">
        <v>100010</v>
      </c>
      <c r="AY248" s="17">
        <v>54</v>
      </c>
      <c r="AZ248" s="17">
        <v>12</v>
      </c>
      <c r="BI248" s="17">
        <v>1</v>
      </c>
      <c r="BJ248" s="17">
        <v>125439</v>
      </c>
      <c r="BK248" s="17">
        <v>14</v>
      </c>
      <c r="BL248" s="17">
        <v>5</v>
      </c>
      <c r="BM248" s="17">
        <v>12</v>
      </c>
      <c r="DH248" s="17">
        <v>121530</v>
      </c>
      <c r="DI248" s="17">
        <v>151960</v>
      </c>
      <c r="DJ248" s="17">
        <v>138004</v>
      </c>
      <c r="DK248" s="17">
        <v>120628</v>
      </c>
      <c r="DL248" s="17">
        <v>112467</v>
      </c>
      <c r="DM248" s="17">
        <v>106753</v>
      </c>
      <c r="DN248" s="17">
        <v>100268</v>
      </c>
      <c r="DO248" s="17">
        <v>56</v>
      </c>
      <c r="DP248" s="17">
        <v>12</v>
      </c>
      <c r="DQ248" s="17">
        <v>122089</v>
      </c>
      <c r="DR248" s="17">
        <v>153222</v>
      </c>
      <c r="DS248" s="17">
        <v>135994</v>
      </c>
      <c r="DT248" s="17">
        <v>122830</v>
      </c>
      <c r="DU248" s="17">
        <v>117284</v>
      </c>
      <c r="DV248" s="17">
        <v>107928</v>
      </c>
      <c r="DW248" s="17">
        <v>100726</v>
      </c>
      <c r="DX248" s="17">
        <v>56</v>
      </c>
      <c r="DY248" s="17">
        <v>12</v>
      </c>
      <c r="DZ248" s="17">
        <v>121530</v>
      </c>
      <c r="EA248" s="17">
        <v>151960</v>
      </c>
      <c r="EB248" s="17">
        <v>138004</v>
      </c>
      <c r="EC248" s="17">
        <v>120628</v>
      </c>
      <c r="ED248" s="17">
        <v>112467</v>
      </c>
      <c r="EE248" s="17">
        <v>106753</v>
      </c>
      <c r="EF248" s="17">
        <v>100268</v>
      </c>
      <c r="EG248" s="17">
        <v>56</v>
      </c>
      <c r="EH248" s="17">
        <v>12</v>
      </c>
      <c r="EI248" s="17">
        <v>122089</v>
      </c>
      <c r="EJ248" s="17">
        <v>153222</v>
      </c>
      <c r="EK248" s="17">
        <v>135994</v>
      </c>
      <c r="EL248" s="17">
        <v>122830</v>
      </c>
      <c r="EM248" s="17">
        <v>117284</v>
      </c>
      <c r="EN248" s="17">
        <v>107928</v>
      </c>
      <c r="EO248" s="17">
        <v>100726</v>
      </c>
      <c r="EP248" s="17">
        <v>56</v>
      </c>
      <c r="EQ248" s="17">
        <v>12</v>
      </c>
      <c r="FJ248" s="18">
        <v>96.4</v>
      </c>
      <c r="FK248" s="17">
        <v>54</v>
      </c>
      <c r="FL248" s="17">
        <v>12</v>
      </c>
      <c r="FM248" s="18">
        <v>85.7</v>
      </c>
      <c r="FN248" s="17">
        <v>48</v>
      </c>
      <c r="FO248" s="17">
        <v>8</v>
      </c>
      <c r="FP248" s="17">
        <v>19328</v>
      </c>
      <c r="FQ248" s="17">
        <v>29120</v>
      </c>
      <c r="FR248" s="17">
        <v>22220</v>
      </c>
      <c r="FS248" s="17">
        <v>20415</v>
      </c>
      <c r="FT248" s="17">
        <v>18750</v>
      </c>
      <c r="FU248" s="17">
        <v>15760</v>
      </c>
      <c r="FV248" s="17">
        <v>11000</v>
      </c>
      <c r="FW248" s="17">
        <v>54</v>
      </c>
      <c r="FX248" s="17">
        <v>12</v>
      </c>
      <c r="FY248" s="18">
        <v>15.9</v>
      </c>
      <c r="FZ248" s="18">
        <v>20</v>
      </c>
      <c r="GA248" s="18">
        <v>20</v>
      </c>
      <c r="GB248" s="18">
        <v>19</v>
      </c>
      <c r="GC248" s="18">
        <v>15</v>
      </c>
      <c r="GD248" s="18">
        <v>12</v>
      </c>
      <c r="GE248" s="18">
        <v>11</v>
      </c>
      <c r="GF248" s="17">
        <v>54</v>
      </c>
      <c r="GG248" s="17">
        <v>12</v>
      </c>
      <c r="GH248" s="17" t="s">
        <v>961</v>
      </c>
      <c r="GI248" s="17">
        <v>54</v>
      </c>
      <c r="GJ248" s="17">
        <v>12</v>
      </c>
      <c r="GK248" s="17">
        <v>21566</v>
      </c>
      <c r="GL248" s="17">
        <v>32580</v>
      </c>
      <c r="GM248" s="17">
        <v>26659</v>
      </c>
      <c r="GN248" s="17">
        <v>23400</v>
      </c>
      <c r="GO248" s="17">
        <v>21845</v>
      </c>
      <c r="GP248" s="17">
        <v>16999</v>
      </c>
      <c r="GQ248" s="17">
        <v>9837</v>
      </c>
      <c r="GR248" s="17">
        <v>47</v>
      </c>
      <c r="GS248" s="17">
        <v>8</v>
      </c>
      <c r="GT248" s="18">
        <v>17.8</v>
      </c>
      <c r="GU248" s="18">
        <v>22.9</v>
      </c>
      <c r="GV248" s="18">
        <v>21.7</v>
      </c>
      <c r="GW248" s="18">
        <v>20.6</v>
      </c>
      <c r="GX248" s="18">
        <v>19.7</v>
      </c>
      <c r="GY248" s="18">
        <v>13.6</v>
      </c>
      <c r="GZ248" s="18">
        <v>10.199999999999999</v>
      </c>
      <c r="HA248" s="17">
        <v>47</v>
      </c>
      <c r="HB248" s="17">
        <v>8</v>
      </c>
      <c r="HC248" s="17" t="s">
        <v>799</v>
      </c>
      <c r="HD248" s="17">
        <v>47</v>
      </c>
      <c r="HE248" s="17">
        <v>8</v>
      </c>
      <c r="HF248" s="18">
        <v>28.6</v>
      </c>
      <c r="HG248" s="17">
        <v>2</v>
      </c>
      <c r="HH248" s="17">
        <v>2</v>
      </c>
      <c r="HP248" s="17">
        <v>2</v>
      </c>
      <c r="HQ248" s="17">
        <v>2</v>
      </c>
      <c r="HY248" s="17">
        <v>2</v>
      </c>
      <c r="HZ248" s="17">
        <v>2</v>
      </c>
      <c r="IA248">
        <v>7140</v>
      </c>
    </row>
    <row r="249" spans="1:235">
      <c r="A249">
        <v>11432</v>
      </c>
      <c r="B249" s="15">
        <v>41673</v>
      </c>
      <c r="C249" t="s">
        <v>292</v>
      </c>
      <c r="D249" t="s">
        <v>293</v>
      </c>
      <c r="E249" t="s">
        <v>294</v>
      </c>
      <c r="F249" s="23" t="s">
        <v>320</v>
      </c>
      <c r="G249">
        <v>2</v>
      </c>
      <c r="H249" s="23" t="s">
        <v>953</v>
      </c>
      <c r="I249">
        <v>5022</v>
      </c>
      <c r="J249" s="16" t="s">
        <v>962</v>
      </c>
      <c r="N249" s="17">
        <v>117953</v>
      </c>
      <c r="O249" s="17">
        <v>132280</v>
      </c>
      <c r="P249" s="17">
        <v>126235</v>
      </c>
      <c r="Q249" s="17">
        <v>121016</v>
      </c>
      <c r="R249" s="17">
        <v>117472</v>
      </c>
      <c r="S249" s="17">
        <v>111518</v>
      </c>
      <c r="T249" s="17">
        <v>104406</v>
      </c>
      <c r="U249" s="17">
        <v>58</v>
      </c>
      <c r="V249" s="17">
        <v>18</v>
      </c>
      <c r="W249" s="17">
        <v>113590</v>
      </c>
      <c r="X249" s="17">
        <v>128546</v>
      </c>
      <c r="Y249" s="17">
        <v>125447</v>
      </c>
      <c r="Z249" s="17">
        <v>115954</v>
      </c>
      <c r="AA249" s="17">
        <v>113450</v>
      </c>
      <c r="AB249" s="17">
        <v>105002</v>
      </c>
      <c r="AC249" s="17">
        <v>97652</v>
      </c>
      <c r="AD249" s="17">
        <v>58</v>
      </c>
      <c r="AE249" s="17">
        <v>18</v>
      </c>
      <c r="AF249" s="17">
        <v>9829</v>
      </c>
      <c r="AG249" s="17">
        <v>11023</v>
      </c>
      <c r="AH249" s="17">
        <v>10520</v>
      </c>
      <c r="AI249" s="17">
        <v>10085</v>
      </c>
      <c r="AJ249" s="17">
        <v>9789</v>
      </c>
      <c r="AK249" s="17">
        <v>9293</v>
      </c>
      <c r="AL249" s="17">
        <v>8701</v>
      </c>
      <c r="AM249" s="17">
        <v>58</v>
      </c>
      <c r="AN249" s="17">
        <v>18</v>
      </c>
      <c r="AO249" s="18">
        <v>12</v>
      </c>
      <c r="AP249" s="17">
        <v>58</v>
      </c>
      <c r="AQ249" s="17">
        <v>18</v>
      </c>
      <c r="AR249" s="17">
        <v>118181</v>
      </c>
      <c r="AS249" s="17">
        <v>132343</v>
      </c>
      <c r="AT249" s="17">
        <v>126370</v>
      </c>
      <c r="AU249" s="17">
        <v>121288</v>
      </c>
      <c r="AV249" s="17">
        <v>117875</v>
      </c>
      <c r="AW249" s="17">
        <v>111870</v>
      </c>
      <c r="AX249" s="17">
        <v>104212</v>
      </c>
      <c r="AY249" s="17">
        <v>57</v>
      </c>
      <c r="AZ249" s="17">
        <v>17</v>
      </c>
      <c r="BI249" s="17">
        <v>1</v>
      </c>
      <c r="BJ249" s="17">
        <v>117187</v>
      </c>
      <c r="BK249" s="17">
        <v>32</v>
      </c>
      <c r="BL249" s="17">
        <v>9</v>
      </c>
      <c r="BM249" s="17">
        <v>18</v>
      </c>
      <c r="DH249" s="17">
        <v>117953</v>
      </c>
      <c r="DI249" s="17">
        <v>132280</v>
      </c>
      <c r="DJ249" s="17">
        <v>126235</v>
      </c>
      <c r="DK249" s="17">
        <v>121016</v>
      </c>
      <c r="DL249" s="17">
        <v>117472</v>
      </c>
      <c r="DM249" s="17">
        <v>111518</v>
      </c>
      <c r="DN249" s="17">
        <v>104406</v>
      </c>
      <c r="DO249" s="17">
        <v>58</v>
      </c>
      <c r="DP249" s="17">
        <v>18</v>
      </c>
      <c r="DQ249" s="17">
        <v>113590</v>
      </c>
      <c r="DR249" s="17">
        <v>128546</v>
      </c>
      <c r="DS249" s="17">
        <v>125447</v>
      </c>
      <c r="DT249" s="17">
        <v>115954</v>
      </c>
      <c r="DU249" s="17">
        <v>113450</v>
      </c>
      <c r="DV249" s="17">
        <v>105002</v>
      </c>
      <c r="DW249" s="17">
        <v>97652</v>
      </c>
      <c r="DX249" s="17">
        <v>58</v>
      </c>
      <c r="DY249" s="17">
        <v>18</v>
      </c>
      <c r="DZ249" s="17">
        <v>117953</v>
      </c>
      <c r="EA249" s="17">
        <v>132280</v>
      </c>
      <c r="EB249" s="17">
        <v>126235</v>
      </c>
      <c r="EC249" s="17">
        <v>121016</v>
      </c>
      <c r="ED249" s="17">
        <v>117472</v>
      </c>
      <c r="EE249" s="17">
        <v>111518</v>
      </c>
      <c r="EF249" s="17">
        <v>104406</v>
      </c>
      <c r="EG249" s="17">
        <v>58</v>
      </c>
      <c r="EH249" s="17">
        <v>18</v>
      </c>
      <c r="EI249" s="17">
        <v>113590</v>
      </c>
      <c r="EJ249" s="17">
        <v>128546</v>
      </c>
      <c r="EK249" s="17">
        <v>125447</v>
      </c>
      <c r="EL249" s="17">
        <v>115954</v>
      </c>
      <c r="EM249" s="17">
        <v>113450</v>
      </c>
      <c r="EN249" s="17">
        <v>105002</v>
      </c>
      <c r="EO249" s="17">
        <v>97652</v>
      </c>
      <c r="EP249" s="17">
        <v>58</v>
      </c>
      <c r="EQ249" s="17">
        <v>18</v>
      </c>
      <c r="FJ249" s="18">
        <v>98.3</v>
      </c>
      <c r="FK249" s="17">
        <v>57</v>
      </c>
      <c r="FL249" s="17">
        <v>17</v>
      </c>
      <c r="FM249" s="18">
        <v>93.1</v>
      </c>
      <c r="FN249" s="17">
        <v>54</v>
      </c>
      <c r="FO249" s="17">
        <v>15</v>
      </c>
      <c r="FP249" s="17">
        <v>17582</v>
      </c>
      <c r="FQ249" s="17">
        <v>24843</v>
      </c>
      <c r="FR249" s="17">
        <v>19608</v>
      </c>
      <c r="FS249" s="17">
        <v>18168</v>
      </c>
      <c r="FT249" s="17">
        <v>17025</v>
      </c>
      <c r="FU249" s="17">
        <v>13925</v>
      </c>
      <c r="FV249" s="17">
        <v>13039</v>
      </c>
      <c r="FW249" s="17">
        <v>56</v>
      </c>
      <c r="FX249" s="17">
        <v>16</v>
      </c>
      <c r="FY249" s="18">
        <v>14.7</v>
      </c>
      <c r="FZ249" s="18">
        <v>20</v>
      </c>
      <c r="GA249" s="18">
        <v>15</v>
      </c>
      <c r="GB249" s="18">
        <v>15</v>
      </c>
      <c r="GC249" s="18">
        <v>15</v>
      </c>
      <c r="GD249" s="18">
        <v>12</v>
      </c>
      <c r="GE249" s="18">
        <v>12</v>
      </c>
      <c r="GF249" s="17">
        <v>56</v>
      </c>
      <c r="GG249" s="17">
        <v>16</v>
      </c>
      <c r="GH249" s="17" t="s">
        <v>963</v>
      </c>
      <c r="GI249" s="17">
        <v>56</v>
      </c>
      <c r="GJ249" s="17">
        <v>16</v>
      </c>
      <c r="GK249" s="17">
        <v>18380</v>
      </c>
      <c r="GL249" s="17">
        <v>26446</v>
      </c>
      <c r="GM249" s="17">
        <v>20508</v>
      </c>
      <c r="GN249" s="17">
        <v>18062</v>
      </c>
      <c r="GO249" s="17">
        <v>17421</v>
      </c>
      <c r="GP249" s="17">
        <v>16032</v>
      </c>
      <c r="GQ249" s="17">
        <v>12697</v>
      </c>
      <c r="GR249" s="17">
        <v>54</v>
      </c>
      <c r="GS249" s="17">
        <v>15</v>
      </c>
      <c r="GT249" s="18">
        <v>15.3</v>
      </c>
      <c r="GU249" s="18">
        <v>21.4</v>
      </c>
      <c r="GV249" s="18">
        <v>16.399999999999999</v>
      </c>
      <c r="GW249" s="18">
        <v>15.4</v>
      </c>
      <c r="GX249" s="18">
        <v>15</v>
      </c>
      <c r="GY249" s="18">
        <v>13.5</v>
      </c>
      <c r="GZ249" s="18">
        <v>11.2</v>
      </c>
      <c r="HA249" s="17">
        <v>54</v>
      </c>
      <c r="HB249" s="17">
        <v>15</v>
      </c>
      <c r="HC249" s="17" t="s">
        <v>353</v>
      </c>
      <c r="HD249" s="17">
        <v>54</v>
      </c>
      <c r="HE249" s="17">
        <v>15</v>
      </c>
      <c r="HF249" s="18">
        <v>13.3</v>
      </c>
      <c r="HG249" s="17">
        <v>2</v>
      </c>
      <c r="HH249" s="17">
        <v>2</v>
      </c>
      <c r="HP249" s="17">
        <v>2</v>
      </c>
      <c r="HQ249" s="17">
        <v>2</v>
      </c>
      <c r="HY249" s="17">
        <v>2</v>
      </c>
      <c r="HZ249" s="17">
        <v>2</v>
      </c>
      <c r="IA249">
        <v>7170</v>
      </c>
    </row>
    <row r="250" spans="1:235">
      <c r="A250">
        <v>11432</v>
      </c>
      <c r="B250" s="15">
        <v>41673</v>
      </c>
      <c r="C250" t="s">
        <v>292</v>
      </c>
      <c r="D250" t="s">
        <v>293</v>
      </c>
      <c r="E250" t="s">
        <v>294</v>
      </c>
      <c r="F250" s="23" t="s">
        <v>320</v>
      </c>
      <c r="G250">
        <v>3</v>
      </c>
      <c r="H250" s="23" t="s">
        <v>953</v>
      </c>
      <c r="I250">
        <v>5023</v>
      </c>
      <c r="J250" s="16" t="s">
        <v>964</v>
      </c>
      <c r="N250" s="17">
        <v>148645</v>
      </c>
      <c r="O250" s="17">
        <v>165460</v>
      </c>
      <c r="P250" s="17">
        <v>158792</v>
      </c>
      <c r="Q250" s="17">
        <v>154214</v>
      </c>
      <c r="R250" s="17">
        <v>150010</v>
      </c>
      <c r="S250" s="17">
        <v>140242</v>
      </c>
      <c r="T250" s="17">
        <v>128815</v>
      </c>
      <c r="U250" s="17">
        <v>96</v>
      </c>
      <c r="V250" s="17">
        <v>27</v>
      </c>
      <c r="W250" s="17">
        <v>144564</v>
      </c>
      <c r="X250" s="17">
        <v>159214</v>
      </c>
      <c r="Y250" s="17">
        <v>154663</v>
      </c>
      <c r="Z250" s="17">
        <v>149821</v>
      </c>
      <c r="AA250" s="17">
        <v>145615</v>
      </c>
      <c r="AB250" s="17">
        <v>139758</v>
      </c>
      <c r="AC250" s="17">
        <v>121714</v>
      </c>
      <c r="AD250" s="17">
        <v>96</v>
      </c>
      <c r="AE250" s="17">
        <v>27</v>
      </c>
      <c r="AF250" s="17">
        <v>12387</v>
      </c>
      <c r="AG250" s="17">
        <v>13788</v>
      </c>
      <c r="AH250" s="17">
        <v>13233</v>
      </c>
      <c r="AI250" s="17">
        <v>12851</v>
      </c>
      <c r="AJ250" s="17">
        <v>12501</v>
      </c>
      <c r="AK250" s="17">
        <v>11687</v>
      </c>
      <c r="AL250" s="17">
        <v>10735</v>
      </c>
      <c r="AM250" s="17">
        <v>96</v>
      </c>
      <c r="AN250" s="17">
        <v>27</v>
      </c>
      <c r="AO250" s="18">
        <v>12</v>
      </c>
      <c r="AP250" s="17">
        <v>96</v>
      </c>
      <c r="AQ250" s="17">
        <v>27</v>
      </c>
      <c r="AR250" s="17">
        <v>148645</v>
      </c>
      <c r="AS250" s="17">
        <v>165460</v>
      </c>
      <c r="AT250" s="17">
        <v>158792</v>
      </c>
      <c r="AU250" s="17">
        <v>154214</v>
      </c>
      <c r="AV250" s="17">
        <v>150010</v>
      </c>
      <c r="AW250" s="17">
        <v>140242</v>
      </c>
      <c r="AX250" s="17">
        <v>128815</v>
      </c>
      <c r="AY250" s="17">
        <v>96</v>
      </c>
      <c r="AZ250" s="17">
        <v>27</v>
      </c>
      <c r="BJ250" s="17">
        <v>140857</v>
      </c>
      <c r="BK250" s="17">
        <v>35</v>
      </c>
      <c r="BL250" s="17">
        <v>10</v>
      </c>
      <c r="BM250" s="17">
        <v>27</v>
      </c>
      <c r="DH250" s="17">
        <v>148645</v>
      </c>
      <c r="DI250" s="17">
        <v>165460</v>
      </c>
      <c r="DJ250" s="17">
        <v>158792</v>
      </c>
      <c r="DK250" s="17">
        <v>154214</v>
      </c>
      <c r="DL250" s="17">
        <v>150010</v>
      </c>
      <c r="DM250" s="17">
        <v>140242</v>
      </c>
      <c r="DN250" s="17">
        <v>128815</v>
      </c>
      <c r="DO250" s="17">
        <v>96</v>
      </c>
      <c r="DP250" s="17">
        <v>27</v>
      </c>
      <c r="DQ250" s="17">
        <v>144564</v>
      </c>
      <c r="DR250" s="17">
        <v>159214</v>
      </c>
      <c r="DS250" s="17">
        <v>154663</v>
      </c>
      <c r="DT250" s="17">
        <v>149821</v>
      </c>
      <c r="DU250" s="17">
        <v>145615</v>
      </c>
      <c r="DV250" s="17">
        <v>139758</v>
      </c>
      <c r="DW250" s="17">
        <v>121714</v>
      </c>
      <c r="DX250" s="17">
        <v>96</v>
      </c>
      <c r="DY250" s="17">
        <v>27</v>
      </c>
      <c r="DZ250" s="17">
        <v>148645</v>
      </c>
      <c r="EA250" s="17">
        <v>165460</v>
      </c>
      <c r="EB250" s="17">
        <v>158792</v>
      </c>
      <c r="EC250" s="17">
        <v>154214</v>
      </c>
      <c r="ED250" s="17">
        <v>150010</v>
      </c>
      <c r="EE250" s="17">
        <v>140242</v>
      </c>
      <c r="EF250" s="17">
        <v>128815</v>
      </c>
      <c r="EG250" s="17">
        <v>96</v>
      </c>
      <c r="EH250" s="17">
        <v>27</v>
      </c>
      <c r="EI250" s="17">
        <v>144564</v>
      </c>
      <c r="EJ250" s="17">
        <v>159214</v>
      </c>
      <c r="EK250" s="17">
        <v>154663</v>
      </c>
      <c r="EL250" s="17">
        <v>149821</v>
      </c>
      <c r="EM250" s="17">
        <v>145615</v>
      </c>
      <c r="EN250" s="17">
        <v>139758</v>
      </c>
      <c r="EO250" s="17">
        <v>121714</v>
      </c>
      <c r="EP250" s="17">
        <v>96</v>
      </c>
      <c r="EQ250" s="17">
        <v>27</v>
      </c>
      <c r="FJ250" s="18">
        <v>100</v>
      </c>
      <c r="FK250" s="17">
        <v>96</v>
      </c>
      <c r="FL250" s="17">
        <v>27</v>
      </c>
      <c r="FM250" s="18">
        <v>91.7</v>
      </c>
      <c r="FN250" s="17">
        <v>88</v>
      </c>
      <c r="FO250" s="17">
        <v>23</v>
      </c>
      <c r="FP250" s="17">
        <v>26715</v>
      </c>
      <c r="FQ250" s="17">
        <v>33935</v>
      </c>
      <c r="FR250" s="17">
        <v>31577</v>
      </c>
      <c r="FS250" s="17">
        <v>28736</v>
      </c>
      <c r="FT250" s="17">
        <v>27300</v>
      </c>
      <c r="FU250" s="17">
        <v>21732</v>
      </c>
      <c r="FV250" s="17">
        <v>20354</v>
      </c>
      <c r="FW250" s="17">
        <v>95</v>
      </c>
      <c r="FX250" s="17">
        <v>26</v>
      </c>
      <c r="FY250" s="18">
        <v>17.899999999999999</v>
      </c>
      <c r="FZ250" s="18">
        <v>22</v>
      </c>
      <c r="GA250" s="18">
        <v>20</v>
      </c>
      <c r="GB250" s="18">
        <v>20</v>
      </c>
      <c r="GC250" s="18">
        <v>18</v>
      </c>
      <c r="GD250" s="18">
        <v>15</v>
      </c>
      <c r="GE250" s="18">
        <v>15</v>
      </c>
      <c r="GF250" s="17">
        <v>95</v>
      </c>
      <c r="GG250" s="17">
        <v>26</v>
      </c>
      <c r="GH250" s="17" t="s">
        <v>965</v>
      </c>
      <c r="GI250" s="17">
        <v>95</v>
      </c>
      <c r="GJ250" s="17">
        <v>26</v>
      </c>
      <c r="GK250" s="17">
        <v>28814</v>
      </c>
      <c r="GL250" s="17">
        <v>45218</v>
      </c>
      <c r="GM250" s="17">
        <v>36250</v>
      </c>
      <c r="GN250" s="17">
        <v>30981</v>
      </c>
      <c r="GO250" s="17">
        <v>29073</v>
      </c>
      <c r="GP250" s="17">
        <v>20132</v>
      </c>
      <c r="GQ250" s="17">
        <v>16002</v>
      </c>
      <c r="GR250" s="17">
        <v>88</v>
      </c>
      <c r="GS250" s="17">
        <v>23</v>
      </c>
      <c r="GT250" s="18">
        <v>19.2</v>
      </c>
      <c r="GU250" s="18">
        <v>27.3</v>
      </c>
      <c r="GV250" s="18">
        <v>24</v>
      </c>
      <c r="GW250" s="18">
        <v>21</v>
      </c>
      <c r="GX250" s="18">
        <v>20.100000000000001</v>
      </c>
      <c r="GY250" s="18">
        <v>14.2</v>
      </c>
      <c r="GZ250" s="18">
        <v>11.4</v>
      </c>
      <c r="HA250" s="17">
        <v>88</v>
      </c>
      <c r="HB250" s="17">
        <v>23</v>
      </c>
      <c r="HC250" s="17" t="s">
        <v>556</v>
      </c>
      <c r="HD250" s="17">
        <v>88</v>
      </c>
      <c r="HE250" s="17">
        <v>23</v>
      </c>
      <c r="HF250" s="18">
        <v>15</v>
      </c>
      <c r="HG250" s="17">
        <v>3</v>
      </c>
      <c r="HH250" s="17">
        <v>2</v>
      </c>
      <c r="HP250" s="17">
        <v>3</v>
      </c>
      <c r="HQ250" s="17">
        <v>2</v>
      </c>
      <c r="HY250" s="17">
        <v>3</v>
      </c>
      <c r="HZ250" s="17">
        <v>2</v>
      </c>
      <c r="IA250">
        <v>7180</v>
      </c>
    </row>
    <row r="251" spans="1:235">
      <c r="A251">
        <v>11432</v>
      </c>
      <c r="B251" s="15">
        <v>41673</v>
      </c>
      <c r="C251" t="s">
        <v>292</v>
      </c>
      <c r="D251" t="s">
        <v>293</v>
      </c>
      <c r="E251" t="s">
        <v>294</v>
      </c>
      <c r="F251" s="23" t="s">
        <v>320</v>
      </c>
      <c r="G251">
        <v>4</v>
      </c>
      <c r="H251" s="23" t="s">
        <v>953</v>
      </c>
      <c r="I251">
        <v>5024</v>
      </c>
      <c r="J251" s="16" t="s">
        <v>966</v>
      </c>
      <c r="N251" s="17">
        <v>185560</v>
      </c>
      <c r="O251" s="17">
        <v>206661</v>
      </c>
      <c r="P251" s="17">
        <v>199053</v>
      </c>
      <c r="Q251" s="17">
        <v>188327</v>
      </c>
      <c r="R251" s="17">
        <v>185000</v>
      </c>
      <c r="S251" s="17">
        <v>175075</v>
      </c>
      <c r="T251" s="17">
        <v>166026</v>
      </c>
      <c r="U251" s="17">
        <v>83</v>
      </c>
      <c r="V251" s="17">
        <v>31</v>
      </c>
      <c r="W251" s="17">
        <v>178758</v>
      </c>
      <c r="X251" s="17">
        <v>202000</v>
      </c>
      <c r="Y251" s="17">
        <v>195245</v>
      </c>
      <c r="Z251" s="17">
        <v>187530</v>
      </c>
      <c r="AA251" s="17">
        <v>179153</v>
      </c>
      <c r="AB251" s="17">
        <v>167478</v>
      </c>
      <c r="AC251" s="17">
        <v>142959</v>
      </c>
      <c r="AD251" s="17">
        <v>83</v>
      </c>
      <c r="AE251" s="17">
        <v>31</v>
      </c>
      <c r="AF251" s="17">
        <v>15463</v>
      </c>
      <c r="AG251" s="17">
        <v>17222</v>
      </c>
      <c r="AH251" s="17">
        <v>16588</v>
      </c>
      <c r="AI251" s="17">
        <v>15694</v>
      </c>
      <c r="AJ251" s="17">
        <v>15417</v>
      </c>
      <c r="AK251" s="17">
        <v>14590</v>
      </c>
      <c r="AL251" s="17">
        <v>13836</v>
      </c>
      <c r="AM251" s="17">
        <v>83</v>
      </c>
      <c r="AN251" s="17">
        <v>31</v>
      </c>
      <c r="AO251" s="18">
        <v>12</v>
      </c>
      <c r="AP251" s="17">
        <v>83</v>
      </c>
      <c r="AQ251" s="17">
        <v>31</v>
      </c>
      <c r="AR251" s="17">
        <v>185800</v>
      </c>
      <c r="AS251" s="17">
        <v>206684</v>
      </c>
      <c r="AT251" s="17">
        <v>199176</v>
      </c>
      <c r="AU251" s="17">
        <v>188536</v>
      </c>
      <c r="AV251" s="17">
        <v>185000</v>
      </c>
      <c r="AW251" s="17">
        <v>175203</v>
      </c>
      <c r="AX251" s="17">
        <v>166719</v>
      </c>
      <c r="AY251" s="17">
        <v>82</v>
      </c>
      <c r="AZ251" s="17">
        <v>30</v>
      </c>
      <c r="BI251" s="17">
        <v>1</v>
      </c>
      <c r="BJ251" s="17">
        <v>175098</v>
      </c>
      <c r="BK251" s="17">
        <v>36</v>
      </c>
      <c r="BL251" s="17">
        <v>9</v>
      </c>
      <c r="BM251" s="17">
        <v>31</v>
      </c>
      <c r="DH251" s="17">
        <v>185560</v>
      </c>
      <c r="DI251" s="17">
        <v>206661</v>
      </c>
      <c r="DJ251" s="17">
        <v>199053</v>
      </c>
      <c r="DK251" s="17">
        <v>188327</v>
      </c>
      <c r="DL251" s="17">
        <v>185000</v>
      </c>
      <c r="DM251" s="17">
        <v>175075</v>
      </c>
      <c r="DN251" s="17">
        <v>166026</v>
      </c>
      <c r="DO251" s="17">
        <v>83</v>
      </c>
      <c r="DP251" s="17">
        <v>31</v>
      </c>
      <c r="DQ251" s="17">
        <v>178758</v>
      </c>
      <c r="DR251" s="17">
        <v>202000</v>
      </c>
      <c r="DS251" s="17">
        <v>195245</v>
      </c>
      <c r="DT251" s="17">
        <v>187530</v>
      </c>
      <c r="DU251" s="17">
        <v>179153</v>
      </c>
      <c r="DV251" s="17">
        <v>167478</v>
      </c>
      <c r="DW251" s="17">
        <v>142959</v>
      </c>
      <c r="DX251" s="17">
        <v>83</v>
      </c>
      <c r="DY251" s="17">
        <v>31</v>
      </c>
      <c r="DZ251" s="17">
        <v>185560</v>
      </c>
      <c r="EA251" s="17">
        <v>206661</v>
      </c>
      <c r="EB251" s="17">
        <v>199053</v>
      </c>
      <c r="EC251" s="17">
        <v>188327</v>
      </c>
      <c r="ED251" s="17">
        <v>185000</v>
      </c>
      <c r="EE251" s="17">
        <v>175075</v>
      </c>
      <c r="EF251" s="17">
        <v>166026</v>
      </c>
      <c r="EG251" s="17">
        <v>83</v>
      </c>
      <c r="EH251" s="17">
        <v>31</v>
      </c>
      <c r="EI251" s="17">
        <v>178758</v>
      </c>
      <c r="EJ251" s="17">
        <v>202000</v>
      </c>
      <c r="EK251" s="17">
        <v>195245</v>
      </c>
      <c r="EL251" s="17">
        <v>187530</v>
      </c>
      <c r="EM251" s="17">
        <v>179153</v>
      </c>
      <c r="EN251" s="17">
        <v>167478</v>
      </c>
      <c r="EO251" s="17">
        <v>142959</v>
      </c>
      <c r="EP251" s="17">
        <v>83</v>
      </c>
      <c r="EQ251" s="17">
        <v>31</v>
      </c>
      <c r="FJ251" s="18">
        <v>98.8</v>
      </c>
      <c r="FK251" s="17">
        <v>82</v>
      </c>
      <c r="FL251" s="17">
        <v>30</v>
      </c>
      <c r="FM251" s="18">
        <v>85.5</v>
      </c>
      <c r="FN251" s="17">
        <v>71</v>
      </c>
      <c r="FO251" s="17">
        <v>25</v>
      </c>
      <c r="FP251" s="17">
        <v>40887</v>
      </c>
      <c r="FQ251" s="17">
        <v>51625</v>
      </c>
      <c r="FR251" s="17">
        <v>47620</v>
      </c>
      <c r="FS251" s="17">
        <v>45025</v>
      </c>
      <c r="FT251" s="17">
        <v>43202</v>
      </c>
      <c r="FU251" s="17">
        <v>35215</v>
      </c>
      <c r="FV251" s="17">
        <v>28415</v>
      </c>
      <c r="FW251" s="17">
        <v>80</v>
      </c>
      <c r="FX251" s="17">
        <v>28</v>
      </c>
      <c r="FY251" s="18">
        <v>21.7</v>
      </c>
      <c r="FZ251" s="18">
        <v>26</v>
      </c>
      <c r="GA251" s="18">
        <v>25</v>
      </c>
      <c r="GB251" s="18">
        <v>25</v>
      </c>
      <c r="GC251" s="18">
        <v>20</v>
      </c>
      <c r="GD251" s="18">
        <v>20</v>
      </c>
      <c r="GE251" s="18">
        <v>15</v>
      </c>
      <c r="GF251" s="17">
        <v>80</v>
      </c>
      <c r="GG251" s="17">
        <v>28</v>
      </c>
      <c r="GH251" s="17" t="s">
        <v>664</v>
      </c>
      <c r="GI251" s="17">
        <v>80</v>
      </c>
      <c r="GJ251" s="17">
        <v>28</v>
      </c>
      <c r="GK251" s="17">
        <v>46487</v>
      </c>
      <c r="GL251" s="17">
        <v>67991</v>
      </c>
      <c r="GM251" s="17">
        <v>57000</v>
      </c>
      <c r="GN251" s="17">
        <v>51164</v>
      </c>
      <c r="GO251" s="17">
        <v>42436</v>
      </c>
      <c r="GP251" s="17">
        <v>35890</v>
      </c>
      <c r="GQ251" s="17">
        <v>25548</v>
      </c>
      <c r="GR251" s="17">
        <v>69</v>
      </c>
      <c r="GS251" s="17">
        <v>23</v>
      </c>
      <c r="GT251" s="18">
        <v>24.3</v>
      </c>
      <c r="GU251" s="18">
        <v>34.200000000000003</v>
      </c>
      <c r="GV251" s="18">
        <v>30.3</v>
      </c>
      <c r="GW251" s="18">
        <v>26</v>
      </c>
      <c r="GX251" s="18">
        <v>22.8</v>
      </c>
      <c r="GY251" s="18">
        <v>19.399999999999999</v>
      </c>
      <c r="GZ251" s="18">
        <v>14.9</v>
      </c>
      <c r="HA251" s="17">
        <v>69</v>
      </c>
      <c r="HB251" s="17">
        <v>23</v>
      </c>
      <c r="HC251" s="17" t="s">
        <v>967</v>
      </c>
      <c r="HD251" s="17">
        <v>69</v>
      </c>
      <c r="HE251" s="17">
        <v>23</v>
      </c>
      <c r="HF251" s="18">
        <v>33.299999999999997</v>
      </c>
      <c r="HG251" s="17">
        <v>6</v>
      </c>
      <c r="HH251" s="17">
        <v>5</v>
      </c>
      <c r="HI251" s="17">
        <v>33333</v>
      </c>
      <c r="HK251" s="17">
        <v>37500</v>
      </c>
      <c r="HL251" s="17">
        <v>30000</v>
      </c>
      <c r="HM251" s="17">
        <v>27500</v>
      </c>
      <c r="HN251" s="17">
        <v>25000</v>
      </c>
      <c r="HP251" s="17">
        <v>6</v>
      </c>
      <c r="HQ251" s="17">
        <v>5</v>
      </c>
      <c r="HR251" s="18">
        <v>17</v>
      </c>
      <c r="HT251" s="18">
        <v>20</v>
      </c>
      <c r="HU251" s="18">
        <v>16</v>
      </c>
      <c r="HV251" s="18">
        <v>15</v>
      </c>
      <c r="HW251" s="18">
        <v>13</v>
      </c>
      <c r="HY251" s="17">
        <v>6</v>
      </c>
      <c r="HZ251" s="17">
        <v>5</v>
      </c>
      <c r="IA251">
        <v>7190</v>
      </c>
    </row>
    <row r="252" spans="1:235">
      <c r="A252">
        <v>11432</v>
      </c>
      <c r="B252" s="15">
        <v>41673</v>
      </c>
      <c r="C252" t="s">
        <v>292</v>
      </c>
      <c r="D252" t="s">
        <v>293</v>
      </c>
      <c r="E252" t="s">
        <v>294</v>
      </c>
      <c r="F252" s="23" t="s">
        <v>320</v>
      </c>
      <c r="G252">
        <v>5</v>
      </c>
      <c r="H252" s="23" t="s">
        <v>953</v>
      </c>
      <c r="I252">
        <v>5025</v>
      </c>
      <c r="J252" s="16" t="s">
        <v>968</v>
      </c>
      <c r="N252" s="17">
        <v>232860</v>
      </c>
      <c r="O252" s="17">
        <v>272158</v>
      </c>
      <c r="P252" s="17">
        <v>245000</v>
      </c>
      <c r="Q252" s="17">
        <v>231082</v>
      </c>
      <c r="R252" s="17">
        <v>224790</v>
      </c>
      <c r="S252" s="17">
        <v>215280</v>
      </c>
      <c r="T252" s="17">
        <v>203235</v>
      </c>
      <c r="U252" s="17">
        <v>45</v>
      </c>
      <c r="V252" s="17">
        <v>15</v>
      </c>
      <c r="W252" s="17">
        <v>225147</v>
      </c>
      <c r="X252" s="17">
        <v>255024</v>
      </c>
      <c r="Y252" s="17">
        <v>241579</v>
      </c>
      <c r="Z252" s="17">
        <v>226828</v>
      </c>
      <c r="AA252" s="17">
        <v>222305</v>
      </c>
      <c r="AB252" s="17">
        <v>206852</v>
      </c>
      <c r="AC252" s="17">
        <v>202090</v>
      </c>
      <c r="AD252" s="17">
        <v>45</v>
      </c>
      <c r="AE252" s="17">
        <v>15</v>
      </c>
      <c r="AF252" s="17">
        <v>19405</v>
      </c>
      <c r="AG252" s="17">
        <v>22680</v>
      </c>
      <c r="AH252" s="17">
        <v>20417</v>
      </c>
      <c r="AI252" s="17">
        <v>19257</v>
      </c>
      <c r="AJ252" s="17">
        <v>18733</v>
      </c>
      <c r="AK252" s="17">
        <v>17940</v>
      </c>
      <c r="AL252" s="17">
        <v>16936</v>
      </c>
      <c r="AM252" s="17">
        <v>45</v>
      </c>
      <c r="AN252" s="17">
        <v>15</v>
      </c>
      <c r="AO252" s="18">
        <v>12</v>
      </c>
      <c r="AP252" s="17">
        <v>45</v>
      </c>
      <c r="AQ252" s="17">
        <v>15</v>
      </c>
      <c r="AR252" s="17">
        <v>233508</v>
      </c>
      <c r="AS252" s="17">
        <v>272869</v>
      </c>
      <c r="AT252" s="17">
        <v>247361</v>
      </c>
      <c r="AU252" s="17">
        <v>232277</v>
      </c>
      <c r="AV252" s="17">
        <v>226170</v>
      </c>
      <c r="AW252" s="17">
        <v>215876</v>
      </c>
      <c r="AX252" s="17">
        <v>203545</v>
      </c>
      <c r="AY252" s="17">
        <v>44</v>
      </c>
      <c r="AZ252" s="17">
        <v>14</v>
      </c>
      <c r="BI252" s="17">
        <v>1</v>
      </c>
      <c r="BJ252" s="17">
        <v>214328</v>
      </c>
      <c r="BK252" s="17">
        <v>20</v>
      </c>
      <c r="BL252" s="17">
        <v>8</v>
      </c>
      <c r="BM252" s="17">
        <v>15</v>
      </c>
      <c r="DH252" s="17">
        <v>232860</v>
      </c>
      <c r="DI252" s="17">
        <v>272158</v>
      </c>
      <c r="DJ252" s="17">
        <v>245000</v>
      </c>
      <c r="DK252" s="17">
        <v>231082</v>
      </c>
      <c r="DL252" s="17">
        <v>224790</v>
      </c>
      <c r="DM252" s="17">
        <v>215280</v>
      </c>
      <c r="DN252" s="17">
        <v>203235</v>
      </c>
      <c r="DO252" s="17">
        <v>45</v>
      </c>
      <c r="DP252" s="17">
        <v>15</v>
      </c>
      <c r="DQ252" s="17">
        <v>225147</v>
      </c>
      <c r="DR252" s="17">
        <v>255024</v>
      </c>
      <c r="DS252" s="17">
        <v>241579</v>
      </c>
      <c r="DT252" s="17">
        <v>226828</v>
      </c>
      <c r="DU252" s="17">
        <v>222305</v>
      </c>
      <c r="DV252" s="17">
        <v>206852</v>
      </c>
      <c r="DW252" s="17">
        <v>202090</v>
      </c>
      <c r="DX252" s="17">
        <v>45</v>
      </c>
      <c r="DY252" s="17">
        <v>15</v>
      </c>
      <c r="DZ252" s="17">
        <v>232860</v>
      </c>
      <c r="EA252" s="17">
        <v>272158</v>
      </c>
      <c r="EB252" s="17">
        <v>245000</v>
      </c>
      <c r="EC252" s="17">
        <v>231082</v>
      </c>
      <c r="ED252" s="17">
        <v>224790</v>
      </c>
      <c r="EE252" s="17">
        <v>215280</v>
      </c>
      <c r="EF252" s="17">
        <v>203235</v>
      </c>
      <c r="EG252" s="17">
        <v>45</v>
      </c>
      <c r="EH252" s="17">
        <v>15</v>
      </c>
      <c r="EI252" s="17">
        <v>225147</v>
      </c>
      <c r="EJ252" s="17">
        <v>255024</v>
      </c>
      <c r="EK252" s="17">
        <v>241579</v>
      </c>
      <c r="EL252" s="17">
        <v>226828</v>
      </c>
      <c r="EM252" s="17">
        <v>222305</v>
      </c>
      <c r="EN252" s="17">
        <v>206852</v>
      </c>
      <c r="EO252" s="17">
        <v>202090</v>
      </c>
      <c r="EP252" s="17">
        <v>45</v>
      </c>
      <c r="EQ252" s="17">
        <v>15</v>
      </c>
      <c r="FJ252" s="18">
        <v>97.8</v>
      </c>
      <c r="FK252" s="17">
        <v>44</v>
      </c>
      <c r="FL252" s="17">
        <v>14</v>
      </c>
      <c r="FM252" s="18">
        <v>84.4</v>
      </c>
      <c r="FN252" s="17">
        <v>38</v>
      </c>
      <c r="FO252" s="17">
        <v>12</v>
      </c>
      <c r="FP252" s="17">
        <v>60722</v>
      </c>
      <c r="FQ252" s="17">
        <v>76210</v>
      </c>
      <c r="FR252" s="17">
        <v>68461</v>
      </c>
      <c r="FS252" s="17">
        <v>61050</v>
      </c>
      <c r="FT252" s="17">
        <v>57223</v>
      </c>
      <c r="FU252" s="17">
        <v>53969</v>
      </c>
      <c r="FV252" s="17">
        <v>50886</v>
      </c>
      <c r="FW252" s="17">
        <v>44</v>
      </c>
      <c r="FX252" s="17">
        <v>14</v>
      </c>
      <c r="FY252" s="18">
        <v>25.9</v>
      </c>
      <c r="FZ252" s="18">
        <v>30</v>
      </c>
      <c r="GA252" s="18">
        <v>26.3</v>
      </c>
      <c r="GB252" s="18">
        <v>25</v>
      </c>
      <c r="GC252" s="18">
        <v>25</v>
      </c>
      <c r="GD252" s="18">
        <v>25</v>
      </c>
      <c r="GE252" s="18">
        <v>25</v>
      </c>
      <c r="GF252" s="17">
        <v>44</v>
      </c>
      <c r="GG252" s="17">
        <v>14</v>
      </c>
      <c r="GH252" s="17" t="s">
        <v>969</v>
      </c>
      <c r="GI252" s="17">
        <v>44</v>
      </c>
      <c r="GJ252" s="17">
        <v>14</v>
      </c>
      <c r="GK252" s="17">
        <v>67370</v>
      </c>
      <c r="GL252" s="17">
        <v>92119</v>
      </c>
      <c r="GM252" s="17">
        <v>74763</v>
      </c>
      <c r="GN252" s="17">
        <v>69138</v>
      </c>
      <c r="GO252" s="17">
        <v>63669</v>
      </c>
      <c r="GP252" s="17">
        <v>53417</v>
      </c>
      <c r="GQ252" s="17">
        <v>45452</v>
      </c>
      <c r="GR252" s="17">
        <v>38</v>
      </c>
      <c r="GS252" s="17">
        <v>12</v>
      </c>
      <c r="GT252" s="18">
        <v>28.5</v>
      </c>
      <c r="GU252" s="18">
        <v>37.200000000000003</v>
      </c>
      <c r="GV252" s="18">
        <v>31.9</v>
      </c>
      <c r="GW252" s="18">
        <v>29.8</v>
      </c>
      <c r="GX252" s="18">
        <v>28.5</v>
      </c>
      <c r="GY252" s="18">
        <v>24.2</v>
      </c>
      <c r="GZ252" s="18">
        <v>18.600000000000001</v>
      </c>
      <c r="HA252" s="17">
        <v>38</v>
      </c>
      <c r="HB252" s="17">
        <v>12</v>
      </c>
      <c r="HC252" s="17" t="s">
        <v>970</v>
      </c>
      <c r="HD252" s="17">
        <v>38</v>
      </c>
      <c r="HE252" s="17">
        <v>12</v>
      </c>
      <c r="HH252" s="17">
        <v>1</v>
      </c>
      <c r="HQ252" s="17">
        <v>1</v>
      </c>
      <c r="HZ252" s="17">
        <v>1</v>
      </c>
      <c r="IA252">
        <v>7200</v>
      </c>
    </row>
    <row r="253" spans="1:235" ht="30">
      <c r="A253">
        <v>11432</v>
      </c>
      <c r="B253" s="15">
        <v>41673</v>
      </c>
      <c r="C253" t="s">
        <v>292</v>
      </c>
      <c r="D253" t="s">
        <v>293</v>
      </c>
      <c r="E253" t="s">
        <v>294</v>
      </c>
      <c r="F253" s="23" t="s">
        <v>295</v>
      </c>
      <c r="G253">
        <v>1</v>
      </c>
      <c r="H253" s="23" t="s">
        <v>953</v>
      </c>
      <c r="I253">
        <v>5031</v>
      </c>
      <c r="J253" s="16" t="s">
        <v>971</v>
      </c>
      <c r="N253" s="17">
        <v>41143</v>
      </c>
      <c r="P253" s="17">
        <v>43429</v>
      </c>
      <c r="Q253" s="17">
        <v>42580</v>
      </c>
      <c r="R253" s="17">
        <v>42218</v>
      </c>
      <c r="S253" s="17">
        <v>38929</v>
      </c>
      <c r="U253" s="17">
        <v>8</v>
      </c>
      <c r="V253" s="17">
        <v>6</v>
      </c>
      <c r="W253" s="17">
        <v>40430</v>
      </c>
      <c r="Y253" s="17">
        <v>42960</v>
      </c>
      <c r="Z253" s="17">
        <v>42000</v>
      </c>
      <c r="AA253" s="17">
        <v>41004</v>
      </c>
      <c r="AB253" s="17">
        <v>36772</v>
      </c>
      <c r="AD253" s="17">
        <v>8</v>
      </c>
      <c r="AE253" s="17">
        <v>6</v>
      </c>
      <c r="AF253" s="17">
        <v>3429</v>
      </c>
      <c r="AH253" s="17">
        <v>3619</v>
      </c>
      <c r="AI253" s="17">
        <v>3548</v>
      </c>
      <c r="AJ253" s="17">
        <v>3518</v>
      </c>
      <c r="AK253" s="17">
        <v>3244</v>
      </c>
      <c r="AM253" s="17">
        <v>8</v>
      </c>
      <c r="AN253" s="17">
        <v>6</v>
      </c>
      <c r="AO253" s="18">
        <v>12</v>
      </c>
      <c r="AP253" s="17">
        <v>8</v>
      </c>
      <c r="AQ253" s="17">
        <v>6</v>
      </c>
      <c r="AR253" s="17">
        <v>41921</v>
      </c>
      <c r="AT253" s="17">
        <v>43701</v>
      </c>
      <c r="AU253" s="17">
        <v>42868</v>
      </c>
      <c r="AV253" s="17">
        <v>42436</v>
      </c>
      <c r="AW253" s="17">
        <v>41004</v>
      </c>
      <c r="AY253" s="17">
        <v>7</v>
      </c>
      <c r="AZ253" s="17">
        <v>5</v>
      </c>
      <c r="BI253" s="17">
        <v>1</v>
      </c>
      <c r="BK253" s="17">
        <v>4</v>
      </c>
      <c r="BL253" s="17">
        <v>2</v>
      </c>
      <c r="BM253" s="17">
        <v>2</v>
      </c>
      <c r="BN253" s="17">
        <v>4</v>
      </c>
      <c r="DH253" s="17">
        <v>41143</v>
      </c>
      <c r="DJ253" s="17">
        <v>43429</v>
      </c>
      <c r="DK253" s="17">
        <v>42580</v>
      </c>
      <c r="DL253" s="17">
        <v>42218</v>
      </c>
      <c r="DM253" s="17">
        <v>38929</v>
      </c>
      <c r="DO253" s="17">
        <v>8</v>
      </c>
      <c r="DP253" s="17">
        <v>6</v>
      </c>
      <c r="DQ253" s="17">
        <v>40430</v>
      </c>
      <c r="DS253" s="17">
        <v>42960</v>
      </c>
      <c r="DT253" s="17">
        <v>42000</v>
      </c>
      <c r="DU253" s="17">
        <v>41004</v>
      </c>
      <c r="DV253" s="17">
        <v>36772</v>
      </c>
      <c r="DX253" s="17">
        <v>8</v>
      </c>
      <c r="DY253" s="17">
        <v>6</v>
      </c>
      <c r="DZ253" s="17">
        <v>41143</v>
      </c>
      <c r="EB253" s="17">
        <v>43429</v>
      </c>
      <c r="EC253" s="17">
        <v>42580</v>
      </c>
      <c r="ED253" s="17">
        <v>42218</v>
      </c>
      <c r="EE253" s="17">
        <v>38929</v>
      </c>
      <c r="EG253" s="17">
        <v>8</v>
      </c>
      <c r="EH253" s="17">
        <v>6</v>
      </c>
      <c r="EI253" s="17">
        <v>40430</v>
      </c>
      <c r="EK253" s="17">
        <v>42960</v>
      </c>
      <c r="EL253" s="17">
        <v>42000</v>
      </c>
      <c r="EM253" s="17">
        <v>41004</v>
      </c>
      <c r="EN253" s="17">
        <v>36772</v>
      </c>
      <c r="EP253" s="17">
        <v>8</v>
      </c>
      <c r="EQ253" s="17">
        <v>6</v>
      </c>
      <c r="FJ253" s="18">
        <v>87.5</v>
      </c>
      <c r="FK253" s="17">
        <v>7</v>
      </c>
      <c r="FL253" s="17">
        <v>5</v>
      </c>
      <c r="FM253" s="18">
        <v>75</v>
      </c>
      <c r="FN253" s="17">
        <v>6</v>
      </c>
      <c r="FO253" s="17">
        <v>4</v>
      </c>
      <c r="FP253" s="17">
        <v>2481</v>
      </c>
      <c r="FR253" s="17">
        <v>3264</v>
      </c>
      <c r="FS253" s="17">
        <v>1770</v>
      </c>
      <c r="FT253" s="17">
        <v>1749</v>
      </c>
      <c r="FU253" s="17">
        <v>1727</v>
      </c>
      <c r="FW253" s="17">
        <v>6</v>
      </c>
      <c r="FX253" s="17">
        <v>4</v>
      </c>
      <c r="FY253" s="18">
        <v>5.8</v>
      </c>
      <c r="GA253" s="18">
        <v>7.3</v>
      </c>
      <c r="GB253" s="18">
        <v>5</v>
      </c>
      <c r="GC253" s="18">
        <v>4.5</v>
      </c>
      <c r="GD253" s="18">
        <v>4</v>
      </c>
      <c r="GF253" s="17">
        <v>6</v>
      </c>
      <c r="GG253" s="17">
        <v>4</v>
      </c>
      <c r="GH253" s="17" t="s">
        <v>972</v>
      </c>
      <c r="GI253" s="17">
        <v>6</v>
      </c>
      <c r="GJ253" s="17">
        <v>4</v>
      </c>
      <c r="GK253" s="17">
        <v>1628</v>
      </c>
      <c r="GM253" s="17">
        <v>1688</v>
      </c>
      <c r="GN253" s="17">
        <v>1650</v>
      </c>
      <c r="GO253" s="17">
        <v>1647</v>
      </c>
      <c r="GP253" s="17">
        <v>1161</v>
      </c>
      <c r="GR253" s="17">
        <v>6</v>
      </c>
      <c r="GS253" s="17">
        <v>4</v>
      </c>
      <c r="GT253" s="18">
        <v>3.9</v>
      </c>
      <c r="GV253" s="18">
        <v>4.5</v>
      </c>
      <c r="GW253" s="18">
        <v>3.8</v>
      </c>
      <c r="GX253" s="18">
        <v>3.8</v>
      </c>
      <c r="GY253" s="18">
        <v>2.7</v>
      </c>
      <c r="HA253" s="17">
        <v>6</v>
      </c>
      <c r="HB253" s="17">
        <v>4</v>
      </c>
      <c r="HC253" s="17" t="s">
        <v>973</v>
      </c>
      <c r="HD253" s="17">
        <v>6</v>
      </c>
      <c r="HE253" s="17">
        <v>4</v>
      </c>
      <c r="IA253">
        <v>7210</v>
      </c>
    </row>
    <row r="254" spans="1:235" ht="30">
      <c r="A254">
        <v>11432</v>
      </c>
      <c r="B254" s="15">
        <v>41673</v>
      </c>
      <c r="C254" t="s">
        <v>292</v>
      </c>
      <c r="D254" t="s">
        <v>293</v>
      </c>
      <c r="E254" t="s">
        <v>294</v>
      </c>
      <c r="F254" s="23" t="s">
        <v>295</v>
      </c>
      <c r="G254">
        <v>2</v>
      </c>
      <c r="H254" s="23" t="s">
        <v>953</v>
      </c>
      <c r="I254">
        <v>5032</v>
      </c>
      <c r="J254" s="16" t="s">
        <v>974</v>
      </c>
      <c r="N254" s="17">
        <v>50943</v>
      </c>
      <c r="O254" s="17">
        <v>60928</v>
      </c>
      <c r="P254" s="17">
        <v>57842</v>
      </c>
      <c r="Q254" s="17">
        <v>49988</v>
      </c>
      <c r="R254" s="17">
        <v>49081</v>
      </c>
      <c r="S254" s="17">
        <v>45257</v>
      </c>
      <c r="T254" s="17">
        <v>44220</v>
      </c>
      <c r="U254" s="17">
        <v>19</v>
      </c>
      <c r="V254" s="17">
        <v>8</v>
      </c>
      <c r="W254" s="17">
        <v>53679</v>
      </c>
      <c r="Y254" s="17">
        <v>59080</v>
      </c>
      <c r="Z254" s="17">
        <v>57922</v>
      </c>
      <c r="AA254" s="17">
        <v>53840</v>
      </c>
      <c r="AB254" s="17">
        <v>48304</v>
      </c>
      <c r="AD254" s="17">
        <v>19</v>
      </c>
      <c r="AE254" s="17">
        <v>8</v>
      </c>
      <c r="AF254" s="17">
        <v>4245</v>
      </c>
      <c r="AG254" s="17">
        <v>5077</v>
      </c>
      <c r="AH254" s="17">
        <v>4820</v>
      </c>
      <c r="AI254" s="17">
        <v>4166</v>
      </c>
      <c r="AJ254" s="17">
        <v>4090</v>
      </c>
      <c r="AK254" s="17">
        <v>3771</v>
      </c>
      <c r="AL254" s="17">
        <v>3685</v>
      </c>
      <c r="AM254" s="17">
        <v>19</v>
      </c>
      <c r="AN254" s="17">
        <v>8</v>
      </c>
      <c r="AO254" s="18">
        <v>12</v>
      </c>
      <c r="AP254" s="17">
        <v>19</v>
      </c>
      <c r="AQ254" s="17">
        <v>8</v>
      </c>
      <c r="AR254" s="17">
        <v>51035</v>
      </c>
      <c r="AS254" s="17">
        <v>61264</v>
      </c>
      <c r="AT254" s="17">
        <v>57942</v>
      </c>
      <c r="AU254" s="17">
        <v>49986</v>
      </c>
      <c r="AV254" s="17">
        <v>48411</v>
      </c>
      <c r="AW254" s="17">
        <v>45019</v>
      </c>
      <c r="AX254" s="17">
        <v>44210</v>
      </c>
      <c r="AY254" s="17">
        <v>18</v>
      </c>
      <c r="AZ254" s="17">
        <v>7</v>
      </c>
      <c r="BI254" s="17">
        <v>1</v>
      </c>
      <c r="BJ254" s="17">
        <v>49440</v>
      </c>
      <c r="BK254" s="17">
        <v>7</v>
      </c>
      <c r="BL254" s="17">
        <v>4</v>
      </c>
      <c r="BM254" s="17">
        <v>3</v>
      </c>
      <c r="BN254" s="17">
        <v>5</v>
      </c>
      <c r="DH254" s="17">
        <v>50943</v>
      </c>
      <c r="DI254" s="17">
        <v>60928</v>
      </c>
      <c r="DJ254" s="17">
        <v>57842</v>
      </c>
      <c r="DK254" s="17">
        <v>49988</v>
      </c>
      <c r="DL254" s="17">
        <v>49081</v>
      </c>
      <c r="DM254" s="17">
        <v>45257</v>
      </c>
      <c r="DN254" s="17">
        <v>44220</v>
      </c>
      <c r="DO254" s="17">
        <v>19</v>
      </c>
      <c r="DP254" s="17">
        <v>8</v>
      </c>
      <c r="DQ254" s="17">
        <v>53679</v>
      </c>
      <c r="DS254" s="17">
        <v>59080</v>
      </c>
      <c r="DT254" s="17">
        <v>57922</v>
      </c>
      <c r="DU254" s="17">
        <v>53840</v>
      </c>
      <c r="DV254" s="17">
        <v>48304</v>
      </c>
      <c r="DX254" s="17">
        <v>19</v>
      </c>
      <c r="DY254" s="17">
        <v>8</v>
      </c>
      <c r="DZ254" s="17">
        <v>50943</v>
      </c>
      <c r="EA254" s="17">
        <v>60928</v>
      </c>
      <c r="EB254" s="17">
        <v>57842</v>
      </c>
      <c r="EC254" s="17">
        <v>49988</v>
      </c>
      <c r="ED254" s="17">
        <v>49081</v>
      </c>
      <c r="EE254" s="17">
        <v>45257</v>
      </c>
      <c r="EF254" s="17">
        <v>44220</v>
      </c>
      <c r="EG254" s="17">
        <v>19</v>
      </c>
      <c r="EH254" s="17">
        <v>8</v>
      </c>
      <c r="EI254" s="17">
        <v>53679</v>
      </c>
      <c r="EK254" s="17">
        <v>59080</v>
      </c>
      <c r="EL254" s="17">
        <v>57922</v>
      </c>
      <c r="EM254" s="17">
        <v>53840</v>
      </c>
      <c r="EN254" s="17">
        <v>48304</v>
      </c>
      <c r="EP254" s="17">
        <v>19</v>
      </c>
      <c r="EQ254" s="17">
        <v>8</v>
      </c>
      <c r="FJ254" s="18">
        <v>94.7</v>
      </c>
      <c r="FK254" s="17">
        <v>18</v>
      </c>
      <c r="FL254" s="17">
        <v>7</v>
      </c>
      <c r="FM254" s="18">
        <v>84.2</v>
      </c>
      <c r="FN254" s="17">
        <v>16</v>
      </c>
      <c r="FO254" s="17">
        <v>7</v>
      </c>
      <c r="FP254" s="17">
        <v>2824</v>
      </c>
      <c r="FR254" s="17">
        <v>2314</v>
      </c>
      <c r="FS254" s="17">
        <v>2214</v>
      </c>
      <c r="FT254" s="17">
        <v>2210</v>
      </c>
      <c r="FU254" s="17">
        <v>1963</v>
      </c>
      <c r="FW254" s="17">
        <v>15</v>
      </c>
      <c r="FX254" s="17">
        <v>6</v>
      </c>
      <c r="FY254" s="18">
        <v>5.3</v>
      </c>
      <c r="GA254" s="18">
        <v>5</v>
      </c>
      <c r="GB254" s="18">
        <v>5</v>
      </c>
      <c r="GC254" s="18">
        <v>5</v>
      </c>
      <c r="GD254" s="18">
        <v>4</v>
      </c>
      <c r="GF254" s="17">
        <v>15</v>
      </c>
      <c r="GG254" s="17">
        <v>6</v>
      </c>
      <c r="GH254" s="17" t="s">
        <v>975</v>
      </c>
      <c r="GI254" s="17">
        <v>15</v>
      </c>
      <c r="GJ254" s="17">
        <v>6</v>
      </c>
      <c r="GK254" s="17">
        <v>2379</v>
      </c>
      <c r="GL254" s="17">
        <v>4882</v>
      </c>
      <c r="GM254" s="17">
        <v>2748</v>
      </c>
      <c r="GN254" s="17">
        <v>2500</v>
      </c>
      <c r="GO254" s="17">
        <v>1938</v>
      </c>
      <c r="GP254" s="17">
        <v>1096</v>
      </c>
      <c r="GQ254" s="17">
        <v>887</v>
      </c>
      <c r="GR254" s="17">
        <v>16</v>
      </c>
      <c r="GS254" s="17">
        <v>7</v>
      </c>
      <c r="GT254" s="18">
        <v>4.5999999999999996</v>
      </c>
      <c r="GU254" s="18">
        <v>8.1</v>
      </c>
      <c r="GV254" s="18">
        <v>6.2</v>
      </c>
      <c r="GW254" s="18">
        <v>5.4</v>
      </c>
      <c r="GX254" s="18">
        <v>4.0999999999999996</v>
      </c>
      <c r="GY254" s="18">
        <v>1.9</v>
      </c>
      <c r="GZ254" s="18">
        <v>1.8</v>
      </c>
      <c r="HA254" s="17">
        <v>16</v>
      </c>
      <c r="HB254" s="17">
        <v>7</v>
      </c>
      <c r="HC254" s="17" t="s">
        <v>976</v>
      </c>
      <c r="HD254" s="17">
        <v>16</v>
      </c>
      <c r="HE254" s="17">
        <v>7</v>
      </c>
      <c r="IA254">
        <v>7220</v>
      </c>
    </row>
    <row r="255" spans="1:235" ht="30">
      <c r="A255">
        <v>11432</v>
      </c>
      <c r="B255" s="15">
        <v>41673</v>
      </c>
      <c r="C255" t="s">
        <v>292</v>
      </c>
      <c r="D255" t="s">
        <v>293</v>
      </c>
      <c r="E255" t="s">
        <v>294</v>
      </c>
      <c r="F255" s="23" t="s">
        <v>295</v>
      </c>
      <c r="G255">
        <v>3</v>
      </c>
      <c r="H255" s="23" t="s">
        <v>953</v>
      </c>
      <c r="I255">
        <v>5033</v>
      </c>
      <c r="J255" s="16" t="s">
        <v>977</v>
      </c>
      <c r="N255" s="17">
        <v>55651</v>
      </c>
      <c r="O255" s="17">
        <v>63165</v>
      </c>
      <c r="P255" s="17">
        <v>57990</v>
      </c>
      <c r="Q255" s="17">
        <v>56738</v>
      </c>
      <c r="R255" s="17">
        <v>55016</v>
      </c>
      <c r="S255" s="17">
        <v>48960</v>
      </c>
      <c r="T255" s="17">
        <v>45223</v>
      </c>
      <c r="U255" s="17">
        <v>25</v>
      </c>
      <c r="V255" s="17">
        <v>6</v>
      </c>
      <c r="W255" s="17">
        <v>59434</v>
      </c>
      <c r="Y255" s="17">
        <v>62054</v>
      </c>
      <c r="Z255" s="17">
        <v>57103</v>
      </c>
      <c r="AA255" s="17">
        <v>56699</v>
      </c>
      <c r="AB255" s="17">
        <v>52193</v>
      </c>
      <c r="AD255" s="17">
        <v>25</v>
      </c>
      <c r="AE255" s="17">
        <v>6</v>
      </c>
      <c r="AF255" s="17">
        <v>4638</v>
      </c>
      <c r="AG255" s="17">
        <v>5264</v>
      </c>
      <c r="AH255" s="17">
        <v>4832</v>
      </c>
      <c r="AI255" s="17">
        <v>4728</v>
      </c>
      <c r="AJ255" s="17">
        <v>4585</v>
      </c>
      <c r="AK255" s="17">
        <v>4080</v>
      </c>
      <c r="AL255" s="17">
        <v>3769</v>
      </c>
      <c r="AM255" s="17">
        <v>25</v>
      </c>
      <c r="AN255" s="17">
        <v>6</v>
      </c>
      <c r="AO255" s="18">
        <v>12</v>
      </c>
      <c r="AP255" s="17">
        <v>25</v>
      </c>
      <c r="AQ255" s="17">
        <v>6</v>
      </c>
      <c r="AR255" s="17">
        <v>54100</v>
      </c>
      <c r="AT255" s="17">
        <v>55500</v>
      </c>
      <c r="AU255" s="17">
        <v>52410</v>
      </c>
      <c r="AV255" s="17">
        <v>50825</v>
      </c>
      <c r="AW255" s="17">
        <v>46074</v>
      </c>
      <c r="AY255" s="17">
        <v>21</v>
      </c>
      <c r="AZ255" s="17">
        <v>4</v>
      </c>
      <c r="BH255" s="17">
        <v>4</v>
      </c>
      <c r="BI255" s="17">
        <v>2</v>
      </c>
      <c r="BJ255" s="17">
        <v>54701</v>
      </c>
      <c r="BK255" s="17">
        <v>7</v>
      </c>
      <c r="BL255" s="17">
        <v>3</v>
      </c>
      <c r="BM255" s="17">
        <v>2</v>
      </c>
      <c r="BN255" s="17">
        <v>4</v>
      </c>
      <c r="DH255" s="17">
        <v>55651</v>
      </c>
      <c r="DI255" s="17">
        <v>63165</v>
      </c>
      <c r="DJ255" s="17">
        <v>57990</v>
      </c>
      <c r="DK255" s="17">
        <v>56738</v>
      </c>
      <c r="DL255" s="17">
        <v>55016</v>
      </c>
      <c r="DM255" s="17">
        <v>48960</v>
      </c>
      <c r="DN255" s="17">
        <v>45223</v>
      </c>
      <c r="DO255" s="17">
        <v>25</v>
      </c>
      <c r="DP255" s="17">
        <v>6</v>
      </c>
      <c r="DQ255" s="17">
        <v>59434</v>
      </c>
      <c r="DS255" s="17">
        <v>62054</v>
      </c>
      <c r="DT255" s="17">
        <v>57103</v>
      </c>
      <c r="DU255" s="17">
        <v>56699</v>
      </c>
      <c r="DV255" s="17">
        <v>52193</v>
      </c>
      <c r="DX255" s="17">
        <v>25</v>
      </c>
      <c r="DY255" s="17">
        <v>6</v>
      </c>
      <c r="DZ255" s="17">
        <v>55651</v>
      </c>
      <c r="EA255" s="17">
        <v>63165</v>
      </c>
      <c r="EB255" s="17">
        <v>57990</v>
      </c>
      <c r="EC255" s="17">
        <v>56738</v>
      </c>
      <c r="ED255" s="17">
        <v>55016</v>
      </c>
      <c r="EE255" s="17">
        <v>48960</v>
      </c>
      <c r="EF255" s="17">
        <v>45223</v>
      </c>
      <c r="EG255" s="17">
        <v>25</v>
      </c>
      <c r="EH255" s="17">
        <v>6</v>
      </c>
      <c r="EI255" s="17">
        <v>59434</v>
      </c>
      <c r="EK255" s="17">
        <v>62054</v>
      </c>
      <c r="EL255" s="17">
        <v>57103</v>
      </c>
      <c r="EM255" s="17">
        <v>56699</v>
      </c>
      <c r="EN255" s="17">
        <v>52193</v>
      </c>
      <c r="EP255" s="17">
        <v>25</v>
      </c>
      <c r="EQ255" s="17">
        <v>6</v>
      </c>
      <c r="FJ255" s="18">
        <v>84</v>
      </c>
      <c r="FK255" s="17">
        <v>21</v>
      </c>
      <c r="FL255" s="17">
        <v>4</v>
      </c>
      <c r="FM255" s="18">
        <v>60</v>
      </c>
      <c r="FN255" s="17">
        <v>15</v>
      </c>
      <c r="FO255" s="17">
        <v>2</v>
      </c>
      <c r="FP255" s="17">
        <v>3154</v>
      </c>
      <c r="FR255" s="17">
        <v>3330</v>
      </c>
      <c r="FS255" s="17">
        <v>2730</v>
      </c>
      <c r="FT255" s="17">
        <v>2541</v>
      </c>
      <c r="FU255" s="17">
        <v>2304</v>
      </c>
      <c r="FW255" s="17">
        <v>21</v>
      </c>
      <c r="FX255" s="17">
        <v>4</v>
      </c>
      <c r="FY255" s="18">
        <v>5.6</v>
      </c>
      <c r="GA255" s="18">
        <v>6</v>
      </c>
      <c r="GB255" s="18">
        <v>5.2</v>
      </c>
      <c r="GC255" s="18">
        <v>5</v>
      </c>
      <c r="GD255" s="18">
        <v>5</v>
      </c>
      <c r="GF255" s="17">
        <v>21</v>
      </c>
      <c r="GG255" s="17">
        <v>4</v>
      </c>
      <c r="GH255" s="17" t="s">
        <v>978</v>
      </c>
      <c r="GI255" s="17">
        <v>21</v>
      </c>
      <c r="GJ255" s="17">
        <v>4</v>
      </c>
      <c r="GR255" s="17">
        <v>15</v>
      </c>
      <c r="GS255" s="17">
        <v>2</v>
      </c>
      <c r="HA255" s="17">
        <v>15</v>
      </c>
      <c r="HB255" s="17">
        <v>2</v>
      </c>
      <c r="HD255" s="17">
        <v>15</v>
      </c>
      <c r="HE255" s="17">
        <v>2</v>
      </c>
      <c r="IA255">
        <v>7230</v>
      </c>
    </row>
    <row r="256" spans="1:235">
      <c r="A256">
        <v>11432</v>
      </c>
      <c r="B256" s="15">
        <v>41673</v>
      </c>
      <c r="C256" t="s">
        <v>292</v>
      </c>
      <c r="D256" t="s">
        <v>293</v>
      </c>
      <c r="E256" t="s">
        <v>294</v>
      </c>
      <c r="F256" s="23" t="s">
        <v>330</v>
      </c>
      <c r="G256">
        <v>2</v>
      </c>
      <c r="H256" s="23" t="s">
        <v>953</v>
      </c>
      <c r="I256">
        <v>5042</v>
      </c>
      <c r="J256" s="16" t="s">
        <v>979</v>
      </c>
      <c r="N256" s="17">
        <v>82606</v>
      </c>
      <c r="P256" s="17">
        <v>94438</v>
      </c>
      <c r="Q256" s="17">
        <v>89078</v>
      </c>
      <c r="R256" s="17">
        <v>80733</v>
      </c>
      <c r="S256" s="17">
        <v>71375</v>
      </c>
      <c r="U256" s="17">
        <v>9</v>
      </c>
      <c r="V256" s="17">
        <v>6</v>
      </c>
      <c r="W256" s="17">
        <v>81659</v>
      </c>
      <c r="Y256" s="17">
        <v>90984</v>
      </c>
      <c r="Z256" s="17">
        <v>88385</v>
      </c>
      <c r="AA256" s="17">
        <v>83502</v>
      </c>
      <c r="AB256" s="17">
        <v>69978</v>
      </c>
      <c r="AD256" s="17">
        <v>9</v>
      </c>
      <c r="AE256" s="17">
        <v>6</v>
      </c>
      <c r="AF256" s="17">
        <v>6884</v>
      </c>
      <c r="AH256" s="17">
        <v>7870</v>
      </c>
      <c r="AI256" s="17">
        <v>7423</v>
      </c>
      <c r="AJ256" s="17">
        <v>6728</v>
      </c>
      <c r="AK256" s="17">
        <v>5948</v>
      </c>
      <c r="AM256" s="17">
        <v>9</v>
      </c>
      <c r="AN256" s="17">
        <v>6</v>
      </c>
      <c r="AO256" s="18">
        <v>12</v>
      </c>
      <c r="AP256" s="17">
        <v>9</v>
      </c>
      <c r="AQ256" s="17">
        <v>6</v>
      </c>
      <c r="AR256" s="17">
        <v>81285</v>
      </c>
      <c r="AT256" s="17">
        <v>95293</v>
      </c>
      <c r="AU256" s="17">
        <v>82263</v>
      </c>
      <c r="AV256" s="17">
        <v>73080</v>
      </c>
      <c r="AW256" s="17">
        <v>69949</v>
      </c>
      <c r="AY256" s="17">
        <v>8</v>
      </c>
      <c r="AZ256" s="17">
        <v>5</v>
      </c>
      <c r="BI256" s="17">
        <v>1</v>
      </c>
      <c r="BK256" s="17">
        <v>5</v>
      </c>
      <c r="BL256" s="17">
        <v>2</v>
      </c>
      <c r="BM256" s="17">
        <v>6</v>
      </c>
      <c r="DH256" s="17">
        <v>82606</v>
      </c>
      <c r="DJ256" s="17">
        <v>94438</v>
      </c>
      <c r="DK256" s="17">
        <v>89078</v>
      </c>
      <c r="DL256" s="17">
        <v>80733</v>
      </c>
      <c r="DM256" s="17">
        <v>71375</v>
      </c>
      <c r="DO256" s="17">
        <v>9</v>
      </c>
      <c r="DP256" s="17">
        <v>6</v>
      </c>
      <c r="DQ256" s="17">
        <v>81659</v>
      </c>
      <c r="DS256" s="17">
        <v>90984</v>
      </c>
      <c r="DT256" s="17">
        <v>88385</v>
      </c>
      <c r="DU256" s="17">
        <v>83502</v>
      </c>
      <c r="DV256" s="17">
        <v>69978</v>
      </c>
      <c r="DX256" s="17">
        <v>9</v>
      </c>
      <c r="DY256" s="17">
        <v>6</v>
      </c>
      <c r="DZ256" s="17">
        <v>82606</v>
      </c>
      <c r="EB256" s="17">
        <v>94438</v>
      </c>
      <c r="EC256" s="17">
        <v>89078</v>
      </c>
      <c r="ED256" s="17">
        <v>80733</v>
      </c>
      <c r="EE256" s="17">
        <v>71375</v>
      </c>
      <c r="EG256" s="17">
        <v>9</v>
      </c>
      <c r="EH256" s="17">
        <v>6</v>
      </c>
      <c r="EI256" s="17">
        <v>81659</v>
      </c>
      <c r="EK256" s="17">
        <v>90984</v>
      </c>
      <c r="EL256" s="17">
        <v>88385</v>
      </c>
      <c r="EM256" s="17">
        <v>83502</v>
      </c>
      <c r="EN256" s="17">
        <v>69978</v>
      </c>
      <c r="EP256" s="17">
        <v>9</v>
      </c>
      <c r="EQ256" s="17">
        <v>6</v>
      </c>
      <c r="FJ256" s="18">
        <v>88.9</v>
      </c>
      <c r="FK256" s="17">
        <v>8</v>
      </c>
      <c r="FL256" s="17">
        <v>5</v>
      </c>
      <c r="FM256" s="18">
        <v>88.9</v>
      </c>
      <c r="FN256" s="17">
        <v>8</v>
      </c>
      <c r="FO256" s="17">
        <v>5</v>
      </c>
      <c r="FP256" s="17">
        <v>8587</v>
      </c>
      <c r="FR256" s="17">
        <v>8642</v>
      </c>
      <c r="FS256" s="17">
        <v>8052</v>
      </c>
      <c r="FT256" s="17">
        <v>7734</v>
      </c>
      <c r="FU256" s="17">
        <v>6239</v>
      </c>
      <c r="FW256" s="17">
        <v>7</v>
      </c>
      <c r="FX256" s="17">
        <v>4</v>
      </c>
      <c r="FY256" s="18">
        <v>10.8</v>
      </c>
      <c r="GA256" s="18">
        <v>12</v>
      </c>
      <c r="GB256" s="18">
        <v>12</v>
      </c>
      <c r="GC256" s="18">
        <v>11</v>
      </c>
      <c r="GD256" s="18">
        <v>8.5</v>
      </c>
      <c r="GF256" s="17">
        <v>7</v>
      </c>
      <c r="GG256" s="17">
        <v>4</v>
      </c>
      <c r="GH256" s="17" t="s">
        <v>980</v>
      </c>
      <c r="GI256" s="17">
        <v>7</v>
      </c>
      <c r="GJ256" s="17">
        <v>4</v>
      </c>
      <c r="GK256" s="17">
        <v>9685</v>
      </c>
      <c r="GM256" s="17">
        <v>9311</v>
      </c>
      <c r="GN256" s="17">
        <v>8094</v>
      </c>
      <c r="GO256" s="17">
        <v>7283</v>
      </c>
      <c r="GP256" s="17">
        <v>6776</v>
      </c>
      <c r="GR256" s="17">
        <v>6</v>
      </c>
      <c r="GS256" s="17">
        <v>4</v>
      </c>
      <c r="GT256" s="18">
        <v>11.7</v>
      </c>
      <c r="GV256" s="18">
        <v>10.9</v>
      </c>
      <c r="GW256" s="18">
        <v>10.7</v>
      </c>
      <c r="GX256" s="18">
        <v>10.5</v>
      </c>
      <c r="GY256" s="18">
        <v>9.4</v>
      </c>
      <c r="HA256" s="17">
        <v>6</v>
      </c>
      <c r="HB256" s="17">
        <v>4</v>
      </c>
      <c r="HC256" s="17" t="s">
        <v>624</v>
      </c>
      <c r="HD256" s="17">
        <v>6</v>
      </c>
      <c r="HE256" s="17">
        <v>4</v>
      </c>
      <c r="IA256">
        <v>7260</v>
      </c>
    </row>
    <row r="257" spans="1:235">
      <c r="A257">
        <v>11432</v>
      </c>
      <c r="B257" s="15">
        <v>41673</v>
      </c>
      <c r="C257" t="s">
        <v>292</v>
      </c>
      <c r="D257" t="s">
        <v>293</v>
      </c>
      <c r="E257" t="s">
        <v>294</v>
      </c>
      <c r="F257" s="23" t="s">
        <v>330</v>
      </c>
      <c r="G257">
        <v>3</v>
      </c>
      <c r="H257" s="23" t="s">
        <v>953</v>
      </c>
      <c r="I257">
        <v>5043</v>
      </c>
      <c r="J257" s="16" t="s">
        <v>981</v>
      </c>
      <c r="N257" s="17">
        <v>88407</v>
      </c>
      <c r="O257" s="17">
        <v>98174</v>
      </c>
      <c r="P257" s="17">
        <v>92447</v>
      </c>
      <c r="Q257" s="17">
        <v>90209</v>
      </c>
      <c r="R257" s="17">
        <v>90000</v>
      </c>
      <c r="S257" s="17">
        <v>84460</v>
      </c>
      <c r="T257" s="17">
        <v>83472</v>
      </c>
      <c r="U257" s="17">
        <v>14</v>
      </c>
      <c r="V257" s="17">
        <v>8</v>
      </c>
      <c r="W257" s="17">
        <v>85793</v>
      </c>
      <c r="Y257" s="17">
        <v>90854</v>
      </c>
      <c r="Z257" s="17">
        <v>90209</v>
      </c>
      <c r="AA257" s="17">
        <v>89355</v>
      </c>
      <c r="AB257" s="17">
        <v>83663</v>
      </c>
      <c r="AD257" s="17">
        <v>14</v>
      </c>
      <c r="AE257" s="17">
        <v>8</v>
      </c>
      <c r="AF257" s="17">
        <v>7367</v>
      </c>
      <c r="AG257" s="17">
        <v>8181</v>
      </c>
      <c r="AH257" s="17">
        <v>7704</v>
      </c>
      <c r="AI257" s="17">
        <v>7517</v>
      </c>
      <c r="AJ257" s="17">
        <v>7500</v>
      </c>
      <c r="AK257" s="17">
        <v>7038</v>
      </c>
      <c r="AL257" s="17">
        <v>6956</v>
      </c>
      <c r="AM257" s="17">
        <v>14</v>
      </c>
      <c r="AN257" s="17">
        <v>8</v>
      </c>
      <c r="AO257" s="18">
        <v>12</v>
      </c>
      <c r="AP257" s="17">
        <v>14</v>
      </c>
      <c r="AQ257" s="17">
        <v>8</v>
      </c>
      <c r="AR257" s="17">
        <v>88407</v>
      </c>
      <c r="AS257" s="17">
        <v>98174</v>
      </c>
      <c r="AT257" s="17">
        <v>92447</v>
      </c>
      <c r="AU257" s="17">
        <v>90209</v>
      </c>
      <c r="AV257" s="17">
        <v>90000</v>
      </c>
      <c r="AW257" s="17">
        <v>84460</v>
      </c>
      <c r="AX257" s="17">
        <v>83472</v>
      </c>
      <c r="AY257" s="17">
        <v>14</v>
      </c>
      <c r="AZ257" s="17">
        <v>8</v>
      </c>
      <c r="BJ257" s="17">
        <v>91688</v>
      </c>
      <c r="BK257" s="17">
        <v>8</v>
      </c>
      <c r="BL257" s="17">
        <v>5</v>
      </c>
      <c r="BM257" s="17">
        <v>8</v>
      </c>
      <c r="DH257" s="17">
        <v>88407</v>
      </c>
      <c r="DI257" s="17">
        <v>98174</v>
      </c>
      <c r="DJ257" s="17">
        <v>92447</v>
      </c>
      <c r="DK257" s="17">
        <v>90209</v>
      </c>
      <c r="DL257" s="17">
        <v>90000</v>
      </c>
      <c r="DM257" s="17">
        <v>84460</v>
      </c>
      <c r="DN257" s="17">
        <v>83472</v>
      </c>
      <c r="DO257" s="17">
        <v>14</v>
      </c>
      <c r="DP257" s="17">
        <v>8</v>
      </c>
      <c r="DQ257" s="17">
        <v>85793</v>
      </c>
      <c r="DS257" s="17">
        <v>90854</v>
      </c>
      <c r="DT257" s="17">
        <v>90209</v>
      </c>
      <c r="DU257" s="17">
        <v>89355</v>
      </c>
      <c r="DV257" s="17">
        <v>83663</v>
      </c>
      <c r="DX257" s="17">
        <v>14</v>
      </c>
      <c r="DY257" s="17">
        <v>8</v>
      </c>
      <c r="DZ257" s="17">
        <v>88407</v>
      </c>
      <c r="EA257" s="17">
        <v>98174</v>
      </c>
      <c r="EB257" s="17">
        <v>92447</v>
      </c>
      <c r="EC257" s="17">
        <v>90209</v>
      </c>
      <c r="ED257" s="17">
        <v>90000</v>
      </c>
      <c r="EE257" s="17">
        <v>84460</v>
      </c>
      <c r="EF257" s="17">
        <v>83472</v>
      </c>
      <c r="EG257" s="17">
        <v>14</v>
      </c>
      <c r="EH257" s="17">
        <v>8</v>
      </c>
      <c r="EI257" s="17">
        <v>85793</v>
      </c>
      <c r="EK257" s="17">
        <v>90854</v>
      </c>
      <c r="EL257" s="17">
        <v>90209</v>
      </c>
      <c r="EM257" s="17">
        <v>89355</v>
      </c>
      <c r="EN257" s="17">
        <v>83663</v>
      </c>
      <c r="EP257" s="17">
        <v>14</v>
      </c>
      <c r="EQ257" s="17">
        <v>8</v>
      </c>
      <c r="FJ257" s="18">
        <v>100</v>
      </c>
      <c r="FK257" s="17">
        <v>14</v>
      </c>
      <c r="FL257" s="17">
        <v>8</v>
      </c>
      <c r="FM257" s="18">
        <v>92.9</v>
      </c>
      <c r="FN257" s="17">
        <v>13</v>
      </c>
      <c r="FO257" s="17">
        <v>8</v>
      </c>
      <c r="FP257" s="17">
        <v>8521</v>
      </c>
      <c r="FQ257" s="17">
        <v>10175</v>
      </c>
      <c r="FR257" s="17">
        <v>9813</v>
      </c>
      <c r="FS257" s="17">
        <v>8421</v>
      </c>
      <c r="FT257" s="17">
        <v>8340</v>
      </c>
      <c r="FU257" s="17">
        <v>7396</v>
      </c>
      <c r="FV257" s="17">
        <v>6077</v>
      </c>
      <c r="FW257" s="17">
        <v>14</v>
      </c>
      <c r="FX257" s="17">
        <v>8</v>
      </c>
      <c r="FY257" s="18">
        <v>9.6</v>
      </c>
      <c r="FZ257" s="18">
        <v>12</v>
      </c>
      <c r="GA257" s="18">
        <v>10</v>
      </c>
      <c r="GB257" s="18">
        <v>10</v>
      </c>
      <c r="GC257" s="18">
        <v>10</v>
      </c>
      <c r="GD257" s="18">
        <v>8</v>
      </c>
      <c r="GE257" s="18">
        <v>8</v>
      </c>
      <c r="GF257" s="17">
        <v>14</v>
      </c>
      <c r="GG257" s="17">
        <v>8</v>
      </c>
      <c r="GH257" s="17" t="s">
        <v>982</v>
      </c>
      <c r="GI257" s="17">
        <v>14</v>
      </c>
      <c r="GJ257" s="17">
        <v>8</v>
      </c>
      <c r="GK257" s="17">
        <v>7484</v>
      </c>
      <c r="GL257" s="17">
        <v>9465</v>
      </c>
      <c r="GM257" s="17">
        <v>9041</v>
      </c>
      <c r="GN257" s="17">
        <v>8400</v>
      </c>
      <c r="GO257" s="17">
        <v>7376</v>
      </c>
      <c r="GP257" s="17">
        <v>6408</v>
      </c>
      <c r="GQ257" s="17">
        <v>4468</v>
      </c>
      <c r="GR257" s="17">
        <v>13</v>
      </c>
      <c r="GS257" s="17">
        <v>8</v>
      </c>
      <c r="GT257" s="18">
        <v>8.4</v>
      </c>
      <c r="GU257" s="18">
        <v>10.4</v>
      </c>
      <c r="GV257" s="18">
        <v>9.6999999999999993</v>
      </c>
      <c r="GW257" s="18">
        <v>9.1999999999999993</v>
      </c>
      <c r="GX257" s="18">
        <v>8.6999999999999993</v>
      </c>
      <c r="GY257" s="18">
        <v>8</v>
      </c>
      <c r="GZ257" s="18">
        <v>5.0999999999999996</v>
      </c>
      <c r="HA257" s="17">
        <v>13</v>
      </c>
      <c r="HB257" s="17">
        <v>8</v>
      </c>
      <c r="HC257" s="17" t="s">
        <v>983</v>
      </c>
      <c r="HD257" s="17">
        <v>13</v>
      </c>
      <c r="HE257" s="17">
        <v>8</v>
      </c>
      <c r="IA257">
        <v>7270</v>
      </c>
    </row>
    <row r="258" spans="1:235">
      <c r="A258">
        <v>11432</v>
      </c>
      <c r="B258" s="15">
        <v>41673</v>
      </c>
      <c r="C258" t="s">
        <v>292</v>
      </c>
      <c r="D258" t="s">
        <v>293</v>
      </c>
      <c r="E258" t="s">
        <v>294</v>
      </c>
      <c r="F258" s="23" t="s">
        <v>330</v>
      </c>
      <c r="G258">
        <v>2</v>
      </c>
      <c r="H258" s="23" t="s">
        <v>953</v>
      </c>
      <c r="I258">
        <v>5142</v>
      </c>
      <c r="J258" s="16" t="s">
        <v>984</v>
      </c>
      <c r="N258" s="17">
        <v>68914</v>
      </c>
      <c r="P258" s="17">
        <v>83421</v>
      </c>
      <c r="Q258" s="17">
        <v>67488</v>
      </c>
      <c r="R258" s="17">
        <v>66150</v>
      </c>
      <c r="S258" s="17">
        <v>57900</v>
      </c>
      <c r="U258" s="17">
        <v>9</v>
      </c>
      <c r="V258" s="17">
        <v>8</v>
      </c>
      <c r="W258" s="17">
        <v>69155</v>
      </c>
      <c r="Y258" s="17">
        <v>84216</v>
      </c>
      <c r="Z258" s="17">
        <v>70273</v>
      </c>
      <c r="AA258" s="17">
        <v>65799</v>
      </c>
      <c r="AB258" s="17">
        <v>56443</v>
      </c>
      <c r="AD258" s="17">
        <v>9</v>
      </c>
      <c r="AE258" s="17">
        <v>8</v>
      </c>
      <c r="AF258" s="17">
        <v>5743</v>
      </c>
      <c r="AH258" s="17">
        <v>6952</v>
      </c>
      <c r="AI258" s="17">
        <v>5624</v>
      </c>
      <c r="AJ258" s="17">
        <v>5513</v>
      </c>
      <c r="AK258" s="17">
        <v>4825</v>
      </c>
      <c r="AM258" s="17">
        <v>9</v>
      </c>
      <c r="AN258" s="17">
        <v>8</v>
      </c>
      <c r="AO258" s="18">
        <v>12</v>
      </c>
      <c r="AP258" s="17">
        <v>9</v>
      </c>
      <c r="AQ258" s="17">
        <v>8</v>
      </c>
      <c r="AR258" s="17">
        <v>68794</v>
      </c>
      <c r="AT258" s="17">
        <v>75622</v>
      </c>
      <c r="AU258" s="17">
        <v>67154</v>
      </c>
      <c r="AV258" s="17">
        <v>66150</v>
      </c>
      <c r="AW258" s="17">
        <v>61256</v>
      </c>
      <c r="AY258" s="17">
        <v>7</v>
      </c>
      <c r="AZ258" s="17">
        <v>6</v>
      </c>
      <c r="BH258" s="17">
        <v>2</v>
      </c>
      <c r="BI258" s="17">
        <v>2</v>
      </c>
      <c r="BJ258" s="17">
        <v>73203</v>
      </c>
      <c r="BK258" s="17">
        <v>8</v>
      </c>
      <c r="BL258" s="17">
        <v>7</v>
      </c>
      <c r="BM258" s="17">
        <v>7</v>
      </c>
      <c r="BN258" s="17">
        <v>1</v>
      </c>
      <c r="DH258" s="17">
        <v>68914</v>
      </c>
      <c r="DJ258" s="17">
        <v>83421</v>
      </c>
      <c r="DK258" s="17">
        <v>67488</v>
      </c>
      <c r="DL258" s="17">
        <v>66150</v>
      </c>
      <c r="DM258" s="17">
        <v>57900</v>
      </c>
      <c r="DO258" s="17">
        <v>9</v>
      </c>
      <c r="DP258" s="17">
        <v>8</v>
      </c>
      <c r="DQ258" s="17">
        <v>69155</v>
      </c>
      <c r="DS258" s="17">
        <v>84216</v>
      </c>
      <c r="DT258" s="17">
        <v>70273</v>
      </c>
      <c r="DU258" s="17">
        <v>65799</v>
      </c>
      <c r="DV258" s="17">
        <v>56443</v>
      </c>
      <c r="DX258" s="17">
        <v>9</v>
      </c>
      <c r="DY258" s="17">
        <v>8</v>
      </c>
      <c r="DZ258" s="17">
        <v>68914</v>
      </c>
      <c r="EB258" s="17">
        <v>83421</v>
      </c>
      <c r="EC258" s="17">
        <v>67488</v>
      </c>
      <c r="ED258" s="17">
        <v>66150</v>
      </c>
      <c r="EE258" s="17">
        <v>57900</v>
      </c>
      <c r="EG258" s="17">
        <v>9</v>
      </c>
      <c r="EH258" s="17">
        <v>8</v>
      </c>
      <c r="EI258" s="17">
        <v>69155</v>
      </c>
      <c r="EK258" s="17">
        <v>84216</v>
      </c>
      <c r="EL258" s="17">
        <v>70273</v>
      </c>
      <c r="EM258" s="17">
        <v>65799</v>
      </c>
      <c r="EN258" s="17">
        <v>56443</v>
      </c>
      <c r="EP258" s="17">
        <v>9</v>
      </c>
      <c r="EQ258" s="17">
        <v>8</v>
      </c>
      <c r="FJ258" s="18">
        <v>77.8</v>
      </c>
      <c r="FK258" s="17">
        <v>7</v>
      </c>
      <c r="FL258" s="17">
        <v>6</v>
      </c>
      <c r="FM258" s="18">
        <v>55.6</v>
      </c>
      <c r="FN258" s="17">
        <v>5</v>
      </c>
      <c r="FO258" s="17">
        <v>4</v>
      </c>
      <c r="FP258" s="17">
        <v>6862</v>
      </c>
      <c r="FR258" s="17">
        <v>8048</v>
      </c>
      <c r="FS258" s="17">
        <v>6968</v>
      </c>
      <c r="FT258" s="17">
        <v>5790</v>
      </c>
      <c r="FU258" s="17">
        <v>5359</v>
      </c>
      <c r="FW258" s="17">
        <v>7</v>
      </c>
      <c r="FX258" s="17">
        <v>6</v>
      </c>
      <c r="FY258" s="18">
        <v>9.4</v>
      </c>
      <c r="GA258" s="18">
        <v>11</v>
      </c>
      <c r="GB258" s="18">
        <v>10</v>
      </c>
      <c r="GC258" s="18">
        <v>10</v>
      </c>
      <c r="GD258" s="18">
        <v>8</v>
      </c>
      <c r="GF258" s="17">
        <v>7</v>
      </c>
      <c r="GG258" s="17">
        <v>6</v>
      </c>
      <c r="GH258" s="17" t="s">
        <v>985</v>
      </c>
      <c r="GI258" s="17">
        <v>7</v>
      </c>
      <c r="GJ258" s="17">
        <v>6</v>
      </c>
      <c r="GK258" s="17">
        <v>6554</v>
      </c>
      <c r="GM258" s="17">
        <v>7350</v>
      </c>
      <c r="GN258" s="17">
        <v>6240</v>
      </c>
      <c r="GO258" s="17">
        <v>5500</v>
      </c>
      <c r="GP258" s="17">
        <v>5366</v>
      </c>
      <c r="GR258" s="17">
        <v>5</v>
      </c>
      <c r="GS258" s="17">
        <v>4</v>
      </c>
      <c r="GT258" s="18">
        <v>8.9</v>
      </c>
      <c r="GV258" s="18">
        <v>11.4</v>
      </c>
      <c r="GW258" s="18">
        <v>9.5</v>
      </c>
      <c r="GX258" s="18">
        <v>8.3000000000000007</v>
      </c>
      <c r="GY258" s="18">
        <v>7.9</v>
      </c>
      <c r="HA258" s="17">
        <v>5</v>
      </c>
      <c r="HB258" s="17">
        <v>4</v>
      </c>
      <c r="HC258" s="17" t="s">
        <v>986</v>
      </c>
      <c r="HD258" s="17">
        <v>5</v>
      </c>
      <c r="HE258" s="17">
        <v>4</v>
      </c>
      <c r="IA258">
        <v>7360</v>
      </c>
    </row>
    <row r="259" spans="1:235">
      <c r="A259">
        <v>11432</v>
      </c>
      <c r="B259" s="15">
        <v>41673</v>
      </c>
      <c r="C259" t="s">
        <v>292</v>
      </c>
      <c r="D259" t="s">
        <v>293</v>
      </c>
      <c r="E259" t="s">
        <v>294</v>
      </c>
      <c r="F259" s="23" t="s">
        <v>330</v>
      </c>
      <c r="G259">
        <v>3</v>
      </c>
      <c r="H259" s="23" t="s">
        <v>953</v>
      </c>
      <c r="I259">
        <v>5143</v>
      </c>
      <c r="J259" s="16" t="s">
        <v>987</v>
      </c>
      <c r="N259" s="17">
        <v>93261</v>
      </c>
      <c r="O259" s="17">
        <v>102261</v>
      </c>
      <c r="P259" s="17">
        <v>99961</v>
      </c>
      <c r="Q259" s="17">
        <v>98435</v>
      </c>
      <c r="R259" s="17">
        <v>95582</v>
      </c>
      <c r="S259" s="17">
        <v>90000</v>
      </c>
      <c r="T259" s="17">
        <v>81000</v>
      </c>
      <c r="U259" s="17">
        <v>15</v>
      </c>
      <c r="V259" s="17">
        <v>9</v>
      </c>
      <c r="W259" s="17">
        <v>93016</v>
      </c>
      <c r="Y259" s="17">
        <v>99910</v>
      </c>
      <c r="Z259" s="17">
        <v>99100</v>
      </c>
      <c r="AA259" s="17">
        <v>98700</v>
      </c>
      <c r="AB259" s="17">
        <v>90000</v>
      </c>
      <c r="AD259" s="17">
        <v>15</v>
      </c>
      <c r="AE259" s="17">
        <v>9</v>
      </c>
      <c r="AF259" s="17">
        <v>7772</v>
      </c>
      <c r="AG259" s="17">
        <v>8522</v>
      </c>
      <c r="AH259" s="17">
        <v>8330</v>
      </c>
      <c r="AI259" s="17">
        <v>8203</v>
      </c>
      <c r="AJ259" s="17">
        <v>7965</v>
      </c>
      <c r="AK259" s="17">
        <v>7500</v>
      </c>
      <c r="AL259" s="17">
        <v>6750</v>
      </c>
      <c r="AM259" s="17">
        <v>15</v>
      </c>
      <c r="AN259" s="17">
        <v>9</v>
      </c>
      <c r="AO259" s="18">
        <v>12</v>
      </c>
      <c r="AP259" s="17">
        <v>15</v>
      </c>
      <c r="AQ259" s="17">
        <v>9</v>
      </c>
      <c r="AR259" s="17">
        <v>92421</v>
      </c>
      <c r="AS259" s="17">
        <v>100112</v>
      </c>
      <c r="AT259" s="17">
        <v>99555</v>
      </c>
      <c r="AU259" s="17">
        <v>97288</v>
      </c>
      <c r="AV259" s="17">
        <v>93875</v>
      </c>
      <c r="AW259" s="17">
        <v>90000</v>
      </c>
      <c r="AX259" s="17">
        <v>80000</v>
      </c>
      <c r="AY259" s="17">
        <v>14</v>
      </c>
      <c r="AZ259" s="17">
        <v>8</v>
      </c>
      <c r="BI259" s="17">
        <v>1</v>
      </c>
      <c r="BJ259" s="17">
        <v>96639</v>
      </c>
      <c r="BK259" s="17">
        <v>12</v>
      </c>
      <c r="BL259" s="17">
        <v>6</v>
      </c>
      <c r="BM259" s="17">
        <v>9</v>
      </c>
      <c r="DH259" s="17">
        <v>93261</v>
      </c>
      <c r="DI259" s="17">
        <v>102261</v>
      </c>
      <c r="DJ259" s="17">
        <v>99961</v>
      </c>
      <c r="DK259" s="17">
        <v>98435</v>
      </c>
      <c r="DL259" s="17">
        <v>95582</v>
      </c>
      <c r="DM259" s="17">
        <v>90000</v>
      </c>
      <c r="DN259" s="17">
        <v>81000</v>
      </c>
      <c r="DO259" s="17">
        <v>15</v>
      </c>
      <c r="DP259" s="17">
        <v>9</v>
      </c>
      <c r="DQ259" s="17">
        <v>93016</v>
      </c>
      <c r="DS259" s="17">
        <v>99910</v>
      </c>
      <c r="DT259" s="17">
        <v>99100</v>
      </c>
      <c r="DU259" s="17">
        <v>98700</v>
      </c>
      <c r="DV259" s="17">
        <v>90000</v>
      </c>
      <c r="DX259" s="17">
        <v>15</v>
      </c>
      <c r="DY259" s="17">
        <v>9</v>
      </c>
      <c r="DZ259" s="17">
        <v>93261</v>
      </c>
      <c r="EA259" s="17">
        <v>102261</v>
      </c>
      <c r="EB259" s="17">
        <v>99961</v>
      </c>
      <c r="EC259" s="17">
        <v>98435</v>
      </c>
      <c r="ED259" s="17">
        <v>95582</v>
      </c>
      <c r="EE259" s="17">
        <v>90000</v>
      </c>
      <c r="EF259" s="17">
        <v>81000</v>
      </c>
      <c r="EG259" s="17">
        <v>15</v>
      </c>
      <c r="EH259" s="17">
        <v>9</v>
      </c>
      <c r="EI259" s="17">
        <v>93016</v>
      </c>
      <c r="EK259" s="17">
        <v>99910</v>
      </c>
      <c r="EL259" s="17">
        <v>99100</v>
      </c>
      <c r="EM259" s="17">
        <v>98700</v>
      </c>
      <c r="EN259" s="17">
        <v>90000</v>
      </c>
      <c r="EP259" s="17">
        <v>15</v>
      </c>
      <c r="EQ259" s="17">
        <v>9</v>
      </c>
      <c r="FJ259" s="18">
        <v>93.3</v>
      </c>
      <c r="FK259" s="17">
        <v>14</v>
      </c>
      <c r="FL259" s="17">
        <v>8</v>
      </c>
      <c r="FM259" s="18">
        <v>80</v>
      </c>
      <c r="FN259" s="17">
        <v>12</v>
      </c>
      <c r="FO259" s="17">
        <v>7</v>
      </c>
      <c r="FP259" s="17">
        <v>7502</v>
      </c>
      <c r="FQ259" s="17">
        <v>9388</v>
      </c>
      <c r="FR259" s="17">
        <v>9113</v>
      </c>
      <c r="FS259" s="17">
        <v>8928</v>
      </c>
      <c r="FT259" s="17">
        <v>8009</v>
      </c>
      <c r="FU259" s="17">
        <v>6654</v>
      </c>
      <c r="FV259" s="17">
        <v>5400</v>
      </c>
      <c r="FW259" s="17">
        <v>14</v>
      </c>
      <c r="FX259" s="17">
        <v>8</v>
      </c>
      <c r="FY259" s="18">
        <v>8</v>
      </c>
      <c r="FZ259" s="18">
        <v>10</v>
      </c>
      <c r="GA259" s="18">
        <v>10</v>
      </c>
      <c r="GB259" s="18">
        <v>10</v>
      </c>
      <c r="GC259" s="18">
        <v>9</v>
      </c>
      <c r="GD259" s="18">
        <v>7</v>
      </c>
      <c r="GE259" s="18">
        <v>5</v>
      </c>
      <c r="GF259" s="17">
        <v>14</v>
      </c>
      <c r="GG259" s="17">
        <v>8</v>
      </c>
      <c r="GH259" s="17" t="s">
        <v>988</v>
      </c>
      <c r="GI259" s="17">
        <v>14</v>
      </c>
      <c r="GJ259" s="17">
        <v>8</v>
      </c>
      <c r="GK259" s="17">
        <v>7415</v>
      </c>
      <c r="GM259" s="17">
        <v>9991</v>
      </c>
      <c r="GN259" s="17">
        <v>8974</v>
      </c>
      <c r="GO259" s="17">
        <v>8600</v>
      </c>
      <c r="GP259" s="17">
        <v>5400</v>
      </c>
      <c r="GR259" s="17">
        <v>12</v>
      </c>
      <c r="GS259" s="17">
        <v>7</v>
      </c>
      <c r="GT259" s="18">
        <v>7.6</v>
      </c>
      <c r="GV259" s="18">
        <v>10</v>
      </c>
      <c r="GW259" s="18">
        <v>9.3000000000000007</v>
      </c>
      <c r="GX259" s="18">
        <v>9.1999999999999993</v>
      </c>
      <c r="GY259" s="18">
        <v>6</v>
      </c>
      <c r="HA259" s="17">
        <v>12</v>
      </c>
      <c r="HB259" s="17">
        <v>7</v>
      </c>
      <c r="HC259" s="17" t="s">
        <v>989</v>
      </c>
      <c r="HD259" s="17">
        <v>12</v>
      </c>
      <c r="HE259" s="17">
        <v>7</v>
      </c>
      <c r="HH259" s="17">
        <v>1</v>
      </c>
      <c r="HQ259" s="17">
        <v>1</v>
      </c>
      <c r="HZ259" s="17">
        <v>1</v>
      </c>
      <c r="IA259">
        <v>7370</v>
      </c>
    </row>
    <row r="260" spans="1:235">
      <c r="A260">
        <v>11432</v>
      </c>
      <c r="B260" s="15">
        <v>41673</v>
      </c>
      <c r="C260" t="s">
        <v>292</v>
      </c>
      <c r="D260" t="s">
        <v>293</v>
      </c>
      <c r="E260" t="s">
        <v>294</v>
      </c>
      <c r="F260" s="23" t="s">
        <v>320</v>
      </c>
      <c r="G260">
        <v>2</v>
      </c>
      <c r="H260" s="23" t="s">
        <v>953</v>
      </c>
      <c r="I260">
        <v>5152</v>
      </c>
      <c r="J260" s="16" t="s">
        <v>990</v>
      </c>
      <c r="N260" s="17">
        <v>113971</v>
      </c>
      <c r="O260" s="17">
        <v>128000</v>
      </c>
      <c r="P260" s="17">
        <v>125409</v>
      </c>
      <c r="Q260" s="17">
        <v>119592</v>
      </c>
      <c r="R260" s="17">
        <v>117233</v>
      </c>
      <c r="S260" s="17">
        <v>110240</v>
      </c>
      <c r="T260" s="17">
        <v>93831</v>
      </c>
      <c r="U260" s="17">
        <v>20</v>
      </c>
      <c r="V260" s="17">
        <v>6</v>
      </c>
      <c r="W260" s="17">
        <v>105911</v>
      </c>
      <c r="Y260" s="17">
        <v>119934</v>
      </c>
      <c r="Z260" s="17">
        <v>115154</v>
      </c>
      <c r="AA260" s="17">
        <v>108887</v>
      </c>
      <c r="AB260" s="17">
        <v>100631</v>
      </c>
      <c r="AD260" s="17">
        <v>20</v>
      </c>
      <c r="AE260" s="17">
        <v>6</v>
      </c>
      <c r="AF260" s="17">
        <v>9498</v>
      </c>
      <c r="AG260" s="17">
        <v>10667</v>
      </c>
      <c r="AH260" s="17">
        <v>10451</v>
      </c>
      <c r="AI260" s="17">
        <v>9966</v>
      </c>
      <c r="AJ260" s="17">
        <v>9769</v>
      </c>
      <c r="AK260" s="17">
        <v>9187</v>
      </c>
      <c r="AL260" s="17">
        <v>7819</v>
      </c>
      <c r="AM260" s="17">
        <v>20</v>
      </c>
      <c r="AN260" s="17">
        <v>6</v>
      </c>
      <c r="AO260" s="18">
        <v>12</v>
      </c>
      <c r="AP260" s="17">
        <v>20</v>
      </c>
      <c r="AQ260" s="17">
        <v>6</v>
      </c>
      <c r="AR260" s="17">
        <v>114846</v>
      </c>
      <c r="AS260" s="17">
        <v>128000</v>
      </c>
      <c r="AT260" s="17">
        <v>125417</v>
      </c>
      <c r="AU260" s="17">
        <v>120058</v>
      </c>
      <c r="AV260" s="17">
        <v>118063</v>
      </c>
      <c r="AW260" s="17">
        <v>110295</v>
      </c>
      <c r="AX260" s="17">
        <v>95313</v>
      </c>
      <c r="AY260" s="17">
        <v>19</v>
      </c>
      <c r="AZ260" s="17">
        <v>5</v>
      </c>
      <c r="BI260" s="17">
        <v>1</v>
      </c>
      <c r="BJ260" s="17">
        <v>108868</v>
      </c>
      <c r="BK260" s="17">
        <v>20</v>
      </c>
      <c r="BL260" s="17">
        <v>6</v>
      </c>
      <c r="BM260" s="17">
        <v>6</v>
      </c>
      <c r="DH260" s="17">
        <v>113971</v>
      </c>
      <c r="DI260" s="17">
        <v>128000</v>
      </c>
      <c r="DJ260" s="17">
        <v>125409</v>
      </c>
      <c r="DK260" s="17">
        <v>119592</v>
      </c>
      <c r="DL260" s="17">
        <v>117233</v>
      </c>
      <c r="DM260" s="17">
        <v>110240</v>
      </c>
      <c r="DN260" s="17">
        <v>93831</v>
      </c>
      <c r="DO260" s="17">
        <v>20</v>
      </c>
      <c r="DP260" s="17">
        <v>6</v>
      </c>
      <c r="DQ260" s="17">
        <v>105911</v>
      </c>
      <c r="DS260" s="17">
        <v>119934</v>
      </c>
      <c r="DT260" s="17">
        <v>115154</v>
      </c>
      <c r="DU260" s="17">
        <v>108887</v>
      </c>
      <c r="DV260" s="17">
        <v>100631</v>
      </c>
      <c r="DX260" s="17">
        <v>20</v>
      </c>
      <c r="DY260" s="17">
        <v>6</v>
      </c>
      <c r="DZ260" s="17">
        <v>113971</v>
      </c>
      <c r="EA260" s="17">
        <v>128000</v>
      </c>
      <c r="EB260" s="17">
        <v>125409</v>
      </c>
      <c r="EC260" s="17">
        <v>119592</v>
      </c>
      <c r="ED260" s="17">
        <v>117233</v>
      </c>
      <c r="EE260" s="17">
        <v>110240</v>
      </c>
      <c r="EF260" s="17">
        <v>93831</v>
      </c>
      <c r="EG260" s="17">
        <v>20</v>
      </c>
      <c r="EH260" s="17">
        <v>6</v>
      </c>
      <c r="EI260" s="17">
        <v>105911</v>
      </c>
      <c r="EK260" s="17">
        <v>119934</v>
      </c>
      <c r="EL260" s="17">
        <v>115154</v>
      </c>
      <c r="EM260" s="17">
        <v>108887</v>
      </c>
      <c r="EN260" s="17">
        <v>100631</v>
      </c>
      <c r="EP260" s="17">
        <v>20</v>
      </c>
      <c r="EQ260" s="17">
        <v>6</v>
      </c>
      <c r="FJ260" s="18">
        <v>95</v>
      </c>
      <c r="FK260" s="17">
        <v>19</v>
      </c>
      <c r="FL260" s="17">
        <v>5</v>
      </c>
      <c r="FM260" s="18">
        <v>70</v>
      </c>
      <c r="FN260" s="17">
        <v>14</v>
      </c>
      <c r="FO260" s="17">
        <v>4</v>
      </c>
      <c r="FP260" s="17">
        <v>18363</v>
      </c>
      <c r="FQ260" s="17">
        <v>20697</v>
      </c>
      <c r="FR260" s="17">
        <v>19200</v>
      </c>
      <c r="FS260" s="17">
        <v>18899</v>
      </c>
      <c r="FT260" s="17">
        <v>18811</v>
      </c>
      <c r="FU260" s="17">
        <v>17167</v>
      </c>
      <c r="FV260" s="17">
        <v>16159</v>
      </c>
      <c r="FW260" s="17">
        <v>18</v>
      </c>
      <c r="FX260" s="17">
        <v>4</v>
      </c>
      <c r="FY260" s="18">
        <v>15.6</v>
      </c>
      <c r="FZ260" s="18">
        <v>16</v>
      </c>
      <c r="GA260" s="18">
        <v>16</v>
      </c>
      <c r="GB260" s="18">
        <v>15</v>
      </c>
      <c r="GC260" s="18">
        <v>15</v>
      </c>
      <c r="GD260" s="18">
        <v>15</v>
      </c>
      <c r="GE260" s="18">
        <v>15</v>
      </c>
      <c r="GF260" s="17">
        <v>18</v>
      </c>
      <c r="GG260" s="17">
        <v>4</v>
      </c>
      <c r="GH260" s="17" t="s">
        <v>586</v>
      </c>
      <c r="GI260" s="17">
        <v>18</v>
      </c>
      <c r="GJ260" s="17">
        <v>4</v>
      </c>
      <c r="GK260" s="17">
        <v>15346</v>
      </c>
      <c r="GL260" s="17">
        <v>20139</v>
      </c>
      <c r="GM260" s="17">
        <v>19490</v>
      </c>
      <c r="GN260" s="17">
        <v>18742</v>
      </c>
      <c r="GO260" s="17">
        <v>18300</v>
      </c>
      <c r="GP260" s="17">
        <v>11875</v>
      </c>
      <c r="GQ260" s="17">
        <v>6000</v>
      </c>
      <c r="GR260" s="17">
        <v>14</v>
      </c>
      <c r="GS260" s="17">
        <v>4</v>
      </c>
      <c r="GT260" s="18">
        <v>12.7</v>
      </c>
      <c r="GU260" s="18">
        <v>16.100000000000001</v>
      </c>
      <c r="GV260" s="18">
        <v>14.9</v>
      </c>
      <c r="GW260" s="18">
        <v>14.3</v>
      </c>
      <c r="GX260" s="18">
        <v>13.9</v>
      </c>
      <c r="GY260" s="18">
        <v>10.7</v>
      </c>
      <c r="GZ260" s="18">
        <v>7.1</v>
      </c>
      <c r="HA260" s="17">
        <v>14</v>
      </c>
      <c r="HB260" s="17">
        <v>4</v>
      </c>
      <c r="HC260" s="17" t="s">
        <v>991</v>
      </c>
      <c r="HD260" s="17">
        <v>14</v>
      </c>
      <c r="HE260" s="17">
        <v>4</v>
      </c>
      <c r="IA260">
        <v>7410</v>
      </c>
    </row>
    <row r="261" spans="1:235">
      <c r="A261">
        <v>11432</v>
      </c>
      <c r="B261" s="15">
        <v>41673</v>
      </c>
      <c r="C261" t="s">
        <v>292</v>
      </c>
      <c r="D261" t="s">
        <v>293</v>
      </c>
      <c r="E261" t="s">
        <v>294</v>
      </c>
      <c r="F261" s="23" t="s">
        <v>320</v>
      </c>
      <c r="G261">
        <v>3</v>
      </c>
      <c r="H261" s="23" t="s">
        <v>953</v>
      </c>
      <c r="I261">
        <v>5153</v>
      </c>
      <c r="J261" s="16" t="s">
        <v>992</v>
      </c>
      <c r="N261" s="17">
        <v>149253</v>
      </c>
      <c r="P261" s="17">
        <v>166050</v>
      </c>
      <c r="Q261" s="17">
        <v>165340</v>
      </c>
      <c r="R261" s="17">
        <v>164800</v>
      </c>
      <c r="S261" s="17">
        <v>149978</v>
      </c>
      <c r="U261" s="17">
        <v>7</v>
      </c>
      <c r="V261" s="17">
        <v>5</v>
      </c>
      <c r="W261" s="17">
        <v>142438</v>
      </c>
      <c r="Y261" s="17">
        <v>165700</v>
      </c>
      <c r="Z261" s="17">
        <v>164260</v>
      </c>
      <c r="AA261" s="17">
        <v>163300</v>
      </c>
      <c r="AB261" s="17">
        <v>136656</v>
      </c>
      <c r="AD261" s="17">
        <v>7</v>
      </c>
      <c r="AE261" s="17">
        <v>5</v>
      </c>
      <c r="AF261" s="17">
        <v>12438</v>
      </c>
      <c r="AH261" s="17">
        <v>13838</v>
      </c>
      <c r="AI261" s="17">
        <v>13778</v>
      </c>
      <c r="AJ261" s="17">
        <v>13733</v>
      </c>
      <c r="AK261" s="17">
        <v>12498</v>
      </c>
      <c r="AM261" s="17">
        <v>7</v>
      </c>
      <c r="AN261" s="17">
        <v>5</v>
      </c>
      <c r="AO261" s="18">
        <v>12</v>
      </c>
      <c r="AP261" s="17">
        <v>7</v>
      </c>
      <c r="AQ261" s="17">
        <v>5</v>
      </c>
      <c r="AR261" s="17">
        <v>149253</v>
      </c>
      <c r="AT261" s="17">
        <v>166050</v>
      </c>
      <c r="AU261" s="17">
        <v>165340</v>
      </c>
      <c r="AV261" s="17">
        <v>164800</v>
      </c>
      <c r="AW261" s="17">
        <v>149978</v>
      </c>
      <c r="AY261" s="17">
        <v>7</v>
      </c>
      <c r="AZ261" s="17">
        <v>5</v>
      </c>
      <c r="BJ261" s="17">
        <v>135333</v>
      </c>
      <c r="BK261" s="17">
        <v>5</v>
      </c>
      <c r="BL261" s="17">
        <v>3</v>
      </c>
      <c r="BM261" s="17">
        <v>5</v>
      </c>
      <c r="DH261" s="17">
        <v>149253</v>
      </c>
      <c r="DJ261" s="17">
        <v>166050</v>
      </c>
      <c r="DK261" s="17">
        <v>165340</v>
      </c>
      <c r="DL261" s="17">
        <v>164800</v>
      </c>
      <c r="DM261" s="17">
        <v>149978</v>
      </c>
      <c r="DO261" s="17">
        <v>7</v>
      </c>
      <c r="DP261" s="17">
        <v>5</v>
      </c>
      <c r="DQ261" s="17">
        <v>142438</v>
      </c>
      <c r="DS261" s="17">
        <v>165700</v>
      </c>
      <c r="DT261" s="17">
        <v>164260</v>
      </c>
      <c r="DU261" s="17">
        <v>163300</v>
      </c>
      <c r="DV261" s="17">
        <v>136656</v>
      </c>
      <c r="DX261" s="17">
        <v>7</v>
      </c>
      <c r="DY261" s="17">
        <v>5</v>
      </c>
      <c r="DZ261" s="17">
        <v>149253</v>
      </c>
      <c r="EB261" s="17">
        <v>166050</v>
      </c>
      <c r="EC261" s="17">
        <v>165340</v>
      </c>
      <c r="ED261" s="17">
        <v>164800</v>
      </c>
      <c r="EE261" s="17">
        <v>149978</v>
      </c>
      <c r="EG261" s="17">
        <v>7</v>
      </c>
      <c r="EH261" s="17">
        <v>5</v>
      </c>
      <c r="EI261" s="17">
        <v>142438</v>
      </c>
      <c r="EK261" s="17">
        <v>165700</v>
      </c>
      <c r="EL261" s="17">
        <v>164260</v>
      </c>
      <c r="EM261" s="17">
        <v>163300</v>
      </c>
      <c r="EN261" s="17">
        <v>136656</v>
      </c>
      <c r="EP261" s="17">
        <v>7</v>
      </c>
      <c r="EQ261" s="17">
        <v>5</v>
      </c>
      <c r="FJ261" s="18">
        <v>100</v>
      </c>
      <c r="FK261" s="17">
        <v>7</v>
      </c>
      <c r="FL261" s="17">
        <v>5</v>
      </c>
      <c r="FM261" s="18">
        <v>85.7</v>
      </c>
      <c r="FN261" s="17">
        <v>6</v>
      </c>
      <c r="FO261" s="17">
        <v>4</v>
      </c>
      <c r="FP261" s="17">
        <v>27697</v>
      </c>
      <c r="FR261" s="17">
        <v>33407</v>
      </c>
      <c r="FS261" s="17">
        <v>33152</v>
      </c>
      <c r="FT261" s="17">
        <v>32960</v>
      </c>
      <c r="FU261" s="17">
        <v>23070</v>
      </c>
      <c r="FW261" s="17">
        <v>7</v>
      </c>
      <c r="FX261" s="17">
        <v>5</v>
      </c>
      <c r="FY261" s="18">
        <v>18.3</v>
      </c>
      <c r="GA261" s="18">
        <v>20</v>
      </c>
      <c r="GB261" s="18">
        <v>20</v>
      </c>
      <c r="GC261" s="18">
        <v>20</v>
      </c>
      <c r="GD261" s="18">
        <v>16.5</v>
      </c>
      <c r="GF261" s="17">
        <v>7</v>
      </c>
      <c r="GG261" s="17">
        <v>5</v>
      </c>
      <c r="GH261" s="17" t="s">
        <v>993</v>
      </c>
      <c r="GI261" s="17">
        <v>7</v>
      </c>
      <c r="GJ261" s="17">
        <v>5</v>
      </c>
      <c r="GK261" s="17">
        <v>35053</v>
      </c>
      <c r="GM261" s="17">
        <v>44032</v>
      </c>
      <c r="GN261" s="17">
        <v>40960</v>
      </c>
      <c r="GO261" s="17">
        <v>40044</v>
      </c>
      <c r="GP261" s="17">
        <v>34703</v>
      </c>
      <c r="GR261" s="17">
        <v>6</v>
      </c>
      <c r="GS261" s="17">
        <v>4</v>
      </c>
      <c r="GT261" s="18">
        <v>21.8</v>
      </c>
      <c r="GV261" s="18">
        <v>26.5</v>
      </c>
      <c r="GW261" s="18">
        <v>24.9</v>
      </c>
      <c r="GX261" s="18">
        <v>24.4</v>
      </c>
      <c r="GY261" s="18">
        <v>21</v>
      </c>
      <c r="HA261" s="17">
        <v>6</v>
      </c>
      <c r="HB261" s="17">
        <v>4</v>
      </c>
      <c r="HC261" s="17" t="s">
        <v>994</v>
      </c>
      <c r="HD261" s="17">
        <v>6</v>
      </c>
      <c r="HE261" s="17">
        <v>4</v>
      </c>
      <c r="HH261" s="17">
        <v>1</v>
      </c>
      <c r="HQ261" s="17">
        <v>1</v>
      </c>
      <c r="HZ261" s="17">
        <v>1</v>
      </c>
      <c r="IA261">
        <v>7420</v>
      </c>
    </row>
    <row r="262" spans="1:235">
      <c r="A262">
        <v>11432</v>
      </c>
      <c r="B262" s="15">
        <v>41673</v>
      </c>
      <c r="C262" t="s">
        <v>292</v>
      </c>
      <c r="D262" t="s">
        <v>293</v>
      </c>
      <c r="E262" t="s">
        <v>294</v>
      </c>
      <c r="F262" s="23" t="s">
        <v>330</v>
      </c>
      <c r="G262">
        <v>1</v>
      </c>
      <c r="H262" s="23" t="s">
        <v>995</v>
      </c>
      <c r="I262">
        <v>6091</v>
      </c>
      <c r="J262" s="16" t="s">
        <v>996</v>
      </c>
      <c r="N262" s="17">
        <v>49873</v>
      </c>
      <c r="O262" s="17">
        <v>60354</v>
      </c>
      <c r="P262" s="17">
        <v>56304</v>
      </c>
      <c r="Q262" s="17">
        <v>51749</v>
      </c>
      <c r="R262" s="17">
        <v>50621</v>
      </c>
      <c r="S262" s="17">
        <v>39888</v>
      </c>
      <c r="T262" s="17">
        <v>38935</v>
      </c>
      <c r="U262" s="17">
        <v>45</v>
      </c>
      <c r="V262" s="17">
        <v>12</v>
      </c>
      <c r="W262" s="17">
        <v>53363</v>
      </c>
      <c r="X262" s="17">
        <v>64506</v>
      </c>
      <c r="Y262" s="17">
        <v>57225</v>
      </c>
      <c r="Z262" s="17">
        <v>54128</v>
      </c>
      <c r="AA262" s="17">
        <v>51211</v>
      </c>
      <c r="AB262" s="17">
        <v>49522</v>
      </c>
      <c r="AC262" s="17">
        <v>42545</v>
      </c>
      <c r="AD262" s="17">
        <v>45</v>
      </c>
      <c r="AE262" s="17">
        <v>12</v>
      </c>
      <c r="AF262" s="17">
        <v>4156</v>
      </c>
      <c r="AG262" s="17">
        <v>5029</v>
      </c>
      <c r="AH262" s="17">
        <v>4692</v>
      </c>
      <c r="AI262" s="17">
        <v>4312</v>
      </c>
      <c r="AJ262" s="17">
        <v>4218</v>
      </c>
      <c r="AK262" s="17">
        <v>3324</v>
      </c>
      <c r="AL262" s="17">
        <v>3245</v>
      </c>
      <c r="AM262" s="17">
        <v>45</v>
      </c>
      <c r="AN262" s="17">
        <v>12</v>
      </c>
      <c r="AO262" s="18">
        <v>12</v>
      </c>
      <c r="AP262" s="17">
        <v>45</v>
      </c>
      <c r="AQ262" s="17">
        <v>12</v>
      </c>
      <c r="AR262" s="17">
        <v>53723</v>
      </c>
      <c r="AS262" s="17">
        <v>62368</v>
      </c>
      <c r="AT262" s="17">
        <v>58968</v>
      </c>
      <c r="AU262" s="17">
        <v>56096</v>
      </c>
      <c r="AV262" s="17">
        <v>55095</v>
      </c>
      <c r="AW262" s="17">
        <v>48438</v>
      </c>
      <c r="AX262" s="17">
        <v>40500</v>
      </c>
      <c r="AY262" s="17">
        <v>28</v>
      </c>
      <c r="AZ262" s="17">
        <v>10</v>
      </c>
      <c r="BA262" s="17">
        <v>42686</v>
      </c>
      <c r="BB262" s="17">
        <v>51013</v>
      </c>
      <c r="BC262" s="17">
        <v>48072</v>
      </c>
      <c r="BD262" s="17">
        <v>39842</v>
      </c>
      <c r="BE262" s="17">
        <v>39140</v>
      </c>
      <c r="BF262" s="17">
        <v>38919</v>
      </c>
      <c r="BG262" s="17">
        <v>38919</v>
      </c>
      <c r="BH262" s="17">
        <v>17</v>
      </c>
      <c r="BI262" s="17">
        <v>4</v>
      </c>
      <c r="BJ262" s="17">
        <v>59823</v>
      </c>
      <c r="BK262" s="17">
        <v>27</v>
      </c>
      <c r="BL262" s="17">
        <v>5</v>
      </c>
      <c r="BM262" s="17">
        <v>10</v>
      </c>
      <c r="BN262" s="17">
        <v>2</v>
      </c>
      <c r="DH262" s="17">
        <v>49873</v>
      </c>
      <c r="DI262" s="17">
        <v>60354</v>
      </c>
      <c r="DJ262" s="17">
        <v>56304</v>
      </c>
      <c r="DK262" s="17">
        <v>51749</v>
      </c>
      <c r="DL262" s="17">
        <v>50621</v>
      </c>
      <c r="DM262" s="17">
        <v>39888</v>
      </c>
      <c r="DN262" s="17">
        <v>38935</v>
      </c>
      <c r="DO262" s="17">
        <v>45</v>
      </c>
      <c r="DP262" s="17">
        <v>12</v>
      </c>
      <c r="DQ262" s="17">
        <v>53363</v>
      </c>
      <c r="DR262" s="17">
        <v>64506</v>
      </c>
      <c r="DS262" s="17">
        <v>57225</v>
      </c>
      <c r="DT262" s="17">
        <v>54128</v>
      </c>
      <c r="DU262" s="17">
        <v>51211</v>
      </c>
      <c r="DV262" s="17">
        <v>49522</v>
      </c>
      <c r="DW262" s="17">
        <v>42545</v>
      </c>
      <c r="DX262" s="17">
        <v>45</v>
      </c>
      <c r="DY262" s="17">
        <v>12</v>
      </c>
      <c r="DZ262" s="17">
        <v>49873</v>
      </c>
      <c r="EA262" s="17">
        <v>60354</v>
      </c>
      <c r="EB262" s="17">
        <v>56304</v>
      </c>
      <c r="EC262" s="17">
        <v>51749</v>
      </c>
      <c r="ED262" s="17">
        <v>50621</v>
      </c>
      <c r="EE262" s="17">
        <v>39888</v>
      </c>
      <c r="EF262" s="17">
        <v>38935</v>
      </c>
      <c r="EG262" s="17">
        <v>45</v>
      </c>
      <c r="EH262" s="17">
        <v>12</v>
      </c>
      <c r="EI262" s="17">
        <v>53363</v>
      </c>
      <c r="EJ262" s="17">
        <v>64506</v>
      </c>
      <c r="EK262" s="17">
        <v>57225</v>
      </c>
      <c r="EL262" s="17">
        <v>54128</v>
      </c>
      <c r="EM262" s="17">
        <v>51211</v>
      </c>
      <c r="EN262" s="17">
        <v>49522</v>
      </c>
      <c r="EO262" s="17">
        <v>42545</v>
      </c>
      <c r="EP262" s="17">
        <v>45</v>
      </c>
      <c r="EQ262" s="17">
        <v>12</v>
      </c>
      <c r="FJ262" s="18">
        <v>62.2</v>
      </c>
      <c r="FK262" s="17">
        <v>28</v>
      </c>
      <c r="FL262" s="17">
        <v>10</v>
      </c>
      <c r="FM262" s="18">
        <v>53.3</v>
      </c>
      <c r="FN262" s="17">
        <v>24</v>
      </c>
      <c r="FO262" s="17">
        <v>8</v>
      </c>
      <c r="FP262" s="17">
        <v>4125</v>
      </c>
      <c r="FQ262" s="17">
        <v>4863</v>
      </c>
      <c r="FR262" s="17">
        <v>4680</v>
      </c>
      <c r="FS262" s="17">
        <v>4470</v>
      </c>
      <c r="FT262" s="17">
        <v>4408</v>
      </c>
      <c r="FU262" s="17">
        <v>3875</v>
      </c>
      <c r="FV262" s="17">
        <v>2816</v>
      </c>
      <c r="FW262" s="17">
        <v>20</v>
      </c>
      <c r="FX262" s="17">
        <v>8</v>
      </c>
      <c r="FY262" s="18">
        <v>7.3</v>
      </c>
      <c r="FZ262" s="18">
        <v>8</v>
      </c>
      <c r="GA262" s="18">
        <v>8</v>
      </c>
      <c r="GB262" s="18">
        <v>8</v>
      </c>
      <c r="GC262" s="18">
        <v>8</v>
      </c>
      <c r="GD262" s="18">
        <v>5.8</v>
      </c>
      <c r="GE262" s="18">
        <v>5</v>
      </c>
      <c r="GF262" s="17">
        <v>20</v>
      </c>
      <c r="GG262" s="17">
        <v>8</v>
      </c>
      <c r="GH262" s="17" t="s">
        <v>997</v>
      </c>
      <c r="GI262" s="17">
        <v>20</v>
      </c>
      <c r="GJ262" s="17">
        <v>8</v>
      </c>
      <c r="GK262" s="17">
        <v>3661</v>
      </c>
      <c r="GL262" s="17">
        <v>7260</v>
      </c>
      <c r="GM262" s="17">
        <v>4174</v>
      </c>
      <c r="GN262" s="17">
        <v>3516</v>
      </c>
      <c r="GO262" s="17">
        <v>3365</v>
      </c>
      <c r="GP262" s="17">
        <v>2325</v>
      </c>
      <c r="GQ262" s="17">
        <v>1109</v>
      </c>
      <c r="GR262" s="17">
        <v>24</v>
      </c>
      <c r="GS262" s="17">
        <v>8</v>
      </c>
      <c r="GT262" s="18">
        <v>7.4</v>
      </c>
      <c r="GU262" s="18">
        <v>17.899999999999999</v>
      </c>
      <c r="GV262" s="18">
        <v>7.5</v>
      </c>
      <c r="GW262" s="18">
        <v>6.2</v>
      </c>
      <c r="GX262" s="18">
        <v>6.1</v>
      </c>
      <c r="GY262" s="18">
        <v>4.8</v>
      </c>
      <c r="GZ262" s="18">
        <v>2.1</v>
      </c>
      <c r="HA262" s="17">
        <v>24</v>
      </c>
      <c r="HB262" s="17">
        <v>8</v>
      </c>
      <c r="HC262" s="17" t="s">
        <v>472</v>
      </c>
      <c r="HD262" s="17">
        <v>24</v>
      </c>
      <c r="HE262" s="17">
        <v>8</v>
      </c>
      <c r="IA262">
        <v>7550</v>
      </c>
    </row>
    <row r="263" spans="1:235">
      <c r="A263">
        <v>11432</v>
      </c>
      <c r="B263" s="15">
        <v>41673</v>
      </c>
      <c r="C263" t="s">
        <v>292</v>
      </c>
      <c r="D263" t="s">
        <v>293</v>
      </c>
      <c r="E263" t="s">
        <v>294</v>
      </c>
      <c r="F263" s="23" t="s">
        <v>330</v>
      </c>
      <c r="G263">
        <v>2</v>
      </c>
      <c r="H263" s="23" t="s">
        <v>995</v>
      </c>
      <c r="I263">
        <v>6092</v>
      </c>
      <c r="J263" s="16" t="s">
        <v>998</v>
      </c>
      <c r="N263" s="17">
        <v>65033</v>
      </c>
      <c r="O263" s="17">
        <v>76768</v>
      </c>
      <c r="P263" s="17">
        <v>72621</v>
      </c>
      <c r="Q263" s="17">
        <v>69850</v>
      </c>
      <c r="R263" s="17">
        <v>68400</v>
      </c>
      <c r="S263" s="17">
        <v>57283</v>
      </c>
      <c r="T263" s="17">
        <v>46971</v>
      </c>
      <c r="U263" s="17">
        <v>118</v>
      </c>
      <c r="V263" s="17">
        <v>15</v>
      </c>
      <c r="W263" s="17">
        <v>61741</v>
      </c>
      <c r="X263" s="17">
        <v>73578</v>
      </c>
      <c r="Y263" s="17">
        <v>70472</v>
      </c>
      <c r="Z263" s="17">
        <v>61926</v>
      </c>
      <c r="AA263" s="17">
        <v>60075</v>
      </c>
      <c r="AB263" s="17">
        <v>55094</v>
      </c>
      <c r="AC263" s="17">
        <v>51759</v>
      </c>
      <c r="AD263" s="17">
        <v>118</v>
      </c>
      <c r="AE263" s="17">
        <v>15</v>
      </c>
      <c r="AF263" s="17">
        <v>5419</v>
      </c>
      <c r="AG263" s="17">
        <v>6397</v>
      </c>
      <c r="AH263" s="17">
        <v>6052</v>
      </c>
      <c r="AI263" s="17">
        <v>5821</v>
      </c>
      <c r="AJ263" s="17">
        <v>5700</v>
      </c>
      <c r="AK263" s="17">
        <v>4774</v>
      </c>
      <c r="AL263" s="17">
        <v>3914</v>
      </c>
      <c r="AM263" s="17">
        <v>118</v>
      </c>
      <c r="AN263" s="17">
        <v>15</v>
      </c>
      <c r="AO263" s="18">
        <v>12</v>
      </c>
      <c r="AP263" s="17">
        <v>118</v>
      </c>
      <c r="AQ263" s="17">
        <v>15</v>
      </c>
      <c r="AR263" s="17">
        <v>68043</v>
      </c>
      <c r="AS263" s="17">
        <v>78689</v>
      </c>
      <c r="AT263" s="17">
        <v>73790</v>
      </c>
      <c r="AU263" s="17">
        <v>70667</v>
      </c>
      <c r="AV263" s="17">
        <v>69616</v>
      </c>
      <c r="AW263" s="17">
        <v>64790</v>
      </c>
      <c r="AX263" s="17">
        <v>53730</v>
      </c>
      <c r="AY263" s="17">
        <v>95</v>
      </c>
      <c r="AZ263" s="17">
        <v>12</v>
      </c>
      <c r="BA263" s="17">
        <v>53781</v>
      </c>
      <c r="BB263" s="17">
        <v>63168</v>
      </c>
      <c r="BC263" s="17">
        <v>60000</v>
      </c>
      <c r="BD263" s="17">
        <v>58137</v>
      </c>
      <c r="BE263" s="17">
        <v>51500</v>
      </c>
      <c r="BF263" s="17">
        <v>45120</v>
      </c>
      <c r="BG263" s="17">
        <v>44772</v>
      </c>
      <c r="BH263" s="17">
        <v>23</v>
      </c>
      <c r="BI263" s="17">
        <v>4</v>
      </c>
      <c r="BJ263" s="17">
        <v>66997</v>
      </c>
      <c r="BK263" s="17">
        <v>54</v>
      </c>
      <c r="BL263" s="17">
        <v>5</v>
      </c>
      <c r="BM263" s="17">
        <v>14</v>
      </c>
      <c r="BN263" s="17">
        <v>1</v>
      </c>
      <c r="DH263" s="17">
        <v>65033</v>
      </c>
      <c r="DI263" s="17">
        <v>76768</v>
      </c>
      <c r="DJ263" s="17">
        <v>72621</v>
      </c>
      <c r="DK263" s="17">
        <v>69850</v>
      </c>
      <c r="DL263" s="17">
        <v>68400</v>
      </c>
      <c r="DM263" s="17">
        <v>57283</v>
      </c>
      <c r="DN263" s="17">
        <v>46971</v>
      </c>
      <c r="DO263" s="17">
        <v>118</v>
      </c>
      <c r="DP263" s="17">
        <v>15</v>
      </c>
      <c r="DQ263" s="17">
        <v>61741</v>
      </c>
      <c r="DR263" s="17">
        <v>73578</v>
      </c>
      <c r="DS263" s="17">
        <v>70472</v>
      </c>
      <c r="DT263" s="17">
        <v>61926</v>
      </c>
      <c r="DU263" s="17">
        <v>60075</v>
      </c>
      <c r="DV263" s="17">
        <v>55094</v>
      </c>
      <c r="DW263" s="17">
        <v>51759</v>
      </c>
      <c r="DX263" s="17">
        <v>118</v>
      </c>
      <c r="DY263" s="17">
        <v>15</v>
      </c>
      <c r="DZ263" s="17">
        <v>65033</v>
      </c>
      <c r="EA263" s="17">
        <v>76768</v>
      </c>
      <c r="EB263" s="17">
        <v>72621</v>
      </c>
      <c r="EC263" s="17">
        <v>69850</v>
      </c>
      <c r="ED263" s="17">
        <v>68400</v>
      </c>
      <c r="EE263" s="17">
        <v>57283</v>
      </c>
      <c r="EF263" s="17">
        <v>46971</v>
      </c>
      <c r="EG263" s="17">
        <v>118</v>
      </c>
      <c r="EH263" s="17">
        <v>15</v>
      </c>
      <c r="EI263" s="17">
        <v>61741</v>
      </c>
      <c r="EJ263" s="17">
        <v>73578</v>
      </c>
      <c r="EK263" s="17">
        <v>70472</v>
      </c>
      <c r="EL263" s="17">
        <v>61926</v>
      </c>
      <c r="EM263" s="17">
        <v>60075</v>
      </c>
      <c r="EN263" s="17">
        <v>55094</v>
      </c>
      <c r="EO263" s="17">
        <v>51759</v>
      </c>
      <c r="EP263" s="17">
        <v>118</v>
      </c>
      <c r="EQ263" s="17">
        <v>15</v>
      </c>
      <c r="FJ263" s="18">
        <v>80.5</v>
      </c>
      <c r="FK263" s="17">
        <v>95</v>
      </c>
      <c r="FL263" s="17">
        <v>12</v>
      </c>
      <c r="FM263" s="18">
        <v>75.400000000000006</v>
      </c>
      <c r="FN263" s="17">
        <v>89</v>
      </c>
      <c r="FO263" s="17">
        <v>10</v>
      </c>
      <c r="FP263" s="17">
        <v>5527</v>
      </c>
      <c r="FQ263" s="17">
        <v>7419</v>
      </c>
      <c r="FR263" s="17">
        <v>6935</v>
      </c>
      <c r="FS263" s="17">
        <v>6130</v>
      </c>
      <c r="FT263" s="17">
        <v>5824</v>
      </c>
      <c r="FU263" s="17">
        <v>3983</v>
      </c>
      <c r="FV263" s="17">
        <v>3292</v>
      </c>
      <c r="FW263" s="17">
        <v>88</v>
      </c>
      <c r="FX263" s="17">
        <v>9</v>
      </c>
      <c r="FY263" s="18">
        <v>7.9</v>
      </c>
      <c r="FZ263" s="18">
        <v>10</v>
      </c>
      <c r="GA263" s="18">
        <v>10</v>
      </c>
      <c r="GB263" s="18">
        <v>8</v>
      </c>
      <c r="GC263" s="18">
        <v>8</v>
      </c>
      <c r="GD263" s="18">
        <v>5</v>
      </c>
      <c r="GE263" s="18">
        <v>5</v>
      </c>
      <c r="GF263" s="17">
        <v>88</v>
      </c>
      <c r="GG263" s="17">
        <v>9</v>
      </c>
      <c r="GH263" s="17" t="s">
        <v>999</v>
      </c>
      <c r="GI263" s="17">
        <v>88</v>
      </c>
      <c r="GJ263" s="17">
        <v>9</v>
      </c>
      <c r="GK263" s="17">
        <v>5162</v>
      </c>
      <c r="GL263" s="17">
        <v>6806</v>
      </c>
      <c r="GM263" s="17">
        <v>6193</v>
      </c>
      <c r="GN263" s="17">
        <v>5824</v>
      </c>
      <c r="GO263" s="17">
        <v>5024</v>
      </c>
      <c r="GP263" s="17">
        <v>4138</v>
      </c>
      <c r="GQ263" s="17">
        <v>3580</v>
      </c>
      <c r="GR263" s="17">
        <v>85</v>
      </c>
      <c r="GS263" s="17">
        <v>9</v>
      </c>
      <c r="GT263" s="18">
        <v>7.6</v>
      </c>
      <c r="GU263" s="18">
        <v>9.1999999999999993</v>
      </c>
      <c r="GV263" s="18">
        <v>8.5</v>
      </c>
      <c r="GW263" s="18">
        <v>8</v>
      </c>
      <c r="GX263" s="18">
        <v>7.2</v>
      </c>
      <c r="GY263" s="18">
        <v>6.2</v>
      </c>
      <c r="GZ263" s="18">
        <v>5.6</v>
      </c>
      <c r="HA263" s="17">
        <v>85</v>
      </c>
      <c r="HB263" s="17">
        <v>9</v>
      </c>
      <c r="HC263" s="17" t="s">
        <v>475</v>
      </c>
      <c r="HD263" s="17">
        <v>85</v>
      </c>
      <c r="HE263" s="17">
        <v>9</v>
      </c>
      <c r="HH263" s="17">
        <v>1</v>
      </c>
      <c r="HQ263" s="17">
        <v>1</v>
      </c>
      <c r="HZ263" s="17">
        <v>1</v>
      </c>
      <c r="IA263">
        <v>7560</v>
      </c>
    </row>
    <row r="264" spans="1:235">
      <c r="A264">
        <v>11432</v>
      </c>
      <c r="B264" s="15">
        <v>41673</v>
      </c>
      <c r="C264" t="s">
        <v>292</v>
      </c>
      <c r="D264" t="s">
        <v>293</v>
      </c>
      <c r="E264" t="s">
        <v>294</v>
      </c>
      <c r="F264" s="23" t="s">
        <v>330</v>
      </c>
      <c r="G264">
        <v>3</v>
      </c>
      <c r="H264" s="23" t="s">
        <v>995</v>
      </c>
      <c r="I264">
        <v>6093</v>
      </c>
      <c r="J264" s="16" t="s">
        <v>1000</v>
      </c>
      <c r="N264" s="17">
        <v>77196</v>
      </c>
      <c r="O264" s="17">
        <v>90656</v>
      </c>
      <c r="P264" s="17">
        <v>88046</v>
      </c>
      <c r="Q264" s="17">
        <v>84472</v>
      </c>
      <c r="R264" s="17">
        <v>82602</v>
      </c>
      <c r="S264" s="17">
        <v>66083</v>
      </c>
      <c r="T264" s="17">
        <v>60263</v>
      </c>
      <c r="U264" s="17">
        <v>91</v>
      </c>
      <c r="V264" s="17">
        <v>13</v>
      </c>
      <c r="W264" s="17">
        <v>70334</v>
      </c>
      <c r="X264" s="17">
        <v>85586</v>
      </c>
      <c r="Y264" s="17">
        <v>78539</v>
      </c>
      <c r="Z264" s="17">
        <v>68238</v>
      </c>
      <c r="AA264" s="17">
        <v>66363</v>
      </c>
      <c r="AB264" s="17">
        <v>63044</v>
      </c>
      <c r="AC264" s="17">
        <v>60122</v>
      </c>
      <c r="AD264" s="17">
        <v>91</v>
      </c>
      <c r="AE264" s="17">
        <v>13</v>
      </c>
      <c r="AF264" s="17">
        <v>6433</v>
      </c>
      <c r="AG264" s="17">
        <v>7555</v>
      </c>
      <c r="AH264" s="17">
        <v>7337</v>
      </c>
      <c r="AI264" s="17">
        <v>7039</v>
      </c>
      <c r="AJ264" s="17">
        <v>6883</v>
      </c>
      <c r="AK264" s="17">
        <v>5507</v>
      </c>
      <c r="AL264" s="17">
        <v>5022</v>
      </c>
      <c r="AM264" s="17">
        <v>91</v>
      </c>
      <c r="AN264" s="17">
        <v>13</v>
      </c>
      <c r="AO264" s="18">
        <v>12</v>
      </c>
      <c r="AP264" s="17">
        <v>91</v>
      </c>
      <c r="AQ264" s="17">
        <v>13</v>
      </c>
      <c r="AR264" s="17">
        <v>80313</v>
      </c>
      <c r="AS264" s="17">
        <v>91028</v>
      </c>
      <c r="AT264" s="17">
        <v>88668</v>
      </c>
      <c r="AU264" s="17">
        <v>85531</v>
      </c>
      <c r="AV264" s="17">
        <v>84225</v>
      </c>
      <c r="AW264" s="17">
        <v>69380</v>
      </c>
      <c r="AX264" s="17">
        <v>63044</v>
      </c>
      <c r="AY264" s="17">
        <v>78</v>
      </c>
      <c r="AZ264" s="17">
        <v>11</v>
      </c>
      <c r="BH264" s="17">
        <v>13</v>
      </c>
      <c r="BI264" s="17">
        <v>2</v>
      </c>
      <c r="BJ264" s="17">
        <v>77828</v>
      </c>
      <c r="BK264" s="17">
        <v>69</v>
      </c>
      <c r="BL264" s="17">
        <v>6</v>
      </c>
      <c r="BM264" s="17">
        <v>13</v>
      </c>
      <c r="DH264" s="17">
        <v>77196</v>
      </c>
      <c r="DI264" s="17">
        <v>90656</v>
      </c>
      <c r="DJ264" s="17">
        <v>88046</v>
      </c>
      <c r="DK264" s="17">
        <v>84472</v>
      </c>
      <c r="DL264" s="17">
        <v>82602</v>
      </c>
      <c r="DM264" s="17">
        <v>66083</v>
      </c>
      <c r="DN264" s="17">
        <v>60263</v>
      </c>
      <c r="DO264" s="17">
        <v>91</v>
      </c>
      <c r="DP264" s="17">
        <v>13</v>
      </c>
      <c r="DQ264" s="17">
        <v>70334</v>
      </c>
      <c r="DR264" s="17">
        <v>85586</v>
      </c>
      <c r="DS264" s="17">
        <v>78539</v>
      </c>
      <c r="DT264" s="17">
        <v>68238</v>
      </c>
      <c r="DU264" s="17">
        <v>66363</v>
      </c>
      <c r="DV264" s="17">
        <v>63044</v>
      </c>
      <c r="DW264" s="17">
        <v>60122</v>
      </c>
      <c r="DX264" s="17">
        <v>91</v>
      </c>
      <c r="DY264" s="17">
        <v>13</v>
      </c>
      <c r="DZ264" s="17">
        <v>77196</v>
      </c>
      <c r="EA264" s="17">
        <v>90656</v>
      </c>
      <c r="EB264" s="17">
        <v>88046</v>
      </c>
      <c r="EC264" s="17">
        <v>84472</v>
      </c>
      <c r="ED264" s="17">
        <v>82602</v>
      </c>
      <c r="EE264" s="17">
        <v>66083</v>
      </c>
      <c r="EF264" s="17">
        <v>60263</v>
      </c>
      <c r="EG264" s="17">
        <v>91</v>
      </c>
      <c r="EH264" s="17">
        <v>13</v>
      </c>
      <c r="EI264" s="17">
        <v>70334</v>
      </c>
      <c r="EJ264" s="17">
        <v>85586</v>
      </c>
      <c r="EK264" s="17">
        <v>78539</v>
      </c>
      <c r="EL264" s="17">
        <v>68238</v>
      </c>
      <c r="EM264" s="17">
        <v>66363</v>
      </c>
      <c r="EN264" s="17">
        <v>63044</v>
      </c>
      <c r="EO264" s="17">
        <v>60122</v>
      </c>
      <c r="EP264" s="17">
        <v>91</v>
      </c>
      <c r="EQ264" s="17">
        <v>13</v>
      </c>
      <c r="FJ264" s="18">
        <v>85.7</v>
      </c>
      <c r="FK264" s="17">
        <v>78</v>
      </c>
      <c r="FL264" s="17">
        <v>11</v>
      </c>
      <c r="FM264" s="18">
        <v>79.099999999999994</v>
      </c>
      <c r="FN264" s="17">
        <v>72</v>
      </c>
      <c r="FO264" s="17">
        <v>9</v>
      </c>
      <c r="FP264" s="17">
        <v>6383</v>
      </c>
      <c r="FQ264" s="17">
        <v>8953</v>
      </c>
      <c r="FR264" s="17">
        <v>8472</v>
      </c>
      <c r="FS264" s="17">
        <v>6838</v>
      </c>
      <c r="FT264" s="17">
        <v>6230</v>
      </c>
      <c r="FU264" s="17">
        <v>4462</v>
      </c>
      <c r="FV264" s="17">
        <v>4132</v>
      </c>
      <c r="FW264" s="17">
        <v>77</v>
      </c>
      <c r="FX264" s="17">
        <v>10</v>
      </c>
      <c r="FY264" s="18">
        <v>8</v>
      </c>
      <c r="FZ264" s="18">
        <v>10</v>
      </c>
      <c r="GA264" s="18">
        <v>10</v>
      </c>
      <c r="GB264" s="18">
        <v>10</v>
      </c>
      <c r="GC264" s="18">
        <v>8</v>
      </c>
      <c r="GD264" s="18">
        <v>5</v>
      </c>
      <c r="GE264" s="18">
        <v>5</v>
      </c>
      <c r="GF264" s="17">
        <v>77</v>
      </c>
      <c r="GG264" s="17">
        <v>10</v>
      </c>
      <c r="GH264" s="17" t="s">
        <v>501</v>
      </c>
      <c r="GI264" s="17">
        <v>77</v>
      </c>
      <c r="GJ264" s="17">
        <v>10</v>
      </c>
      <c r="GK264" s="17">
        <v>6174</v>
      </c>
      <c r="GL264" s="17">
        <v>8501</v>
      </c>
      <c r="GM264" s="17">
        <v>8000</v>
      </c>
      <c r="GN264" s="17">
        <v>5948</v>
      </c>
      <c r="GO264" s="17">
        <v>5680</v>
      </c>
      <c r="GP264" s="17">
        <v>4966</v>
      </c>
      <c r="GQ264" s="17">
        <v>4081</v>
      </c>
      <c r="GR264" s="17">
        <v>71</v>
      </c>
      <c r="GS264" s="17">
        <v>9</v>
      </c>
      <c r="GT264" s="18">
        <v>7.7</v>
      </c>
      <c r="GU264" s="18">
        <v>10</v>
      </c>
      <c r="GV264" s="18">
        <v>9.1</v>
      </c>
      <c r="GW264" s="18">
        <v>7.5</v>
      </c>
      <c r="GX264" s="18">
        <v>7.1</v>
      </c>
      <c r="GY264" s="18">
        <v>6.2</v>
      </c>
      <c r="GZ264" s="18">
        <v>6.1</v>
      </c>
      <c r="HA264" s="17">
        <v>71</v>
      </c>
      <c r="HB264" s="17">
        <v>9</v>
      </c>
      <c r="HC264" s="17" t="s">
        <v>1001</v>
      </c>
      <c r="HD264" s="17">
        <v>71</v>
      </c>
      <c r="HE264" s="17">
        <v>9</v>
      </c>
      <c r="HH264" s="17">
        <v>1</v>
      </c>
      <c r="HQ264" s="17">
        <v>1</v>
      </c>
      <c r="HZ264" s="17">
        <v>1</v>
      </c>
      <c r="IA264">
        <v>7570</v>
      </c>
    </row>
    <row r="265" spans="1:235">
      <c r="A265">
        <v>11432</v>
      </c>
      <c r="B265" s="15">
        <v>41673</v>
      </c>
      <c r="C265" t="s">
        <v>292</v>
      </c>
      <c r="D265" t="s">
        <v>293</v>
      </c>
      <c r="E265" t="s">
        <v>294</v>
      </c>
      <c r="F265" s="23" t="s">
        <v>330</v>
      </c>
      <c r="G265">
        <v>4</v>
      </c>
      <c r="H265" s="23" t="s">
        <v>995</v>
      </c>
      <c r="I265">
        <v>6094</v>
      </c>
      <c r="J265" s="16" t="s">
        <v>1002</v>
      </c>
      <c r="N265" s="17">
        <v>91817</v>
      </c>
      <c r="O265" s="17">
        <v>111382</v>
      </c>
      <c r="P265" s="17">
        <v>103180</v>
      </c>
      <c r="Q265" s="17">
        <v>100537</v>
      </c>
      <c r="R265" s="17">
        <v>97271</v>
      </c>
      <c r="S265" s="17">
        <v>75539</v>
      </c>
      <c r="T265" s="17">
        <v>70350</v>
      </c>
      <c r="U265" s="17">
        <v>65</v>
      </c>
      <c r="V265" s="17">
        <v>11</v>
      </c>
      <c r="W265" s="17">
        <v>86332</v>
      </c>
      <c r="X265" s="17">
        <v>109567</v>
      </c>
      <c r="Y265" s="17">
        <v>98977</v>
      </c>
      <c r="Z265" s="17">
        <v>83315</v>
      </c>
      <c r="AA265" s="17">
        <v>78389</v>
      </c>
      <c r="AB265" s="17">
        <v>75321</v>
      </c>
      <c r="AC265" s="17">
        <v>72813</v>
      </c>
      <c r="AD265" s="17">
        <v>65</v>
      </c>
      <c r="AE265" s="17">
        <v>11</v>
      </c>
      <c r="AF265" s="17">
        <v>7651</v>
      </c>
      <c r="AG265" s="17">
        <v>9282</v>
      </c>
      <c r="AH265" s="17">
        <v>8598</v>
      </c>
      <c r="AI265" s="17">
        <v>8378</v>
      </c>
      <c r="AJ265" s="17">
        <v>8106</v>
      </c>
      <c r="AK265" s="17">
        <v>6295</v>
      </c>
      <c r="AL265" s="17">
        <v>5863</v>
      </c>
      <c r="AM265" s="17">
        <v>65</v>
      </c>
      <c r="AN265" s="17">
        <v>11</v>
      </c>
      <c r="AO265" s="18">
        <v>12</v>
      </c>
      <c r="AP265" s="17">
        <v>65</v>
      </c>
      <c r="AQ265" s="17">
        <v>11</v>
      </c>
      <c r="AR265" s="17">
        <v>96098</v>
      </c>
      <c r="AS265" s="17">
        <v>111666</v>
      </c>
      <c r="AT265" s="17">
        <v>103636</v>
      </c>
      <c r="AU265" s="17">
        <v>102138</v>
      </c>
      <c r="AV265" s="17">
        <v>99163</v>
      </c>
      <c r="AW265" s="17">
        <v>79402</v>
      </c>
      <c r="AX265" s="17">
        <v>73464</v>
      </c>
      <c r="AY265" s="17">
        <v>50</v>
      </c>
      <c r="AZ265" s="17">
        <v>7</v>
      </c>
      <c r="BA265" s="17">
        <v>79545</v>
      </c>
      <c r="BB265" s="17">
        <v>100764</v>
      </c>
      <c r="BC265" s="17">
        <v>86817</v>
      </c>
      <c r="BD265" s="17">
        <v>75562</v>
      </c>
      <c r="BE265" s="17">
        <v>74862</v>
      </c>
      <c r="BF265" s="17">
        <v>69373</v>
      </c>
      <c r="BG265" s="17">
        <v>64181</v>
      </c>
      <c r="BH265" s="17">
        <v>15</v>
      </c>
      <c r="BI265" s="17">
        <v>4</v>
      </c>
      <c r="BJ265" s="17">
        <v>91652</v>
      </c>
      <c r="BK265" s="17">
        <v>53</v>
      </c>
      <c r="BL265" s="17">
        <v>7</v>
      </c>
      <c r="BM265" s="17">
        <v>11</v>
      </c>
      <c r="DH265" s="17">
        <v>91817</v>
      </c>
      <c r="DI265" s="17">
        <v>111382</v>
      </c>
      <c r="DJ265" s="17">
        <v>103180</v>
      </c>
      <c r="DK265" s="17">
        <v>100537</v>
      </c>
      <c r="DL265" s="17">
        <v>97271</v>
      </c>
      <c r="DM265" s="17">
        <v>75539</v>
      </c>
      <c r="DN265" s="17">
        <v>70350</v>
      </c>
      <c r="DO265" s="17">
        <v>65</v>
      </c>
      <c r="DP265" s="17">
        <v>11</v>
      </c>
      <c r="DQ265" s="17">
        <v>86332</v>
      </c>
      <c r="DR265" s="17">
        <v>109567</v>
      </c>
      <c r="DS265" s="17">
        <v>98977</v>
      </c>
      <c r="DT265" s="17">
        <v>83315</v>
      </c>
      <c r="DU265" s="17">
        <v>78389</v>
      </c>
      <c r="DV265" s="17">
        <v>75321</v>
      </c>
      <c r="DW265" s="17">
        <v>72813</v>
      </c>
      <c r="DX265" s="17">
        <v>65</v>
      </c>
      <c r="DY265" s="17">
        <v>11</v>
      </c>
      <c r="DZ265" s="17">
        <v>91817</v>
      </c>
      <c r="EA265" s="17">
        <v>111382</v>
      </c>
      <c r="EB265" s="17">
        <v>103180</v>
      </c>
      <c r="EC265" s="17">
        <v>100537</v>
      </c>
      <c r="ED265" s="17">
        <v>97271</v>
      </c>
      <c r="EE265" s="17">
        <v>75539</v>
      </c>
      <c r="EF265" s="17">
        <v>70350</v>
      </c>
      <c r="EG265" s="17">
        <v>65</v>
      </c>
      <c r="EH265" s="17">
        <v>11</v>
      </c>
      <c r="EI265" s="17">
        <v>86332</v>
      </c>
      <c r="EJ265" s="17">
        <v>109567</v>
      </c>
      <c r="EK265" s="17">
        <v>98977</v>
      </c>
      <c r="EL265" s="17">
        <v>83315</v>
      </c>
      <c r="EM265" s="17">
        <v>78389</v>
      </c>
      <c r="EN265" s="17">
        <v>75321</v>
      </c>
      <c r="EO265" s="17">
        <v>72813</v>
      </c>
      <c r="EP265" s="17">
        <v>65</v>
      </c>
      <c r="EQ265" s="17">
        <v>11</v>
      </c>
      <c r="FJ265" s="18">
        <v>76.900000000000006</v>
      </c>
      <c r="FK265" s="17">
        <v>50</v>
      </c>
      <c r="FL265" s="17">
        <v>7</v>
      </c>
      <c r="FM265" s="18">
        <v>73.8</v>
      </c>
      <c r="FN265" s="17">
        <v>48</v>
      </c>
      <c r="FO265" s="17">
        <v>6</v>
      </c>
      <c r="FP265" s="17">
        <v>10931</v>
      </c>
      <c r="FQ265" s="17">
        <v>16758</v>
      </c>
      <c r="FR265" s="17">
        <v>15400</v>
      </c>
      <c r="FS265" s="17">
        <v>11681</v>
      </c>
      <c r="FT265" s="17">
        <v>8291</v>
      </c>
      <c r="FU265" s="17">
        <v>7848</v>
      </c>
      <c r="FV265" s="17">
        <v>5862</v>
      </c>
      <c r="FW265" s="17">
        <v>49</v>
      </c>
      <c r="FX265" s="17">
        <v>6</v>
      </c>
      <c r="FY265" s="18">
        <v>11.1</v>
      </c>
      <c r="FZ265" s="18">
        <v>15</v>
      </c>
      <c r="GA265" s="18">
        <v>15</v>
      </c>
      <c r="GB265" s="18">
        <v>15</v>
      </c>
      <c r="GC265" s="18">
        <v>8</v>
      </c>
      <c r="GD265" s="18">
        <v>8</v>
      </c>
      <c r="GE265" s="18">
        <v>8</v>
      </c>
      <c r="GF265" s="17">
        <v>49</v>
      </c>
      <c r="GG265" s="17">
        <v>6</v>
      </c>
      <c r="GH265" s="17" t="s">
        <v>832</v>
      </c>
      <c r="GI265" s="17">
        <v>49</v>
      </c>
      <c r="GJ265" s="17">
        <v>6</v>
      </c>
      <c r="GK265" s="17">
        <v>10216</v>
      </c>
      <c r="GL265" s="17">
        <v>15000</v>
      </c>
      <c r="GM265" s="17">
        <v>11896</v>
      </c>
      <c r="GN265" s="17">
        <v>10600</v>
      </c>
      <c r="GO265" s="17">
        <v>9805</v>
      </c>
      <c r="GP265" s="17">
        <v>8365</v>
      </c>
      <c r="GQ265" s="17">
        <v>5149</v>
      </c>
      <c r="GR265" s="17">
        <v>48</v>
      </c>
      <c r="GS265" s="17">
        <v>6</v>
      </c>
      <c r="GT265" s="18">
        <v>10.199999999999999</v>
      </c>
      <c r="GU265" s="18">
        <v>13.6</v>
      </c>
      <c r="GV265" s="18">
        <v>12.5</v>
      </c>
      <c r="GW265" s="18">
        <v>11.1</v>
      </c>
      <c r="GX265" s="18">
        <v>9.6999999999999993</v>
      </c>
      <c r="GY265" s="18">
        <v>9.1999999999999993</v>
      </c>
      <c r="GZ265" s="18">
        <v>7</v>
      </c>
      <c r="HA265" s="17">
        <v>48</v>
      </c>
      <c r="HB265" s="17">
        <v>6</v>
      </c>
      <c r="HC265" s="17" t="s">
        <v>1003</v>
      </c>
      <c r="HD265" s="17">
        <v>48</v>
      </c>
      <c r="HE265" s="17">
        <v>6</v>
      </c>
      <c r="IA265">
        <v>7580</v>
      </c>
    </row>
    <row r="266" spans="1:235">
      <c r="A266">
        <v>11432</v>
      </c>
      <c r="B266" s="15">
        <v>41673</v>
      </c>
      <c r="C266" t="s">
        <v>292</v>
      </c>
      <c r="D266" t="s">
        <v>293</v>
      </c>
      <c r="E266" t="s">
        <v>294</v>
      </c>
      <c r="F266" s="23" t="s">
        <v>330</v>
      </c>
      <c r="G266">
        <v>1</v>
      </c>
      <c r="H266" s="23" t="s">
        <v>995</v>
      </c>
      <c r="I266">
        <v>6101</v>
      </c>
      <c r="J266" s="16" t="s">
        <v>1004</v>
      </c>
      <c r="N266" s="17">
        <v>63386</v>
      </c>
      <c r="O266" s="17">
        <v>74480</v>
      </c>
      <c r="P266" s="17">
        <v>68153</v>
      </c>
      <c r="Q266" s="17">
        <v>63808</v>
      </c>
      <c r="R266" s="17">
        <v>61648</v>
      </c>
      <c r="S266" s="17">
        <v>60000</v>
      </c>
      <c r="T266" s="17">
        <v>51925</v>
      </c>
      <c r="U266" s="17">
        <v>56</v>
      </c>
      <c r="V266" s="17">
        <v>13</v>
      </c>
      <c r="W266" s="17">
        <v>62744</v>
      </c>
      <c r="X266" s="17">
        <v>70981</v>
      </c>
      <c r="Y266" s="17">
        <v>66967</v>
      </c>
      <c r="Z266" s="17">
        <v>63210</v>
      </c>
      <c r="AA266" s="17">
        <v>61895</v>
      </c>
      <c r="AB266" s="17">
        <v>59450</v>
      </c>
      <c r="AC266" s="17">
        <v>54795</v>
      </c>
      <c r="AD266" s="17">
        <v>56</v>
      </c>
      <c r="AE266" s="17">
        <v>13</v>
      </c>
      <c r="AF266" s="17">
        <v>5282</v>
      </c>
      <c r="AG266" s="17">
        <v>6207</v>
      </c>
      <c r="AH266" s="17">
        <v>5679</v>
      </c>
      <c r="AI266" s="17">
        <v>5317</v>
      </c>
      <c r="AJ266" s="17">
        <v>5137</v>
      </c>
      <c r="AK266" s="17">
        <v>5000</v>
      </c>
      <c r="AL266" s="17">
        <v>4327</v>
      </c>
      <c r="AM266" s="17">
        <v>56</v>
      </c>
      <c r="AN266" s="17">
        <v>13</v>
      </c>
      <c r="AO266" s="18">
        <v>12</v>
      </c>
      <c r="AP266" s="17">
        <v>56</v>
      </c>
      <c r="AQ266" s="17">
        <v>13</v>
      </c>
      <c r="AR266" s="17">
        <v>63567</v>
      </c>
      <c r="AS266" s="17">
        <v>75040</v>
      </c>
      <c r="AT266" s="17">
        <v>68600</v>
      </c>
      <c r="AU266" s="17">
        <v>64012</v>
      </c>
      <c r="AV266" s="17">
        <v>62000</v>
      </c>
      <c r="AW266" s="17">
        <v>60000</v>
      </c>
      <c r="AX266" s="17">
        <v>51297</v>
      </c>
      <c r="AY266" s="17">
        <v>49</v>
      </c>
      <c r="AZ266" s="17">
        <v>12</v>
      </c>
      <c r="BH266" s="17">
        <v>7</v>
      </c>
      <c r="BI266" s="17">
        <v>2</v>
      </c>
      <c r="BJ266" s="17">
        <v>67565</v>
      </c>
      <c r="BK266" s="17">
        <v>41</v>
      </c>
      <c r="BL266" s="17">
        <v>7</v>
      </c>
      <c r="BM266" s="17">
        <v>12</v>
      </c>
      <c r="BN266" s="17">
        <v>1</v>
      </c>
      <c r="DH266" s="17">
        <v>63386</v>
      </c>
      <c r="DI266" s="17">
        <v>74480</v>
      </c>
      <c r="DJ266" s="17">
        <v>68153</v>
      </c>
      <c r="DK266" s="17">
        <v>63808</v>
      </c>
      <c r="DL266" s="17">
        <v>61648</v>
      </c>
      <c r="DM266" s="17">
        <v>60000</v>
      </c>
      <c r="DN266" s="17">
        <v>51925</v>
      </c>
      <c r="DO266" s="17">
        <v>56</v>
      </c>
      <c r="DP266" s="17">
        <v>13</v>
      </c>
      <c r="DQ266" s="17">
        <v>62744</v>
      </c>
      <c r="DR266" s="17">
        <v>70981</v>
      </c>
      <c r="DS266" s="17">
        <v>66967</v>
      </c>
      <c r="DT266" s="17">
        <v>63210</v>
      </c>
      <c r="DU266" s="17">
        <v>61895</v>
      </c>
      <c r="DV266" s="17">
        <v>59450</v>
      </c>
      <c r="DW266" s="17">
        <v>54795</v>
      </c>
      <c r="DX266" s="17">
        <v>56</v>
      </c>
      <c r="DY266" s="17">
        <v>13</v>
      </c>
      <c r="DZ266" s="17">
        <v>63386</v>
      </c>
      <c r="EA266" s="17">
        <v>74480</v>
      </c>
      <c r="EB266" s="17">
        <v>68153</v>
      </c>
      <c r="EC266" s="17">
        <v>63808</v>
      </c>
      <c r="ED266" s="17">
        <v>61648</v>
      </c>
      <c r="EE266" s="17">
        <v>60000</v>
      </c>
      <c r="EF266" s="17">
        <v>51925</v>
      </c>
      <c r="EG266" s="17">
        <v>56</v>
      </c>
      <c r="EH266" s="17">
        <v>13</v>
      </c>
      <c r="EI266" s="17">
        <v>62744</v>
      </c>
      <c r="EJ266" s="17">
        <v>70981</v>
      </c>
      <c r="EK266" s="17">
        <v>66967</v>
      </c>
      <c r="EL266" s="17">
        <v>63210</v>
      </c>
      <c r="EM266" s="17">
        <v>61895</v>
      </c>
      <c r="EN266" s="17">
        <v>59450</v>
      </c>
      <c r="EO266" s="17">
        <v>54795</v>
      </c>
      <c r="EP266" s="17">
        <v>56</v>
      </c>
      <c r="EQ266" s="17">
        <v>13</v>
      </c>
      <c r="FJ266" s="18">
        <v>87.5</v>
      </c>
      <c r="FK266" s="17">
        <v>49</v>
      </c>
      <c r="FL266" s="17">
        <v>12</v>
      </c>
      <c r="FM266" s="18">
        <v>67.900000000000006</v>
      </c>
      <c r="FN266" s="17">
        <v>38</v>
      </c>
      <c r="FO266" s="17">
        <v>11</v>
      </c>
      <c r="FP266" s="17">
        <v>4202</v>
      </c>
      <c r="FQ266" s="17">
        <v>6230</v>
      </c>
      <c r="FR266" s="17">
        <v>6009</v>
      </c>
      <c r="FS266" s="17">
        <v>5103</v>
      </c>
      <c r="FT266" s="17">
        <v>4094</v>
      </c>
      <c r="FU266" s="17">
        <v>2401</v>
      </c>
      <c r="FV266" s="17">
        <v>2038</v>
      </c>
      <c r="FW266" s="17">
        <v>48</v>
      </c>
      <c r="FX266" s="17">
        <v>12</v>
      </c>
      <c r="FY266" s="18">
        <v>6.6</v>
      </c>
      <c r="FZ266" s="18">
        <v>10</v>
      </c>
      <c r="GA266" s="18">
        <v>8.5</v>
      </c>
      <c r="GB266" s="18">
        <v>8</v>
      </c>
      <c r="GC266" s="18">
        <v>6.5</v>
      </c>
      <c r="GD266" s="18">
        <v>5</v>
      </c>
      <c r="GE266" s="18">
        <v>3</v>
      </c>
      <c r="GF266" s="17">
        <v>48</v>
      </c>
      <c r="GG266" s="17">
        <v>12</v>
      </c>
      <c r="GH266" s="17" t="s">
        <v>1005</v>
      </c>
      <c r="GI266" s="17">
        <v>48</v>
      </c>
      <c r="GJ266" s="17">
        <v>12</v>
      </c>
      <c r="GK266" s="17">
        <v>5716</v>
      </c>
      <c r="GL266" s="17">
        <v>9623</v>
      </c>
      <c r="GM266" s="17">
        <v>7100</v>
      </c>
      <c r="GN266" s="17">
        <v>5167</v>
      </c>
      <c r="GO266" s="17">
        <v>4960</v>
      </c>
      <c r="GP266" s="17">
        <v>3671</v>
      </c>
      <c r="GQ266" s="17">
        <v>1725</v>
      </c>
      <c r="GR266" s="17">
        <v>33</v>
      </c>
      <c r="GS266" s="17">
        <v>10</v>
      </c>
      <c r="GT266" s="18">
        <v>8.6999999999999993</v>
      </c>
      <c r="GU266" s="18">
        <v>13.4</v>
      </c>
      <c r="GV266" s="18">
        <v>11.3</v>
      </c>
      <c r="GW266" s="18">
        <v>8.1999999999999993</v>
      </c>
      <c r="GX266" s="18">
        <v>7.9</v>
      </c>
      <c r="GY266" s="18">
        <v>5.8</v>
      </c>
      <c r="GZ266" s="18">
        <v>3.4</v>
      </c>
      <c r="HA266" s="17">
        <v>33</v>
      </c>
      <c r="HB266" s="17">
        <v>10</v>
      </c>
      <c r="HC266" s="17" t="s">
        <v>1006</v>
      </c>
      <c r="HD266" s="17">
        <v>33</v>
      </c>
      <c r="HE266" s="17">
        <v>10</v>
      </c>
      <c r="HH266" s="17">
        <v>1</v>
      </c>
      <c r="HQ266" s="17">
        <v>1</v>
      </c>
      <c r="HZ266" s="17">
        <v>1</v>
      </c>
      <c r="IA266">
        <v>7590</v>
      </c>
    </row>
    <row r="267" spans="1:235">
      <c r="A267">
        <v>11432</v>
      </c>
      <c r="B267" s="15">
        <v>41673</v>
      </c>
      <c r="C267" t="s">
        <v>292</v>
      </c>
      <c r="D267" t="s">
        <v>293</v>
      </c>
      <c r="E267" t="s">
        <v>294</v>
      </c>
      <c r="F267" s="23" t="s">
        <v>330</v>
      </c>
      <c r="G267">
        <v>2</v>
      </c>
      <c r="H267" s="23" t="s">
        <v>995</v>
      </c>
      <c r="I267">
        <v>6102</v>
      </c>
      <c r="J267" s="16" t="s">
        <v>1007</v>
      </c>
      <c r="N267" s="17">
        <v>76550</v>
      </c>
      <c r="O267" s="17">
        <v>93703</v>
      </c>
      <c r="P267" s="17">
        <v>82240</v>
      </c>
      <c r="Q267" s="17">
        <v>77905</v>
      </c>
      <c r="R267" s="17">
        <v>75000</v>
      </c>
      <c r="S267" s="17">
        <v>66216</v>
      </c>
      <c r="T267" s="17">
        <v>64005</v>
      </c>
      <c r="U267" s="17">
        <v>106</v>
      </c>
      <c r="V267" s="17">
        <v>20</v>
      </c>
      <c r="W267" s="17">
        <v>75467</v>
      </c>
      <c r="X267" s="17">
        <v>90076</v>
      </c>
      <c r="Y267" s="17">
        <v>82867</v>
      </c>
      <c r="Z267" s="17">
        <v>75790</v>
      </c>
      <c r="AA267" s="17">
        <v>72032</v>
      </c>
      <c r="AB267" s="17">
        <v>67439</v>
      </c>
      <c r="AC267" s="17">
        <v>64293</v>
      </c>
      <c r="AD267" s="17">
        <v>106</v>
      </c>
      <c r="AE267" s="17">
        <v>20</v>
      </c>
      <c r="AF267" s="17">
        <v>6379</v>
      </c>
      <c r="AG267" s="17">
        <v>7809</v>
      </c>
      <c r="AH267" s="17">
        <v>6853</v>
      </c>
      <c r="AI267" s="17">
        <v>6492</v>
      </c>
      <c r="AJ267" s="17">
        <v>6250</v>
      </c>
      <c r="AK267" s="17">
        <v>5518</v>
      </c>
      <c r="AL267" s="17">
        <v>5334</v>
      </c>
      <c r="AM267" s="17">
        <v>106</v>
      </c>
      <c r="AN267" s="17">
        <v>20</v>
      </c>
      <c r="AO267" s="18">
        <v>12</v>
      </c>
      <c r="AP267" s="17">
        <v>106</v>
      </c>
      <c r="AQ267" s="17">
        <v>20</v>
      </c>
      <c r="AR267" s="17">
        <v>77125</v>
      </c>
      <c r="AS267" s="17">
        <v>94232</v>
      </c>
      <c r="AT267" s="17">
        <v>83802</v>
      </c>
      <c r="AU267" s="17">
        <v>78703</v>
      </c>
      <c r="AV267" s="17">
        <v>75307</v>
      </c>
      <c r="AW267" s="17">
        <v>66673</v>
      </c>
      <c r="AX267" s="17">
        <v>64452</v>
      </c>
      <c r="AY267" s="17">
        <v>98</v>
      </c>
      <c r="AZ267" s="17">
        <v>17</v>
      </c>
      <c r="BA267" s="17">
        <v>70085</v>
      </c>
      <c r="BC267" s="17">
        <v>75207</v>
      </c>
      <c r="BD267" s="17">
        <v>67736</v>
      </c>
      <c r="BE267" s="17">
        <v>65800</v>
      </c>
      <c r="BF267" s="17">
        <v>64515</v>
      </c>
      <c r="BH267" s="17">
        <v>8</v>
      </c>
      <c r="BI267" s="17">
        <v>3</v>
      </c>
      <c r="BJ267" s="17">
        <v>85546</v>
      </c>
      <c r="BK267" s="17">
        <v>54</v>
      </c>
      <c r="BL267" s="17">
        <v>10</v>
      </c>
      <c r="BM267" s="17">
        <v>20</v>
      </c>
      <c r="BQ267" s="17">
        <v>1</v>
      </c>
      <c r="BT267" s="17">
        <v>1</v>
      </c>
      <c r="BZ267" s="17">
        <v>1</v>
      </c>
      <c r="DH267" s="17">
        <v>76550</v>
      </c>
      <c r="DI267" s="17">
        <v>93703</v>
      </c>
      <c r="DJ267" s="17">
        <v>82240</v>
      </c>
      <c r="DK267" s="17">
        <v>77905</v>
      </c>
      <c r="DL267" s="17">
        <v>75000</v>
      </c>
      <c r="DM267" s="17">
        <v>66216</v>
      </c>
      <c r="DN267" s="17">
        <v>64005</v>
      </c>
      <c r="DO267" s="17">
        <v>106</v>
      </c>
      <c r="DP267" s="17">
        <v>20</v>
      </c>
      <c r="DQ267" s="17">
        <v>75467</v>
      </c>
      <c r="DR267" s="17">
        <v>90076</v>
      </c>
      <c r="DS267" s="17">
        <v>82867</v>
      </c>
      <c r="DT267" s="17">
        <v>75790</v>
      </c>
      <c r="DU267" s="17">
        <v>72032</v>
      </c>
      <c r="DV267" s="17">
        <v>67439</v>
      </c>
      <c r="DW267" s="17">
        <v>64293</v>
      </c>
      <c r="DX267" s="17">
        <v>106</v>
      </c>
      <c r="DY267" s="17">
        <v>20</v>
      </c>
      <c r="DZ267" s="17">
        <v>76550</v>
      </c>
      <c r="EA267" s="17">
        <v>93703</v>
      </c>
      <c r="EB267" s="17">
        <v>82240</v>
      </c>
      <c r="EC267" s="17">
        <v>77905</v>
      </c>
      <c r="ED267" s="17">
        <v>75000</v>
      </c>
      <c r="EE267" s="17">
        <v>66216</v>
      </c>
      <c r="EF267" s="17">
        <v>64005</v>
      </c>
      <c r="EG267" s="17">
        <v>106</v>
      </c>
      <c r="EH267" s="17">
        <v>20</v>
      </c>
      <c r="EI267" s="17">
        <v>75467</v>
      </c>
      <c r="EJ267" s="17">
        <v>90076</v>
      </c>
      <c r="EK267" s="17">
        <v>82867</v>
      </c>
      <c r="EL267" s="17">
        <v>75790</v>
      </c>
      <c r="EM267" s="17">
        <v>72032</v>
      </c>
      <c r="EN267" s="17">
        <v>67439</v>
      </c>
      <c r="EO267" s="17">
        <v>64293</v>
      </c>
      <c r="EP267" s="17">
        <v>106</v>
      </c>
      <c r="EQ267" s="17">
        <v>20</v>
      </c>
      <c r="FJ267" s="18">
        <v>92.5</v>
      </c>
      <c r="FK267" s="17">
        <v>98</v>
      </c>
      <c r="FL267" s="17">
        <v>17</v>
      </c>
      <c r="FM267" s="18">
        <v>75.5</v>
      </c>
      <c r="FN267" s="17">
        <v>80</v>
      </c>
      <c r="FO267" s="17">
        <v>14</v>
      </c>
      <c r="FP267" s="17">
        <v>5817</v>
      </c>
      <c r="FQ267" s="17">
        <v>7674</v>
      </c>
      <c r="FR267" s="17">
        <v>6965</v>
      </c>
      <c r="FS267" s="17">
        <v>6604</v>
      </c>
      <c r="FT267" s="17">
        <v>6414</v>
      </c>
      <c r="FU267" s="17">
        <v>3979</v>
      </c>
      <c r="FV267" s="17">
        <v>2370</v>
      </c>
      <c r="FW267" s="17">
        <v>96</v>
      </c>
      <c r="FX267" s="17">
        <v>15</v>
      </c>
      <c r="FY267" s="18">
        <v>7.4</v>
      </c>
      <c r="FZ267" s="18">
        <v>10</v>
      </c>
      <c r="GA267" s="18">
        <v>10</v>
      </c>
      <c r="GB267" s="18">
        <v>8</v>
      </c>
      <c r="GC267" s="18">
        <v>8</v>
      </c>
      <c r="GD267" s="18">
        <v>5</v>
      </c>
      <c r="GE267" s="18">
        <v>3</v>
      </c>
      <c r="GF267" s="17">
        <v>96</v>
      </c>
      <c r="GG267" s="17">
        <v>15</v>
      </c>
      <c r="GH267" s="17" t="s">
        <v>1008</v>
      </c>
      <c r="GI267" s="17">
        <v>96</v>
      </c>
      <c r="GJ267" s="17">
        <v>15</v>
      </c>
      <c r="GK267" s="17">
        <v>6813</v>
      </c>
      <c r="GL267" s="17">
        <v>10015</v>
      </c>
      <c r="GM267" s="17">
        <v>8137</v>
      </c>
      <c r="GN267" s="17">
        <v>7080</v>
      </c>
      <c r="GO267" s="17">
        <v>5991</v>
      </c>
      <c r="GP267" s="17">
        <v>4500</v>
      </c>
      <c r="GQ267" s="17">
        <v>2414</v>
      </c>
      <c r="GR267" s="17">
        <v>78</v>
      </c>
      <c r="GS267" s="17">
        <v>13</v>
      </c>
      <c r="GT267" s="18">
        <v>8.6999999999999993</v>
      </c>
      <c r="GU267" s="18">
        <v>13.2</v>
      </c>
      <c r="GV267" s="18">
        <v>10.8</v>
      </c>
      <c r="GW267" s="18">
        <v>9.3000000000000007</v>
      </c>
      <c r="GX267" s="18">
        <v>8.1999999999999993</v>
      </c>
      <c r="GY267" s="18">
        <v>5.8</v>
      </c>
      <c r="GZ267" s="18">
        <v>3.8</v>
      </c>
      <c r="HA267" s="17">
        <v>78</v>
      </c>
      <c r="HB267" s="17">
        <v>13</v>
      </c>
      <c r="HC267" s="17" t="s">
        <v>506</v>
      </c>
      <c r="HD267" s="17">
        <v>78</v>
      </c>
      <c r="HE267" s="17">
        <v>13</v>
      </c>
      <c r="HH267" s="17">
        <v>1</v>
      </c>
      <c r="HQ267" s="17">
        <v>1</v>
      </c>
      <c r="HZ267" s="17">
        <v>1</v>
      </c>
      <c r="IA267">
        <v>7600</v>
      </c>
    </row>
    <row r="268" spans="1:235">
      <c r="A268">
        <v>11432</v>
      </c>
      <c r="B268" s="15">
        <v>41673</v>
      </c>
      <c r="C268" t="s">
        <v>292</v>
      </c>
      <c r="D268" t="s">
        <v>293</v>
      </c>
      <c r="E268" t="s">
        <v>294</v>
      </c>
      <c r="F268" s="23" t="s">
        <v>330</v>
      </c>
      <c r="G268">
        <v>3</v>
      </c>
      <c r="H268" s="23" t="s">
        <v>995</v>
      </c>
      <c r="I268">
        <v>6103</v>
      </c>
      <c r="J268" s="16" t="s">
        <v>1009</v>
      </c>
      <c r="N268" s="17">
        <v>96133</v>
      </c>
      <c r="O268" s="17">
        <v>114446</v>
      </c>
      <c r="P268" s="17">
        <v>106379</v>
      </c>
      <c r="Q268" s="17">
        <v>98374</v>
      </c>
      <c r="R268" s="17">
        <v>94800</v>
      </c>
      <c r="S268" s="17">
        <v>85880</v>
      </c>
      <c r="T268" s="17">
        <v>80300</v>
      </c>
      <c r="U268" s="17">
        <v>129</v>
      </c>
      <c r="V268" s="17">
        <v>18</v>
      </c>
      <c r="W268" s="17">
        <v>95791</v>
      </c>
      <c r="X268" s="17">
        <v>113172</v>
      </c>
      <c r="Y268" s="17">
        <v>102888</v>
      </c>
      <c r="Z268" s="17">
        <v>96330</v>
      </c>
      <c r="AA268" s="17">
        <v>94995</v>
      </c>
      <c r="AB268" s="17">
        <v>89775</v>
      </c>
      <c r="AC268" s="17">
        <v>84142</v>
      </c>
      <c r="AD268" s="17">
        <v>129</v>
      </c>
      <c r="AE268" s="17">
        <v>18</v>
      </c>
      <c r="AF268" s="17">
        <v>8011</v>
      </c>
      <c r="AG268" s="17">
        <v>9537</v>
      </c>
      <c r="AH268" s="17">
        <v>8865</v>
      </c>
      <c r="AI268" s="17">
        <v>8198</v>
      </c>
      <c r="AJ268" s="17">
        <v>7900</v>
      </c>
      <c r="AK268" s="17">
        <v>7157</v>
      </c>
      <c r="AL268" s="17">
        <v>6692</v>
      </c>
      <c r="AM268" s="17">
        <v>129</v>
      </c>
      <c r="AN268" s="17">
        <v>18</v>
      </c>
      <c r="AO268" s="18">
        <v>12</v>
      </c>
      <c r="AP268" s="17">
        <v>129</v>
      </c>
      <c r="AQ268" s="17">
        <v>18</v>
      </c>
      <c r="AR268" s="17">
        <v>95873</v>
      </c>
      <c r="AS268" s="17">
        <v>113479</v>
      </c>
      <c r="AT268" s="17">
        <v>105827</v>
      </c>
      <c r="AU268" s="17">
        <v>97954</v>
      </c>
      <c r="AV268" s="17">
        <v>94751</v>
      </c>
      <c r="AW268" s="17">
        <v>85820</v>
      </c>
      <c r="AX268" s="17">
        <v>80579</v>
      </c>
      <c r="AY268" s="17">
        <v>124</v>
      </c>
      <c r="AZ268" s="17">
        <v>16</v>
      </c>
      <c r="BA268" s="17">
        <v>102067</v>
      </c>
      <c r="BC268" s="17">
        <v>114500</v>
      </c>
      <c r="BD268" s="17">
        <v>112460</v>
      </c>
      <c r="BE268" s="17">
        <v>111100</v>
      </c>
      <c r="BF268" s="17">
        <v>89000</v>
      </c>
      <c r="BH268" s="17">
        <v>5</v>
      </c>
      <c r="BI268" s="17">
        <v>3</v>
      </c>
      <c r="BJ268" s="17">
        <v>104827</v>
      </c>
      <c r="BK268" s="17">
        <v>73</v>
      </c>
      <c r="BL268" s="17">
        <v>8</v>
      </c>
      <c r="BM268" s="17">
        <v>18</v>
      </c>
      <c r="BQ268" s="17">
        <v>1</v>
      </c>
      <c r="BT268" s="17">
        <v>1</v>
      </c>
      <c r="BZ268" s="17">
        <v>1</v>
      </c>
      <c r="DH268" s="17">
        <v>96133</v>
      </c>
      <c r="DI268" s="17">
        <v>114446</v>
      </c>
      <c r="DJ268" s="17">
        <v>106379</v>
      </c>
      <c r="DK268" s="17">
        <v>98374</v>
      </c>
      <c r="DL268" s="17">
        <v>94800</v>
      </c>
      <c r="DM268" s="17">
        <v>85880</v>
      </c>
      <c r="DN268" s="17">
        <v>80300</v>
      </c>
      <c r="DO268" s="17">
        <v>129</v>
      </c>
      <c r="DP268" s="17">
        <v>18</v>
      </c>
      <c r="DQ268" s="17">
        <v>95791</v>
      </c>
      <c r="DR268" s="17">
        <v>113172</v>
      </c>
      <c r="DS268" s="17">
        <v>102888</v>
      </c>
      <c r="DT268" s="17">
        <v>96330</v>
      </c>
      <c r="DU268" s="17">
        <v>94995</v>
      </c>
      <c r="DV268" s="17">
        <v>89775</v>
      </c>
      <c r="DW268" s="17">
        <v>84142</v>
      </c>
      <c r="DX268" s="17">
        <v>129</v>
      </c>
      <c r="DY268" s="17">
        <v>18</v>
      </c>
      <c r="DZ268" s="17">
        <v>96133</v>
      </c>
      <c r="EA268" s="17">
        <v>114446</v>
      </c>
      <c r="EB268" s="17">
        <v>106379</v>
      </c>
      <c r="EC268" s="17">
        <v>98374</v>
      </c>
      <c r="ED268" s="17">
        <v>94800</v>
      </c>
      <c r="EE268" s="17">
        <v>85880</v>
      </c>
      <c r="EF268" s="17">
        <v>80300</v>
      </c>
      <c r="EG268" s="17">
        <v>129</v>
      </c>
      <c r="EH268" s="17">
        <v>18</v>
      </c>
      <c r="EI268" s="17">
        <v>95791</v>
      </c>
      <c r="EJ268" s="17">
        <v>113172</v>
      </c>
      <c r="EK268" s="17">
        <v>102888</v>
      </c>
      <c r="EL268" s="17">
        <v>96330</v>
      </c>
      <c r="EM268" s="17">
        <v>94995</v>
      </c>
      <c r="EN268" s="17">
        <v>89775</v>
      </c>
      <c r="EO268" s="17">
        <v>84142</v>
      </c>
      <c r="EP268" s="17">
        <v>129</v>
      </c>
      <c r="EQ268" s="17">
        <v>18</v>
      </c>
      <c r="FJ268" s="18">
        <v>96.1</v>
      </c>
      <c r="FK268" s="17">
        <v>124</v>
      </c>
      <c r="FL268" s="17">
        <v>16</v>
      </c>
      <c r="FM268" s="18">
        <v>79.8</v>
      </c>
      <c r="FN268" s="17">
        <v>103</v>
      </c>
      <c r="FO268" s="17">
        <v>14</v>
      </c>
      <c r="FP268" s="17">
        <v>8405</v>
      </c>
      <c r="FQ268" s="17">
        <v>11346</v>
      </c>
      <c r="FR268" s="17">
        <v>9682</v>
      </c>
      <c r="FS268" s="17">
        <v>8745</v>
      </c>
      <c r="FT268" s="17">
        <v>8483</v>
      </c>
      <c r="FU268" s="17">
        <v>5732</v>
      </c>
      <c r="FV268" s="17">
        <v>4697</v>
      </c>
      <c r="FW268" s="17">
        <v>122</v>
      </c>
      <c r="FX268" s="17">
        <v>15</v>
      </c>
      <c r="FY268" s="18">
        <v>8.6999999999999993</v>
      </c>
      <c r="FZ268" s="18">
        <v>11</v>
      </c>
      <c r="GA268" s="18">
        <v>10</v>
      </c>
      <c r="GB268" s="18">
        <v>10</v>
      </c>
      <c r="GC268" s="18">
        <v>10</v>
      </c>
      <c r="GD268" s="18">
        <v>5</v>
      </c>
      <c r="GE268" s="18">
        <v>5</v>
      </c>
      <c r="GF268" s="17">
        <v>122</v>
      </c>
      <c r="GG268" s="17">
        <v>15</v>
      </c>
      <c r="GH268" s="17" t="s">
        <v>1010</v>
      </c>
      <c r="GI268" s="17">
        <v>122</v>
      </c>
      <c r="GJ268" s="17">
        <v>15</v>
      </c>
      <c r="GK268" s="17">
        <v>9903</v>
      </c>
      <c r="GL268" s="17">
        <v>15700</v>
      </c>
      <c r="GM268" s="17">
        <v>10904</v>
      </c>
      <c r="GN268" s="17">
        <v>9629</v>
      </c>
      <c r="GO268" s="17">
        <v>9193</v>
      </c>
      <c r="GP268" s="17">
        <v>5850</v>
      </c>
      <c r="GQ268" s="17">
        <v>4000</v>
      </c>
      <c r="GR268" s="17">
        <v>101</v>
      </c>
      <c r="GS268" s="17">
        <v>14</v>
      </c>
      <c r="GT268" s="18">
        <v>10.3</v>
      </c>
      <c r="GU268" s="18">
        <v>16.600000000000001</v>
      </c>
      <c r="GV268" s="18">
        <v>11.9</v>
      </c>
      <c r="GW268" s="18">
        <v>10.199999999999999</v>
      </c>
      <c r="GX268" s="18">
        <v>9.3000000000000007</v>
      </c>
      <c r="GY268" s="18">
        <v>6.2</v>
      </c>
      <c r="GZ268" s="18">
        <v>4.7</v>
      </c>
      <c r="HA268" s="17">
        <v>101</v>
      </c>
      <c r="HB268" s="17">
        <v>14</v>
      </c>
      <c r="HC268" s="17" t="s">
        <v>1011</v>
      </c>
      <c r="HD268" s="17">
        <v>101</v>
      </c>
      <c r="HE268" s="17">
        <v>14</v>
      </c>
      <c r="IA268">
        <v>7610</v>
      </c>
    </row>
    <row r="269" spans="1:235">
      <c r="A269">
        <v>11432</v>
      </c>
      <c r="B269" s="15">
        <v>41673</v>
      </c>
      <c r="C269" t="s">
        <v>292</v>
      </c>
      <c r="D269" t="s">
        <v>293</v>
      </c>
      <c r="E269" t="s">
        <v>294</v>
      </c>
      <c r="F269" s="23" t="s">
        <v>330</v>
      </c>
      <c r="G269">
        <v>4</v>
      </c>
      <c r="H269" s="23" t="s">
        <v>995</v>
      </c>
      <c r="I269">
        <v>6104</v>
      </c>
      <c r="J269" s="16" t="s">
        <v>1012</v>
      </c>
      <c r="N269" s="17">
        <v>117412</v>
      </c>
      <c r="O269" s="17">
        <v>147690</v>
      </c>
      <c r="P269" s="17">
        <v>127195</v>
      </c>
      <c r="Q269" s="17">
        <v>117930</v>
      </c>
      <c r="R269" s="17">
        <v>114444</v>
      </c>
      <c r="S269" s="17">
        <v>100050</v>
      </c>
      <c r="T269" s="17">
        <v>92493</v>
      </c>
      <c r="U269" s="17">
        <v>89</v>
      </c>
      <c r="V269" s="17">
        <v>17</v>
      </c>
      <c r="W269" s="17">
        <v>122823</v>
      </c>
      <c r="X269" s="17">
        <v>149344</v>
      </c>
      <c r="Y269" s="17">
        <v>134328</v>
      </c>
      <c r="Z269" s="17">
        <v>123669</v>
      </c>
      <c r="AA269" s="17">
        <v>117182</v>
      </c>
      <c r="AB269" s="17">
        <v>110092</v>
      </c>
      <c r="AC269" s="17">
        <v>105308</v>
      </c>
      <c r="AD269" s="17">
        <v>89</v>
      </c>
      <c r="AE269" s="17">
        <v>17</v>
      </c>
      <c r="AF269" s="17">
        <v>9784</v>
      </c>
      <c r="AG269" s="17">
        <v>12308</v>
      </c>
      <c r="AH269" s="17">
        <v>10600</v>
      </c>
      <c r="AI269" s="17">
        <v>9827</v>
      </c>
      <c r="AJ269" s="17">
        <v>9537</v>
      </c>
      <c r="AK269" s="17">
        <v>8337</v>
      </c>
      <c r="AL269" s="17">
        <v>7708</v>
      </c>
      <c r="AM269" s="17">
        <v>89</v>
      </c>
      <c r="AN269" s="17">
        <v>17</v>
      </c>
      <c r="AO269" s="18">
        <v>12</v>
      </c>
      <c r="AP269" s="17">
        <v>89</v>
      </c>
      <c r="AQ269" s="17">
        <v>17</v>
      </c>
      <c r="AR269" s="17">
        <v>115864</v>
      </c>
      <c r="AS269" s="17">
        <v>146562</v>
      </c>
      <c r="AT269" s="17">
        <v>125486</v>
      </c>
      <c r="AU269" s="17">
        <v>116990</v>
      </c>
      <c r="AV269" s="17">
        <v>113850</v>
      </c>
      <c r="AW269" s="17">
        <v>100003</v>
      </c>
      <c r="AX269" s="17">
        <v>92453</v>
      </c>
      <c r="AY269" s="17">
        <v>86</v>
      </c>
      <c r="AZ269" s="17">
        <v>15</v>
      </c>
      <c r="BA269" s="17">
        <v>151994</v>
      </c>
      <c r="BH269" s="17">
        <v>3</v>
      </c>
      <c r="BI269" s="17">
        <v>3</v>
      </c>
      <c r="BJ269" s="17">
        <v>127521</v>
      </c>
      <c r="BK269" s="17">
        <v>34</v>
      </c>
      <c r="BL269" s="17">
        <v>7</v>
      </c>
      <c r="BM269" s="17">
        <v>17</v>
      </c>
      <c r="DH269" s="17">
        <v>117412</v>
      </c>
      <c r="DI269" s="17">
        <v>147690</v>
      </c>
      <c r="DJ269" s="17">
        <v>127195</v>
      </c>
      <c r="DK269" s="17">
        <v>117930</v>
      </c>
      <c r="DL269" s="17">
        <v>114444</v>
      </c>
      <c r="DM269" s="17">
        <v>100050</v>
      </c>
      <c r="DN269" s="17">
        <v>92493</v>
      </c>
      <c r="DO269" s="17">
        <v>89</v>
      </c>
      <c r="DP269" s="17">
        <v>17</v>
      </c>
      <c r="DQ269" s="17">
        <v>122823</v>
      </c>
      <c r="DR269" s="17">
        <v>149344</v>
      </c>
      <c r="DS269" s="17">
        <v>134328</v>
      </c>
      <c r="DT269" s="17">
        <v>123669</v>
      </c>
      <c r="DU269" s="17">
        <v>117182</v>
      </c>
      <c r="DV269" s="17">
        <v>110092</v>
      </c>
      <c r="DW269" s="17">
        <v>105308</v>
      </c>
      <c r="DX269" s="17">
        <v>89</v>
      </c>
      <c r="DY269" s="17">
        <v>17</v>
      </c>
      <c r="DZ269" s="17">
        <v>117412</v>
      </c>
      <c r="EA269" s="17">
        <v>147690</v>
      </c>
      <c r="EB269" s="17">
        <v>127195</v>
      </c>
      <c r="EC269" s="17">
        <v>117930</v>
      </c>
      <c r="ED269" s="17">
        <v>114444</v>
      </c>
      <c r="EE269" s="17">
        <v>100050</v>
      </c>
      <c r="EF269" s="17">
        <v>92493</v>
      </c>
      <c r="EG269" s="17">
        <v>89</v>
      </c>
      <c r="EH269" s="17">
        <v>17</v>
      </c>
      <c r="EI269" s="17">
        <v>122823</v>
      </c>
      <c r="EJ269" s="17">
        <v>149344</v>
      </c>
      <c r="EK269" s="17">
        <v>134328</v>
      </c>
      <c r="EL269" s="17">
        <v>123669</v>
      </c>
      <c r="EM269" s="17">
        <v>117182</v>
      </c>
      <c r="EN269" s="17">
        <v>110092</v>
      </c>
      <c r="EO269" s="17">
        <v>105308</v>
      </c>
      <c r="EP269" s="17">
        <v>89</v>
      </c>
      <c r="EQ269" s="17">
        <v>17</v>
      </c>
      <c r="FJ269" s="18">
        <v>96.6</v>
      </c>
      <c r="FK269" s="17">
        <v>86</v>
      </c>
      <c r="FL269" s="17">
        <v>15</v>
      </c>
      <c r="FM269" s="18">
        <v>79.8</v>
      </c>
      <c r="FN269" s="17">
        <v>71</v>
      </c>
      <c r="FO269" s="17">
        <v>13</v>
      </c>
      <c r="FP269" s="17">
        <v>16211</v>
      </c>
      <c r="FQ269" s="17">
        <v>21283</v>
      </c>
      <c r="FR269" s="17">
        <v>17515</v>
      </c>
      <c r="FS269" s="17">
        <v>16519</v>
      </c>
      <c r="FT269" s="17">
        <v>16113</v>
      </c>
      <c r="FU269" s="17">
        <v>14232</v>
      </c>
      <c r="FV269" s="17">
        <v>13629</v>
      </c>
      <c r="FW269" s="17">
        <v>86</v>
      </c>
      <c r="FX269" s="17">
        <v>15</v>
      </c>
      <c r="FY269" s="18">
        <v>14.1</v>
      </c>
      <c r="FZ269" s="18">
        <v>15</v>
      </c>
      <c r="GA269" s="18">
        <v>15</v>
      </c>
      <c r="GB269" s="18">
        <v>15</v>
      </c>
      <c r="GC269" s="18">
        <v>15</v>
      </c>
      <c r="GD269" s="18">
        <v>12</v>
      </c>
      <c r="GE269" s="18">
        <v>11</v>
      </c>
      <c r="GF269" s="17">
        <v>86</v>
      </c>
      <c r="GG269" s="17">
        <v>15</v>
      </c>
      <c r="GH269" s="17" t="s">
        <v>1013</v>
      </c>
      <c r="GI269" s="17">
        <v>86</v>
      </c>
      <c r="GJ269" s="17">
        <v>15</v>
      </c>
      <c r="GK269" s="17">
        <v>17617</v>
      </c>
      <c r="GL269" s="17">
        <v>26979</v>
      </c>
      <c r="GM269" s="17">
        <v>19469</v>
      </c>
      <c r="GN269" s="17">
        <v>18358</v>
      </c>
      <c r="GO269" s="17">
        <v>16666</v>
      </c>
      <c r="GP269" s="17">
        <v>14159</v>
      </c>
      <c r="GQ269" s="17">
        <v>11245</v>
      </c>
      <c r="GR269" s="17">
        <v>69</v>
      </c>
      <c r="GS269" s="17">
        <v>12</v>
      </c>
      <c r="GT269" s="18">
        <v>15.4</v>
      </c>
      <c r="GU269" s="18">
        <v>21.1</v>
      </c>
      <c r="GV269" s="18">
        <v>18</v>
      </c>
      <c r="GW269" s="18">
        <v>15.1</v>
      </c>
      <c r="GX269" s="18">
        <v>14.9</v>
      </c>
      <c r="GY269" s="18">
        <v>12.9</v>
      </c>
      <c r="GZ269" s="18">
        <v>10.4</v>
      </c>
      <c r="HA269" s="17">
        <v>69</v>
      </c>
      <c r="HB269" s="17">
        <v>12</v>
      </c>
      <c r="HC269" s="17" t="s">
        <v>1014</v>
      </c>
      <c r="HD269" s="17">
        <v>69</v>
      </c>
      <c r="HE269" s="17">
        <v>12</v>
      </c>
      <c r="HH269" s="17">
        <v>1</v>
      </c>
      <c r="HQ269" s="17">
        <v>1</v>
      </c>
      <c r="HZ269" s="17">
        <v>1</v>
      </c>
      <c r="IA269">
        <v>7620</v>
      </c>
    </row>
    <row r="270" spans="1:235">
      <c r="A270">
        <v>11432</v>
      </c>
      <c r="B270" s="15">
        <v>41673</v>
      </c>
      <c r="C270" t="s">
        <v>292</v>
      </c>
      <c r="D270" t="s">
        <v>293</v>
      </c>
      <c r="E270" t="s">
        <v>294</v>
      </c>
      <c r="F270" s="23" t="s">
        <v>330</v>
      </c>
      <c r="G270">
        <v>5</v>
      </c>
      <c r="H270" s="23" t="s">
        <v>995</v>
      </c>
      <c r="I270">
        <v>6105</v>
      </c>
      <c r="J270" s="16" t="s">
        <v>1015</v>
      </c>
      <c r="N270" s="17">
        <v>140845</v>
      </c>
      <c r="O270" s="17">
        <v>174542</v>
      </c>
      <c r="P270" s="17">
        <v>160735</v>
      </c>
      <c r="Q270" s="17">
        <v>147981</v>
      </c>
      <c r="R270" s="17">
        <v>139395</v>
      </c>
      <c r="S270" s="17">
        <v>114996</v>
      </c>
      <c r="T270" s="17">
        <v>113333</v>
      </c>
      <c r="U270" s="17">
        <v>26</v>
      </c>
      <c r="V270" s="17">
        <v>7</v>
      </c>
      <c r="W270" s="17">
        <v>150589</v>
      </c>
      <c r="Y270" s="17">
        <v>172564</v>
      </c>
      <c r="Z270" s="17">
        <v>167059</v>
      </c>
      <c r="AA270" s="17">
        <v>161599</v>
      </c>
      <c r="AB270" s="17">
        <v>130346</v>
      </c>
      <c r="AD270" s="17">
        <v>26</v>
      </c>
      <c r="AE270" s="17">
        <v>7</v>
      </c>
      <c r="AF270" s="17">
        <v>11737</v>
      </c>
      <c r="AG270" s="17">
        <v>14545</v>
      </c>
      <c r="AH270" s="17">
        <v>13395</v>
      </c>
      <c r="AI270" s="17">
        <v>12332</v>
      </c>
      <c r="AJ270" s="17">
        <v>11616</v>
      </c>
      <c r="AK270" s="17">
        <v>9583</v>
      </c>
      <c r="AL270" s="17">
        <v>9444</v>
      </c>
      <c r="AM270" s="17">
        <v>26</v>
      </c>
      <c r="AN270" s="17">
        <v>7</v>
      </c>
      <c r="AO270" s="18">
        <v>12</v>
      </c>
      <c r="AP270" s="17">
        <v>26</v>
      </c>
      <c r="AQ270" s="17">
        <v>7</v>
      </c>
      <c r="AR270" s="17">
        <v>142301</v>
      </c>
      <c r="AS270" s="17">
        <v>174600</v>
      </c>
      <c r="AT270" s="17">
        <v>163461</v>
      </c>
      <c r="AU270" s="17">
        <v>149131</v>
      </c>
      <c r="AV270" s="17">
        <v>143412</v>
      </c>
      <c r="AW270" s="17">
        <v>116519</v>
      </c>
      <c r="AX270" s="17">
        <v>113042</v>
      </c>
      <c r="AY270" s="17">
        <v>25</v>
      </c>
      <c r="AZ270" s="17">
        <v>6</v>
      </c>
      <c r="BI270" s="17">
        <v>1</v>
      </c>
      <c r="BJ270" s="17">
        <v>162856</v>
      </c>
      <c r="BK270" s="17">
        <v>10</v>
      </c>
      <c r="BL270" s="17">
        <v>3</v>
      </c>
      <c r="BM270" s="17">
        <v>7</v>
      </c>
      <c r="DH270" s="17">
        <v>140845</v>
      </c>
      <c r="DI270" s="17">
        <v>174542</v>
      </c>
      <c r="DJ270" s="17">
        <v>160735</v>
      </c>
      <c r="DK270" s="17">
        <v>147981</v>
      </c>
      <c r="DL270" s="17">
        <v>139395</v>
      </c>
      <c r="DM270" s="17">
        <v>114996</v>
      </c>
      <c r="DN270" s="17">
        <v>113333</v>
      </c>
      <c r="DO270" s="17">
        <v>26</v>
      </c>
      <c r="DP270" s="17">
        <v>7</v>
      </c>
      <c r="DQ270" s="17">
        <v>150589</v>
      </c>
      <c r="DS270" s="17">
        <v>172564</v>
      </c>
      <c r="DT270" s="17">
        <v>167059</v>
      </c>
      <c r="DU270" s="17">
        <v>161599</v>
      </c>
      <c r="DV270" s="17">
        <v>130346</v>
      </c>
      <c r="DX270" s="17">
        <v>26</v>
      </c>
      <c r="DY270" s="17">
        <v>7</v>
      </c>
      <c r="DZ270" s="17">
        <v>140845</v>
      </c>
      <c r="EA270" s="17">
        <v>174542</v>
      </c>
      <c r="EB270" s="17">
        <v>160735</v>
      </c>
      <c r="EC270" s="17">
        <v>147981</v>
      </c>
      <c r="ED270" s="17">
        <v>139395</v>
      </c>
      <c r="EE270" s="17">
        <v>114996</v>
      </c>
      <c r="EF270" s="17">
        <v>113333</v>
      </c>
      <c r="EG270" s="17">
        <v>26</v>
      </c>
      <c r="EH270" s="17">
        <v>7</v>
      </c>
      <c r="EI270" s="17">
        <v>150589</v>
      </c>
      <c r="EK270" s="17">
        <v>172564</v>
      </c>
      <c r="EL270" s="17">
        <v>167059</v>
      </c>
      <c r="EM270" s="17">
        <v>161599</v>
      </c>
      <c r="EN270" s="17">
        <v>130346</v>
      </c>
      <c r="EP270" s="17">
        <v>26</v>
      </c>
      <c r="EQ270" s="17">
        <v>7</v>
      </c>
      <c r="FJ270" s="18">
        <v>96.2</v>
      </c>
      <c r="FK270" s="17">
        <v>25</v>
      </c>
      <c r="FL270" s="17">
        <v>6</v>
      </c>
      <c r="FM270" s="18">
        <v>80.8</v>
      </c>
      <c r="FN270" s="17">
        <v>21</v>
      </c>
      <c r="FO270" s="17">
        <v>4</v>
      </c>
      <c r="FP270" s="17">
        <v>25826</v>
      </c>
      <c r="FQ270" s="17">
        <v>35517</v>
      </c>
      <c r="FR270" s="17">
        <v>26791</v>
      </c>
      <c r="FS270" s="17">
        <v>23436</v>
      </c>
      <c r="FT270" s="17">
        <v>23023</v>
      </c>
      <c r="FU270" s="17">
        <v>22205</v>
      </c>
      <c r="FV270" s="17">
        <v>21012</v>
      </c>
      <c r="FW270" s="17">
        <v>25</v>
      </c>
      <c r="FX270" s="17">
        <v>6</v>
      </c>
      <c r="FY270" s="18">
        <v>18.2</v>
      </c>
      <c r="FZ270" s="18">
        <v>20</v>
      </c>
      <c r="GA270" s="18">
        <v>20</v>
      </c>
      <c r="GB270" s="18">
        <v>20</v>
      </c>
      <c r="GC270" s="18">
        <v>20</v>
      </c>
      <c r="GD270" s="18">
        <v>15</v>
      </c>
      <c r="GE270" s="18">
        <v>15</v>
      </c>
      <c r="GF270" s="17">
        <v>25</v>
      </c>
      <c r="GG270" s="17">
        <v>6</v>
      </c>
      <c r="GH270" s="17" t="s">
        <v>1016</v>
      </c>
      <c r="GI270" s="17">
        <v>25</v>
      </c>
      <c r="GJ270" s="17">
        <v>6</v>
      </c>
      <c r="GK270" s="17">
        <v>22115</v>
      </c>
      <c r="GL270" s="17">
        <v>28160</v>
      </c>
      <c r="GM270" s="17">
        <v>25500</v>
      </c>
      <c r="GN270" s="17">
        <v>23302</v>
      </c>
      <c r="GO270" s="17">
        <v>21609</v>
      </c>
      <c r="GP270" s="17">
        <v>18250</v>
      </c>
      <c r="GQ270" s="17">
        <v>17235</v>
      </c>
      <c r="GR270" s="17">
        <v>20</v>
      </c>
      <c r="GS270" s="17">
        <v>4</v>
      </c>
      <c r="GT270" s="18">
        <v>16.100000000000001</v>
      </c>
      <c r="GU270" s="18">
        <v>22.7</v>
      </c>
      <c r="GV270" s="18">
        <v>18</v>
      </c>
      <c r="GW270" s="18">
        <v>15</v>
      </c>
      <c r="GX270" s="18">
        <v>14.6</v>
      </c>
      <c r="GY270" s="18">
        <v>12.9</v>
      </c>
      <c r="GZ270" s="18">
        <v>12.4</v>
      </c>
      <c r="HA270" s="17">
        <v>20</v>
      </c>
      <c r="HB270" s="17">
        <v>4</v>
      </c>
      <c r="HC270" s="17" t="s">
        <v>550</v>
      </c>
      <c r="HD270" s="17">
        <v>20</v>
      </c>
      <c r="HE270" s="17">
        <v>4</v>
      </c>
      <c r="IA270">
        <v>7630</v>
      </c>
    </row>
    <row r="271" spans="1:235">
      <c r="A271">
        <v>11432</v>
      </c>
      <c r="B271" s="15">
        <v>41673</v>
      </c>
      <c r="C271" t="s">
        <v>292</v>
      </c>
      <c r="D271" t="s">
        <v>293</v>
      </c>
      <c r="E271" t="s">
        <v>294</v>
      </c>
      <c r="F271" s="23" t="s">
        <v>330</v>
      </c>
      <c r="G271">
        <v>1</v>
      </c>
      <c r="H271" s="23" t="s">
        <v>995</v>
      </c>
      <c r="I271">
        <v>6121</v>
      </c>
      <c r="J271" s="16" t="s">
        <v>1017</v>
      </c>
      <c r="N271" s="17">
        <v>92120</v>
      </c>
      <c r="O271" s="17">
        <v>108735</v>
      </c>
      <c r="P271" s="17">
        <v>100595</v>
      </c>
      <c r="Q271" s="17">
        <v>95337</v>
      </c>
      <c r="R271" s="17">
        <v>92923</v>
      </c>
      <c r="S271" s="17">
        <v>86839</v>
      </c>
      <c r="T271" s="17">
        <v>76742</v>
      </c>
      <c r="U271" s="17">
        <v>85</v>
      </c>
      <c r="V271" s="17">
        <v>13</v>
      </c>
      <c r="W271" s="17">
        <v>92843</v>
      </c>
      <c r="X271" s="17">
        <v>105881</v>
      </c>
      <c r="Y271" s="17">
        <v>105000</v>
      </c>
      <c r="Z271" s="17">
        <v>97146</v>
      </c>
      <c r="AA271" s="17">
        <v>95141</v>
      </c>
      <c r="AB271" s="17">
        <v>82547</v>
      </c>
      <c r="AC271" s="17">
        <v>81947</v>
      </c>
      <c r="AD271" s="17">
        <v>85</v>
      </c>
      <c r="AE271" s="17">
        <v>13</v>
      </c>
      <c r="AF271" s="17">
        <v>7677</v>
      </c>
      <c r="AG271" s="17">
        <v>9061</v>
      </c>
      <c r="AH271" s="17">
        <v>8383</v>
      </c>
      <c r="AI271" s="17">
        <v>7945</v>
      </c>
      <c r="AJ271" s="17">
        <v>7744</v>
      </c>
      <c r="AK271" s="17">
        <v>7237</v>
      </c>
      <c r="AL271" s="17">
        <v>6395</v>
      </c>
      <c r="AM271" s="17">
        <v>85</v>
      </c>
      <c r="AN271" s="17">
        <v>13</v>
      </c>
      <c r="AO271" s="18">
        <v>12</v>
      </c>
      <c r="AP271" s="17">
        <v>85</v>
      </c>
      <c r="AQ271" s="17">
        <v>13</v>
      </c>
      <c r="AR271" s="17">
        <v>92447</v>
      </c>
      <c r="AS271" s="17">
        <v>108814</v>
      </c>
      <c r="AT271" s="17">
        <v>100144</v>
      </c>
      <c r="AU271" s="17">
        <v>95186</v>
      </c>
      <c r="AV271" s="17">
        <v>92923</v>
      </c>
      <c r="AW271" s="17">
        <v>87064</v>
      </c>
      <c r="AX271" s="17">
        <v>77638</v>
      </c>
      <c r="AY271" s="17">
        <v>83</v>
      </c>
      <c r="AZ271" s="17">
        <v>12</v>
      </c>
      <c r="BH271" s="17">
        <v>2</v>
      </c>
      <c r="BI271" s="17">
        <v>2</v>
      </c>
      <c r="BJ271" s="17">
        <v>94138</v>
      </c>
      <c r="BK271" s="17">
        <v>29</v>
      </c>
      <c r="BL271" s="17">
        <v>5</v>
      </c>
      <c r="BM271" s="17">
        <v>13</v>
      </c>
      <c r="DH271" s="17">
        <v>92120</v>
      </c>
      <c r="DI271" s="17">
        <v>108735</v>
      </c>
      <c r="DJ271" s="17">
        <v>100595</v>
      </c>
      <c r="DK271" s="17">
        <v>95337</v>
      </c>
      <c r="DL271" s="17">
        <v>92923</v>
      </c>
      <c r="DM271" s="17">
        <v>86839</v>
      </c>
      <c r="DN271" s="17">
        <v>76742</v>
      </c>
      <c r="DO271" s="17">
        <v>85</v>
      </c>
      <c r="DP271" s="17">
        <v>13</v>
      </c>
      <c r="DQ271" s="17">
        <v>92843</v>
      </c>
      <c r="DR271" s="17">
        <v>105881</v>
      </c>
      <c r="DS271" s="17">
        <v>105000</v>
      </c>
      <c r="DT271" s="17">
        <v>97146</v>
      </c>
      <c r="DU271" s="17">
        <v>95141</v>
      </c>
      <c r="DV271" s="17">
        <v>82547</v>
      </c>
      <c r="DW271" s="17">
        <v>81947</v>
      </c>
      <c r="DX271" s="17">
        <v>85</v>
      </c>
      <c r="DY271" s="17">
        <v>13</v>
      </c>
      <c r="DZ271" s="17">
        <v>92120</v>
      </c>
      <c r="EA271" s="17">
        <v>108735</v>
      </c>
      <c r="EB271" s="17">
        <v>100595</v>
      </c>
      <c r="EC271" s="17">
        <v>95337</v>
      </c>
      <c r="ED271" s="17">
        <v>92923</v>
      </c>
      <c r="EE271" s="17">
        <v>86839</v>
      </c>
      <c r="EF271" s="17">
        <v>76742</v>
      </c>
      <c r="EG271" s="17">
        <v>85</v>
      </c>
      <c r="EH271" s="17">
        <v>13</v>
      </c>
      <c r="EI271" s="17">
        <v>92843</v>
      </c>
      <c r="EJ271" s="17">
        <v>105881</v>
      </c>
      <c r="EK271" s="17">
        <v>105000</v>
      </c>
      <c r="EL271" s="17">
        <v>97146</v>
      </c>
      <c r="EM271" s="17">
        <v>95141</v>
      </c>
      <c r="EN271" s="17">
        <v>82547</v>
      </c>
      <c r="EO271" s="17">
        <v>81947</v>
      </c>
      <c r="EP271" s="17">
        <v>85</v>
      </c>
      <c r="EQ271" s="17">
        <v>13</v>
      </c>
      <c r="FJ271" s="18">
        <v>97.6</v>
      </c>
      <c r="FK271" s="17">
        <v>83</v>
      </c>
      <c r="FL271" s="17">
        <v>12</v>
      </c>
      <c r="FM271" s="18">
        <v>91.8</v>
      </c>
      <c r="FN271" s="17">
        <v>78</v>
      </c>
      <c r="FO271" s="17">
        <v>12</v>
      </c>
      <c r="FP271" s="17">
        <v>9360</v>
      </c>
      <c r="FQ271" s="17">
        <v>11488</v>
      </c>
      <c r="FR271" s="17">
        <v>10920</v>
      </c>
      <c r="FS271" s="17">
        <v>9931</v>
      </c>
      <c r="FT271" s="17">
        <v>8727</v>
      </c>
      <c r="FU271" s="17">
        <v>7872</v>
      </c>
      <c r="FV271" s="17">
        <v>7424</v>
      </c>
      <c r="FW271" s="17">
        <v>78</v>
      </c>
      <c r="FX271" s="17">
        <v>10</v>
      </c>
      <c r="FY271" s="18">
        <v>9.9</v>
      </c>
      <c r="FZ271" s="18">
        <v>12</v>
      </c>
      <c r="GA271" s="18">
        <v>12</v>
      </c>
      <c r="GB271" s="18">
        <v>10</v>
      </c>
      <c r="GC271" s="18">
        <v>10</v>
      </c>
      <c r="GD271" s="18">
        <v>8</v>
      </c>
      <c r="GE271" s="18">
        <v>8</v>
      </c>
      <c r="GF271" s="17">
        <v>78</v>
      </c>
      <c r="GG271" s="17">
        <v>10</v>
      </c>
      <c r="GH271" s="17" t="s">
        <v>362</v>
      </c>
      <c r="GI271" s="17">
        <v>78</v>
      </c>
      <c r="GJ271" s="17">
        <v>10</v>
      </c>
      <c r="GK271" s="17">
        <v>8584</v>
      </c>
      <c r="GL271" s="17">
        <v>12075</v>
      </c>
      <c r="GM271" s="17">
        <v>10287</v>
      </c>
      <c r="GN271" s="17">
        <v>9120</v>
      </c>
      <c r="GO271" s="17">
        <v>8607</v>
      </c>
      <c r="GP271" s="17">
        <v>7373</v>
      </c>
      <c r="GQ271" s="17">
        <v>4727</v>
      </c>
      <c r="GR271" s="17">
        <v>76</v>
      </c>
      <c r="GS271" s="17">
        <v>11</v>
      </c>
      <c r="GT271" s="18">
        <v>9.5</v>
      </c>
      <c r="GU271" s="18">
        <v>13.2</v>
      </c>
      <c r="GV271" s="18">
        <v>11</v>
      </c>
      <c r="GW271" s="18">
        <v>9.4</v>
      </c>
      <c r="GX271" s="18">
        <v>9.3000000000000007</v>
      </c>
      <c r="GY271" s="18">
        <v>8.5</v>
      </c>
      <c r="GZ271" s="18">
        <v>5</v>
      </c>
      <c r="HA271" s="17">
        <v>76</v>
      </c>
      <c r="HB271" s="17">
        <v>11</v>
      </c>
      <c r="HC271" s="17" t="s">
        <v>458</v>
      </c>
      <c r="HD271" s="17">
        <v>76</v>
      </c>
      <c r="HE271" s="17">
        <v>11</v>
      </c>
      <c r="HF271" s="18">
        <v>25</v>
      </c>
      <c r="HG271" s="17">
        <v>5</v>
      </c>
      <c r="HH271" s="17">
        <v>2</v>
      </c>
      <c r="HP271" s="17">
        <v>5</v>
      </c>
      <c r="HQ271" s="17">
        <v>2</v>
      </c>
      <c r="HY271" s="17">
        <v>5</v>
      </c>
      <c r="HZ271" s="17">
        <v>2</v>
      </c>
      <c r="IA271">
        <v>7650</v>
      </c>
    </row>
    <row r="272" spans="1:235">
      <c r="A272">
        <v>11432</v>
      </c>
      <c r="B272" s="15">
        <v>41673</v>
      </c>
      <c r="C272" t="s">
        <v>292</v>
      </c>
      <c r="D272" t="s">
        <v>293</v>
      </c>
      <c r="E272" t="s">
        <v>294</v>
      </c>
      <c r="F272" s="23" t="s">
        <v>330</v>
      </c>
      <c r="G272">
        <v>2</v>
      </c>
      <c r="H272" s="23" t="s">
        <v>995</v>
      </c>
      <c r="I272">
        <v>6122</v>
      </c>
      <c r="J272" s="16" t="s">
        <v>1018</v>
      </c>
      <c r="N272" s="17">
        <v>99262</v>
      </c>
      <c r="O272" s="17">
        <v>120033</v>
      </c>
      <c r="P272" s="17">
        <v>113300</v>
      </c>
      <c r="Q272" s="17">
        <v>108150</v>
      </c>
      <c r="R272" s="17">
        <v>105675</v>
      </c>
      <c r="S272" s="17">
        <v>88000</v>
      </c>
      <c r="T272" s="17">
        <v>63485</v>
      </c>
      <c r="U272" s="17">
        <v>145</v>
      </c>
      <c r="V272" s="17">
        <v>20</v>
      </c>
      <c r="W272" s="17">
        <v>101988</v>
      </c>
      <c r="X272" s="17">
        <v>120705</v>
      </c>
      <c r="Y272" s="17">
        <v>117947</v>
      </c>
      <c r="Z272" s="17">
        <v>111284</v>
      </c>
      <c r="AA272" s="17">
        <v>99674</v>
      </c>
      <c r="AB272" s="17">
        <v>93939</v>
      </c>
      <c r="AC272" s="17">
        <v>79481</v>
      </c>
      <c r="AD272" s="17">
        <v>145</v>
      </c>
      <c r="AE272" s="17">
        <v>20</v>
      </c>
      <c r="AF272" s="17">
        <v>8272</v>
      </c>
      <c r="AG272" s="17">
        <v>10003</v>
      </c>
      <c r="AH272" s="17">
        <v>9442</v>
      </c>
      <c r="AI272" s="17">
        <v>9013</v>
      </c>
      <c r="AJ272" s="17">
        <v>8806</v>
      </c>
      <c r="AK272" s="17">
        <v>7333</v>
      </c>
      <c r="AL272" s="17">
        <v>5290</v>
      </c>
      <c r="AM272" s="17">
        <v>145</v>
      </c>
      <c r="AN272" s="17">
        <v>20</v>
      </c>
      <c r="AO272" s="18">
        <v>12</v>
      </c>
      <c r="AP272" s="17">
        <v>145</v>
      </c>
      <c r="AQ272" s="17">
        <v>20</v>
      </c>
      <c r="AR272" s="17">
        <v>99525</v>
      </c>
      <c r="AS272" s="17">
        <v>120167</v>
      </c>
      <c r="AT272" s="17">
        <v>113494</v>
      </c>
      <c r="AU272" s="17">
        <v>108336</v>
      </c>
      <c r="AV272" s="17">
        <v>106014</v>
      </c>
      <c r="AW272" s="17">
        <v>88824</v>
      </c>
      <c r="AX272" s="17">
        <v>63425</v>
      </c>
      <c r="AY272" s="17">
        <v>141</v>
      </c>
      <c r="AZ272" s="17">
        <v>18</v>
      </c>
      <c r="BH272" s="17">
        <v>4</v>
      </c>
      <c r="BI272" s="17">
        <v>2</v>
      </c>
      <c r="BJ272" s="17">
        <v>111214</v>
      </c>
      <c r="BK272" s="17">
        <v>37</v>
      </c>
      <c r="BL272" s="17">
        <v>6</v>
      </c>
      <c r="BM272" s="17">
        <v>20</v>
      </c>
      <c r="DH272" s="17">
        <v>99262</v>
      </c>
      <c r="DI272" s="17">
        <v>120033</v>
      </c>
      <c r="DJ272" s="17">
        <v>113300</v>
      </c>
      <c r="DK272" s="17">
        <v>108150</v>
      </c>
      <c r="DL272" s="17">
        <v>105675</v>
      </c>
      <c r="DM272" s="17">
        <v>88000</v>
      </c>
      <c r="DN272" s="17">
        <v>63485</v>
      </c>
      <c r="DO272" s="17">
        <v>145</v>
      </c>
      <c r="DP272" s="17">
        <v>20</v>
      </c>
      <c r="DQ272" s="17">
        <v>101988</v>
      </c>
      <c r="DR272" s="17">
        <v>120705</v>
      </c>
      <c r="DS272" s="17">
        <v>117947</v>
      </c>
      <c r="DT272" s="17">
        <v>111284</v>
      </c>
      <c r="DU272" s="17">
        <v>99674</v>
      </c>
      <c r="DV272" s="17">
        <v>93939</v>
      </c>
      <c r="DW272" s="17">
        <v>79481</v>
      </c>
      <c r="DX272" s="17">
        <v>145</v>
      </c>
      <c r="DY272" s="17">
        <v>20</v>
      </c>
      <c r="DZ272" s="17">
        <v>99262</v>
      </c>
      <c r="EA272" s="17">
        <v>120033</v>
      </c>
      <c r="EB272" s="17">
        <v>113300</v>
      </c>
      <c r="EC272" s="17">
        <v>108150</v>
      </c>
      <c r="ED272" s="17">
        <v>105675</v>
      </c>
      <c r="EE272" s="17">
        <v>88000</v>
      </c>
      <c r="EF272" s="17">
        <v>63485</v>
      </c>
      <c r="EG272" s="17">
        <v>145</v>
      </c>
      <c r="EH272" s="17">
        <v>20</v>
      </c>
      <c r="EI272" s="17">
        <v>101988</v>
      </c>
      <c r="EJ272" s="17">
        <v>120705</v>
      </c>
      <c r="EK272" s="17">
        <v>117947</v>
      </c>
      <c r="EL272" s="17">
        <v>111284</v>
      </c>
      <c r="EM272" s="17">
        <v>99674</v>
      </c>
      <c r="EN272" s="17">
        <v>93939</v>
      </c>
      <c r="EO272" s="17">
        <v>79481</v>
      </c>
      <c r="EP272" s="17">
        <v>145</v>
      </c>
      <c r="EQ272" s="17">
        <v>20</v>
      </c>
      <c r="FJ272" s="18">
        <v>97.2</v>
      </c>
      <c r="FK272" s="17">
        <v>141</v>
      </c>
      <c r="FL272" s="17">
        <v>18</v>
      </c>
      <c r="FM272" s="18">
        <v>92.4</v>
      </c>
      <c r="FN272" s="17">
        <v>134</v>
      </c>
      <c r="FO272" s="17">
        <v>15</v>
      </c>
      <c r="FP272" s="17">
        <v>12653</v>
      </c>
      <c r="FQ272" s="17">
        <v>15803</v>
      </c>
      <c r="FR272" s="17">
        <v>15257</v>
      </c>
      <c r="FS272" s="17">
        <v>14915</v>
      </c>
      <c r="FT272" s="17">
        <v>14440</v>
      </c>
      <c r="FU272" s="17">
        <v>9480</v>
      </c>
      <c r="FV272" s="17">
        <v>7025</v>
      </c>
      <c r="FW272" s="17">
        <v>120</v>
      </c>
      <c r="FX272" s="17">
        <v>15</v>
      </c>
      <c r="FY272" s="18">
        <v>11.8</v>
      </c>
      <c r="FZ272" s="18">
        <v>15</v>
      </c>
      <c r="GA272" s="18">
        <v>14</v>
      </c>
      <c r="GB272" s="18">
        <v>14</v>
      </c>
      <c r="GC272" s="18">
        <v>12</v>
      </c>
      <c r="GD272" s="18">
        <v>10</v>
      </c>
      <c r="GE272" s="18">
        <v>8</v>
      </c>
      <c r="GF272" s="17">
        <v>120</v>
      </c>
      <c r="GG272" s="17">
        <v>15</v>
      </c>
      <c r="GH272" s="17" t="s">
        <v>1019</v>
      </c>
      <c r="GI272" s="17">
        <v>120</v>
      </c>
      <c r="GJ272" s="17">
        <v>15</v>
      </c>
      <c r="GK272" s="17">
        <v>11572</v>
      </c>
      <c r="GL272" s="17">
        <v>17425</v>
      </c>
      <c r="GM272" s="17">
        <v>13303</v>
      </c>
      <c r="GN272" s="17">
        <v>12446</v>
      </c>
      <c r="GO272" s="17">
        <v>11949</v>
      </c>
      <c r="GP272" s="17">
        <v>8832</v>
      </c>
      <c r="GQ272" s="17">
        <v>5587</v>
      </c>
      <c r="GR272" s="17">
        <v>131</v>
      </c>
      <c r="GS272" s="17">
        <v>15</v>
      </c>
      <c r="GT272" s="18">
        <v>11.8</v>
      </c>
      <c r="GU272" s="18">
        <v>18.399999999999999</v>
      </c>
      <c r="GV272" s="18">
        <v>14.9</v>
      </c>
      <c r="GW272" s="18">
        <v>12</v>
      </c>
      <c r="GX272" s="18">
        <v>11.2</v>
      </c>
      <c r="GY272" s="18">
        <v>9.1999999999999993</v>
      </c>
      <c r="GZ272" s="18">
        <v>5.5</v>
      </c>
      <c r="HA272" s="17">
        <v>131</v>
      </c>
      <c r="HB272" s="17">
        <v>15</v>
      </c>
      <c r="HC272" s="17" t="s">
        <v>342</v>
      </c>
      <c r="HD272" s="17">
        <v>131</v>
      </c>
      <c r="HE272" s="17">
        <v>15</v>
      </c>
      <c r="HF272" s="18">
        <v>35.299999999999997</v>
      </c>
      <c r="HG272" s="17">
        <v>6</v>
      </c>
      <c r="HH272" s="17">
        <v>3</v>
      </c>
      <c r="HI272" s="17">
        <v>6250</v>
      </c>
      <c r="HM272" s="17">
        <v>6000</v>
      </c>
      <c r="HP272" s="17">
        <v>6</v>
      </c>
      <c r="HQ272" s="17">
        <v>3</v>
      </c>
      <c r="HR272" s="18">
        <v>6</v>
      </c>
      <c r="HV272" s="18">
        <v>6</v>
      </c>
      <c r="HY272" s="17">
        <v>6</v>
      </c>
      <c r="HZ272" s="17">
        <v>3</v>
      </c>
      <c r="IA272">
        <v>7660</v>
      </c>
    </row>
    <row r="273" spans="1:235">
      <c r="A273">
        <v>11432</v>
      </c>
      <c r="B273" s="15">
        <v>41673</v>
      </c>
      <c r="C273" t="s">
        <v>292</v>
      </c>
      <c r="D273" t="s">
        <v>293</v>
      </c>
      <c r="E273" t="s">
        <v>294</v>
      </c>
      <c r="F273" s="23" t="s">
        <v>330</v>
      </c>
      <c r="G273">
        <v>3</v>
      </c>
      <c r="H273" s="23" t="s">
        <v>995</v>
      </c>
      <c r="I273">
        <v>6123</v>
      </c>
      <c r="J273" s="16" t="s">
        <v>1020</v>
      </c>
      <c r="N273" s="17">
        <v>117484</v>
      </c>
      <c r="O273" s="17">
        <v>138968</v>
      </c>
      <c r="P273" s="17">
        <v>130672</v>
      </c>
      <c r="Q273" s="17">
        <v>124663</v>
      </c>
      <c r="R273" s="17">
        <v>122004</v>
      </c>
      <c r="S273" s="17">
        <v>104684</v>
      </c>
      <c r="T273" s="17">
        <v>87784</v>
      </c>
      <c r="U273" s="17">
        <v>95</v>
      </c>
      <c r="V273" s="17">
        <v>19</v>
      </c>
      <c r="W273" s="17">
        <v>117110</v>
      </c>
      <c r="X273" s="17">
        <v>144799</v>
      </c>
      <c r="Y273" s="17">
        <v>128590</v>
      </c>
      <c r="Z273" s="17">
        <v>123782</v>
      </c>
      <c r="AA273" s="17">
        <v>112589</v>
      </c>
      <c r="AB273" s="17">
        <v>103286</v>
      </c>
      <c r="AC273" s="17">
        <v>91219</v>
      </c>
      <c r="AD273" s="17">
        <v>95</v>
      </c>
      <c r="AE273" s="17">
        <v>19</v>
      </c>
      <c r="AF273" s="17">
        <v>9790</v>
      </c>
      <c r="AG273" s="17">
        <v>11581</v>
      </c>
      <c r="AH273" s="17">
        <v>10889</v>
      </c>
      <c r="AI273" s="17">
        <v>10389</v>
      </c>
      <c r="AJ273" s="17">
        <v>10167</v>
      </c>
      <c r="AK273" s="17">
        <v>8724</v>
      </c>
      <c r="AL273" s="17">
        <v>7315</v>
      </c>
      <c r="AM273" s="17">
        <v>95</v>
      </c>
      <c r="AN273" s="17">
        <v>19</v>
      </c>
      <c r="AO273" s="18">
        <v>12</v>
      </c>
      <c r="AP273" s="17">
        <v>95</v>
      </c>
      <c r="AQ273" s="17">
        <v>19</v>
      </c>
      <c r="AR273" s="17">
        <v>119128</v>
      </c>
      <c r="AS273" s="17">
        <v>139804</v>
      </c>
      <c r="AT273" s="17">
        <v>131043</v>
      </c>
      <c r="AU273" s="17">
        <v>125087</v>
      </c>
      <c r="AV273" s="17">
        <v>122004</v>
      </c>
      <c r="AW273" s="17">
        <v>109540</v>
      </c>
      <c r="AX273" s="17">
        <v>89884</v>
      </c>
      <c r="AY273" s="17">
        <v>90</v>
      </c>
      <c r="AZ273" s="17">
        <v>16</v>
      </c>
      <c r="BA273" s="17">
        <v>91510</v>
      </c>
      <c r="BC273" s="17">
        <v>92794</v>
      </c>
      <c r="BD273" s="17">
        <v>90598</v>
      </c>
      <c r="BE273" s="17">
        <v>89134</v>
      </c>
      <c r="BF273" s="17">
        <v>87205</v>
      </c>
      <c r="BH273" s="17">
        <v>5</v>
      </c>
      <c r="BI273" s="17">
        <v>3</v>
      </c>
      <c r="BJ273" s="17">
        <v>112312</v>
      </c>
      <c r="BK273" s="17">
        <v>32</v>
      </c>
      <c r="BL273" s="17">
        <v>8</v>
      </c>
      <c r="BM273" s="17">
        <v>19</v>
      </c>
      <c r="DH273" s="17">
        <v>117484</v>
      </c>
      <c r="DI273" s="17">
        <v>138968</v>
      </c>
      <c r="DJ273" s="17">
        <v>130672</v>
      </c>
      <c r="DK273" s="17">
        <v>124663</v>
      </c>
      <c r="DL273" s="17">
        <v>122004</v>
      </c>
      <c r="DM273" s="17">
        <v>104684</v>
      </c>
      <c r="DN273" s="17">
        <v>87784</v>
      </c>
      <c r="DO273" s="17">
        <v>95</v>
      </c>
      <c r="DP273" s="17">
        <v>19</v>
      </c>
      <c r="DQ273" s="17">
        <v>117110</v>
      </c>
      <c r="DR273" s="17">
        <v>144799</v>
      </c>
      <c r="DS273" s="17">
        <v>128590</v>
      </c>
      <c r="DT273" s="17">
        <v>123782</v>
      </c>
      <c r="DU273" s="17">
        <v>112589</v>
      </c>
      <c r="DV273" s="17">
        <v>103286</v>
      </c>
      <c r="DW273" s="17">
        <v>91219</v>
      </c>
      <c r="DX273" s="17">
        <v>95</v>
      </c>
      <c r="DY273" s="17">
        <v>19</v>
      </c>
      <c r="DZ273" s="17">
        <v>117484</v>
      </c>
      <c r="EA273" s="17">
        <v>138968</v>
      </c>
      <c r="EB273" s="17">
        <v>130672</v>
      </c>
      <c r="EC273" s="17">
        <v>124663</v>
      </c>
      <c r="ED273" s="17">
        <v>122004</v>
      </c>
      <c r="EE273" s="17">
        <v>104684</v>
      </c>
      <c r="EF273" s="17">
        <v>87784</v>
      </c>
      <c r="EG273" s="17">
        <v>95</v>
      </c>
      <c r="EH273" s="17">
        <v>19</v>
      </c>
      <c r="EI273" s="17">
        <v>117110</v>
      </c>
      <c r="EJ273" s="17">
        <v>144799</v>
      </c>
      <c r="EK273" s="17">
        <v>128590</v>
      </c>
      <c r="EL273" s="17">
        <v>123782</v>
      </c>
      <c r="EM273" s="17">
        <v>112589</v>
      </c>
      <c r="EN273" s="17">
        <v>103286</v>
      </c>
      <c r="EO273" s="17">
        <v>91219</v>
      </c>
      <c r="EP273" s="17">
        <v>95</v>
      </c>
      <c r="EQ273" s="17">
        <v>19</v>
      </c>
      <c r="FJ273" s="18">
        <v>94.7</v>
      </c>
      <c r="FK273" s="17">
        <v>90</v>
      </c>
      <c r="FL273" s="17">
        <v>16</v>
      </c>
      <c r="FM273" s="18">
        <v>87.4</v>
      </c>
      <c r="FN273" s="17">
        <v>83</v>
      </c>
      <c r="FO273" s="17">
        <v>14</v>
      </c>
      <c r="FP273" s="17">
        <v>17357</v>
      </c>
      <c r="FQ273" s="17">
        <v>21883</v>
      </c>
      <c r="FR273" s="17">
        <v>20859</v>
      </c>
      <c r="FS273" s="17">
        <v>20175</v>
      </c>
      <c r="FT273" s="17">
        <v>19521</v>
      </c>
      <c r="FU273" s="17">
        <v>12281</v>
      </c>
      <c r="FV273" s="17">
        <v>9514</v>
      </c>
      <c r="FW273" s="17">
        <v>79</v>
      </c>
      <c r="FX273" s="17">
        <v>14</v>
      </c>
      <c r="FY273" s="18">
        <v>14.3</v>
      </c>
      <c r="FZ273" s="18">
        <v>20</v>
      </c>
      <c r="GA273" s="18">
        <v>16</v>
      </c>
      <c r="GB273" s="18">
        <v>16</v>
      </c>
      <c r="GC273" s="18">
        <v>15</v>
      </c>
      <c r="GD273" s="18">
        <v>10</v>
      </c>
      <c r="GE273" s="18">
        <v>10</v>
      </c>
      <c r="GF273" s="17">
        <v>79</v>
      </c>
      <c r="GG273" s="17">
        <v>14</v>
      </c>
      <c r="GH273" s="17" t="s">
        <v>398</v>
      </c>
      <c r="GI273" s="17">
        <v>79</v>
      </c>
      <c r="GJ273" s="17">
        <v>14</v>
      </c>
      <c r="GK273" s="17">
        <v>15337</v>
      </c>
      <c r="GL273" s="17">
        <v>23865</v>
      </c>
      <c r="GM273" s="17">
        <v>20017</v>
      </c>
      <c r="GN273" s="17">
        <v>14647</v>
      </c>
      <c r="GO273" s="17">
        <v>13888</v>
      </c>
      <c r="GP273" s="17">
        <v>12427</v>
      </c>
      <c r="GQ273" s="17">
        <v>9268</v>
      </c>
      <c r="GR273" s="17">
        <v>81</v>
      </c>
      <c r="GS273" s="17">
        <v>14</v>
      </c>
      <c r="GT273" s="18">
        <v>13</v>
      </c>
      <c r="GU273" s="18">
        <v>19.3</v>
      </c>
      <c r="GV273" s="18">
        <v>17.7</v>
      </c>
      <c r="GW273" s="18">
        <v>11.7</v>
      </c>
      <c r="GX273" s="18">
        <v>11.2</v>
      </c>
      <c r="GY273" s="18">
        <v>10</v>
      </c>
      <c r="GZ273" s="18">
        <v>8</v>
      </c>
      <c r="HA273" s="17">
        <v>81</v>
      </c>
      <c r="HB273" s="17">
        <v>14</v>
      </c>
      <c r="HC273" s="17" t="s">
        <v>1021</v>
      </c>
      <c r="HD273" s="17">
        <v>81</v>
      </c>
      <c r="HE273" s="17">
        <v>14</v>
      </c>
      <c r="HF273" s="18">
        <v>43.8</v>
      </c>
      <c r="HG273" s="17">
        <v>7</v>
      </c>
      <c r="HH273" s="17">
        <v>4</v>
      </c>
      <c r="HI273" s="17">
        <v>9714</v>
      </c>
      <c r="HK273" s="17">
        <v>10000</v>
      </c>
      <c r="HL273" s="17">
        <v>10000</v>
      </c>
      <c r="HM273" s="17">
        <v>10000</v>
      </c>
      <c r="HN273" s="17">
        <v>7500</v>
      </c>
      <c r="HP273" s="17">
        <v>7</v>
      </c>
      <c r="HQ273" s="17">
        <v>4</v>
      </c>
      <c r="HR273" s="18">
        <v>8</v>
      </c>
      <c r="HT273" s="18">
        <v>10</v>
      </c>
      <c r="HU273" s="18">
        <v>9</v>
      </c>
      <c r="HV273" s="18">
        <v>8</v>
      </c>
      <c r="HW273" s="18">
        <v>6</v>
      </c>
      <c r="HY273" s="17">
        <v>7</v>
      </c>
      <c r="HZ273" s="17">
        <v>4</v>
      </c>
      <c r="IA273">
        <v>7670</v>
      </c>
    </row>
    <row r="274" spans="1:235">
      <c r="A274">
        <v>11432</v>
      </c>
      <c r="B274" s="15">
        <v>41673</v>
      </c>
      <c r="C274" t="s">
        <v>292</v>
      </c>
      <c r="D274" t="s">
        <v>293</v>
      </c>
      <c r="E274" t="s">
        <v>294</v>
      </c>
      <c r="F274" s="23" t="s">
        <v>330</v>
      </c>
      <c r="G274">
        <v>4</v>
      </c>
      <c r="H274" s="23" t="s">
        <v>995</v>
      </c>
      <c r="I274">
        <v>6124</v>
      </c>
      <c r="J274" s="16" t="s">
        <v>1022</v>
      </c>
      <c r="N274" s="17">
        <v>141960</v>
      </c>
      <c r="O274" s="17">
        <v>162305</v>
      </c>
      <c r="P274" s="17">
        <v>154159</v>
      </c>
      <c r="Q274" s="17">
        <v>145823</v>
      </c>
      <c r="R274" s="17">
        <v>143912</v>
      </c>
      <c r="S274" s="17">
        <v>132822</v>
      </c>
      <c r="T274" s="17">
        <v>119931</v>
      </c>
      <c r="U274" s="17">
        <v>44</v>
      </c>
      <c r="V274" s="17">
        <v>16</v>
      </c>
      <c r="W274" s="17">
        <v>137572</v>
      </c>
      <c r="X274" s="17">
        <v>155367</v>
      </c>
      <c r="Y274" s="17">
        <v>145085</v>
      </c>
      <c r="Z274" s="17">
        <v>143624</v>
      </c>
      <c r="AA274" s="17">
        <v>140917</v>
      </c>
      <c r="AB274" s="17">
        <v>131587</v>
      </c>
      <c r="AC274" s="17">
        <v>119147</v>
      </c>
      <c r="AD274" s="17">
        <v>44</v>
      </c>
      <c r="AE274" s="17">
        <v>16</v>
      </c>
      <c r="AF274" s="17">
        <v>11830</v>
      </c>
      <c r="AG274" s="17">
        <v>13525</v>
      </c>
      <c r="AH274" s="17">
        <v>12847</v>
      </c>
      <c r="AI274" s="17">
        <v>12152</v>
      </c>
      <c r="AJ274" s="17">
        <v>11993</v>
      </c>
      <c r="AK274" s="17">
        <v>11069</v>
      </c>
      <c r="AL274" s="17">
        <v>9994</v>
      </c>
      <c r="AM274" s="17">
        <v>44</v>
      </c>
      <c r="AN274" s="17">
        <v>16</v>
      </c>
      <c r="AO274" s="18">
        <v>12</v>
      </c>
      <c r="AP274" s="17">
        <v>44</v>
      </c>
      <c r="AQ274" s="17">
        <v>16</v>
      </c>
      <c r="AR274" s="17">
        <v>141960</v>
      </c>
      <c r="AS274" s="17">
        <v>162305</v>
      </c>
      <c r="AT274" s="17">
        <v>154159</v>
      </c>
      <c r="AU274" s="17">
        <v>145823</v>
      </c>
      <c r="AV274" s="17">
        <v>143912</v>
      </c>
      <c r="AW274" s="17">
        <v>132822</v>
      </c>
      <c r="AX274" s="17">
        <v>119931</v>
      </c>
      <c r="AY274" s="17">
        <v>44</v>
      </c>
      <c r="AZ274" s="17">
        <v>16</v>
      </c>
      <c r="BJ274" s="17">
        <v>139528</v>
      </c>
      <c r="BK274" s="17">
        <v>19</v>
      </c>
      <c r="BL274" s="17">
        <v>5</v>
      </c>
      <c r="BM274" s="17">
        <v>16</v>
      </c>
      <c r="DH274" s="17">
        <v>141960</v>
      </c>
      <c r="DI274" s="17">
        <v>162305</v>
      </c>
      <c r="DJ274" s="17">
        <v>154159</v>
      </c>
      <c r="DK274" s="17">
        <v>145823</v>
      </c>
      <c r="DL274" s="17">
        <v>143912</v>
      </c>
      <c r="DM274" s="17">
        <v>132822</v>
      </c>
      <c r="DN274" s="17">
        <v>119931</v>
      </c>
      <c r="DO274" s="17">
        <v>44</v>
      </c>
      <c r="DP274" s="17">
        <v>16</v>
      </c>
      <c r="DQ274" s="17">
        <v>137572</v>
      </c>
      <c r="DR274" s="17">
        <v>155367</v>
      </c>
      <c r="DS274" s="17">
        <v>145085</v>
      </c>
      <c r="DT274" s="17">
        <v>143624</v>
      </c>
      <c r="DU274" s="17">
        <v>140917</v>
      </c>
      <c r="DV274" s="17">
        <v>131587</v>
      </c>
      <c r="DW274" s="17">
        <v>119147</v>
      </c>
      <c r="DX274" s="17">
        <v>44</v>
      </c>
      <c r="DY274" s="17">
        <v>16</v>
      </c>
      <c r="DZ274" s="17">
        <v>141960</v>
      </c>
      <c r="EA274" s="17">
        <v>162305</v>
      </c>
      <c r="EB274" s="17">
        <v>154159</v>
      </c>
      <c r="EC274" s="17">
        <v>145823</v>
      </c>
      <c r="ED274" s="17">
        <v>143912</v>
      </c>
      <c r="EE274" s="17">
        <v>132822</v>
      </c>
      <c r="EF274" s="17">
        <v>119931</v>
      </c>
      <c r="EG274" s="17">
        <v>44</v>
      </c>
      <c r="EH274" s="17">
        <v>16</v>
      </c>
      <c r="EI274" s="17">
        <v>137572</v>
      </c>
      <c r="EJ274" s="17">
        <v>155367</v>
      </c>
      <c r="EK274" s="17">
        <v>145085</v>
      </c>
      <c r="EL274" s="17">
        <v>143624</v>
      </c>
      <c r="EM274" s="17">
        <v>140917</v>
      </c>
      <c r="EN274" s="17">
        <v>131587</v>
      </c>
      <c r="EO274" s="17">
        <v>119147</v>
      </c>
      <c r="EP274" s="17">
        <v>44</v>
      </c>
      <c r="EQ274" s="17">
        <v>16</v>
      </c>
      <c r="FJ274" s="18">
        <v>100</v>
      </c>
      <c r="FK274" s="17">
        <v>44</v>
      </c>
      <c r="FL274" s="17">
        <v>16</v>
      </c>
      <c r="FM274" s="18">
        <v>95.5</v>
      </c>
      <c r="FN274" s="17">
        <v>42</v>
      </c>
      <c r="FO274" s="17">
        <v>15</v>
      </c>
      <c r="FP274" s="17">
        <v>23334</v>
      </c>
      <c r="FQ274" s="17">
        <v>30647</v>
      </c>
      <c r="FR274" s="17">
        <v>28886</v>
      </c>
      <c r="FS274" s="17">
        <v>27589</v>
      </c>
      <c r="FT274" s="17">
        <v>23765</v>
      </c>
      <c r="FU274" s="17">
        <v>17388</v>
      </c>
      <c r="FV274" s="17">
        <v>15272</v>
      </c>
      <c r="FW274" s="17">
        <v>41</v>
      </c>
      <c r="FX274" s="17">
        <v>13</v>
      </c>
      <c r="FY274" s="18">
        <v>16.2</v>
      </c>
      <c r="FZ274" s="18">
        <v>20</v>
      </c>
      <c r="GA274" s="18">
        <v>20</v>
      </c>
      <c r="GB274" s="18">
        <v>18</v>
      </c>
      <c r="GC274" s="18">
        <v>18</v>
      </c>
      <c r="GD274" s="18">
        <v>12</v>
      </c>
      <c r="GE274" s="18">
        <v>10</v>
      </c>
      <c r="GF274" s="17">
        <v>41</v>
      </c>
      <c r="GG274" s="17">
        <v>13</v>
      </c>
      <c r="GH274" s="17" t="s">
        <v>1023</v>
      </c>
      <c r="GI274" s="17">
        <v>41</v>
      </c>
      <c r="GJ274" s="17">
        <v>13</v>
      </c>
      <c r="GK274" s="17">
        <v>22494</v>
      </c>
      <c r="GL274" s="17">
        <v>38024</v>
      </c>
      <c r="GM274" s="17">
        <v>26649</v>
      </c>
      <c r="GN274" s="17">
        <v>23923</v>
      </c>
      <c r="GO274" s="17">
        <v>22144</v>
      </c>
      <c r="GP274" s="17">
        <v>14250</v>
      </c>
      <c r="GQ274" s="17">
        <v>11431</v>
      </c>
      <c r="GR274" s="17">
        <v>42</v>
      </c>
      <c r="GS274" s="17">
        <v>15</v>
      </c>
      <c r="GT274" s="18">
        <v>15.6</v>
      </c>
      <c r="GU274" s="18">
        <v>24.8</v>
      </c>
      <c r="GV274" s="18">
        <v>20.5</v>
      </c>
      <c r="GW274" s="18">
        <v>16</v>
      </c>
      <c r="GX274" s="18">
        <v>15</v>
      </c>
      <c r="GY274" s="18">
        <v>10.8</v>
      </c>
      <c r="GZ274" s="18">
        <v>8.6999999999999993</v>
      </c>
      <c r="HA274" s="17">
        <v>42</v>
      </c>
      <c r="HB274" s="17">
        <v>15</v>
      </c>
      <c r="HC274" s="17" t="s">
        <v>354</v>
      </c>
      <c r="HD274" s="17">
        <v>42</v>
      </c>
      <c r="HE274" s="17">
        <v>15</v>
      </c>
      <c r="HH274" s="17">
        <v>1</v>
      </c>
      <c r="HQ274" s="17">
        <v>1</v>
      </c>
      <c r="HZ274" s="17">
        <v>1</v>
      </c>
      <c r="IA274">
        <v>7680</v>
      </c>
    </row>
    <row r="275" spans="1:235">
      <c r="A275">
        <v>11432</v>
      </c>
      <c r="B275" s="15">
        <v>41673</v>
      </c>
      <c r="C275" t="s">
        <v>292</v>
      </c>
      <c r="D275" t="s">
        <v>293</v>
      </c>
      <c r="E275" t="s">
        <v>294</v>
      </c>
      <c r="F275" s="23" t="s">
        <v>330</v>
      </c>
      <c r="G275">
        <v>5</v>
      </c>
      <c r="H275" s="23" t="s">
        <v>995</v>
      </c>
      <c r="I275">
        <v>6125</v>
      </c>
      <c r="J275" s="16" t="s">
        <v>1024</v>
      </c>
      <c r="N275" s="17">
        <v>165830</v>
      </c>
      <c r="P275" s="17">
        <v>177432</v>
      </c>
      <c r="Q275" s="17">
        <v>175378</v>
      </c>
      <c r="R275" s="17">
        <v>161557</v>
      </c>
      <c r="S275" s="17">
        <v>146138</v>
      </c>
      <c r="U275" s="17">
        <v>14</v>
      </c>
      <c r="V275" s="17">
        <v>5</v>
      </c>
      <c r="W275" s="17">
        <v>165603</v>
      </c>
      <c r="Y275" s="17">
        <v>178922</v>
      </c>
      <c r="Z275" s="17">
        <v>160377</v>
      </c>
      <c r="AA275" s="17">
        <v>148014</v>
      </c>
      <c r="AB275" s="17">
        <v>146243</v>
      </c>
      <c r="AD275" s="17">
        <v>14</v>
      </c>
      <c r="AE275" s="17">
        <v>5</v>
      </c>
      <c r="AF275" s="17">
        <v>13819</v>
      </c>
      <c r="AH275" s="17">
        <v>14786</v>
      </c>
      <c r="AI275" s="17">
        <v>14615</v>
      </c>
      <c r="AJ275" s="17">
        <v>13463</v>
      </c>
      <c r="AK275" s="17">
        <v>12178</v>
      </c>
      <c r="AM275" s="17">
        <v>14</v>
      </c>
      <c r="AN275" s="17">
        <v>5</v>
      </c>
      <c r="AO275" s="18">
        <v>12</v>
      </c>
      <c r="AP275" s="17">
        <v>14</v>
      </c>
      <c r="AQ275" s="17">
        <v>5</v>
      </c>
      <c r="AR275" s="17">
        <v>165830</v>
      </c>
      <c r="AT275" s="17">
        <v>177432</v>
      </c>
      <c r="AU275" s="17">
        <v>175378</v>
      </c>
      <c r="AV275" s="17">
        <v>161557</v>
      </c>
      <c r="AW275" s="17">
        <v>146138</v>
      </c>
      <c r="AY275" s="17">
        <v>14</v>
      </c>
      <c r="AZ275" s="17">
        <v>5</v>
      </c>
      <c r="BK275" s="17">
        <v>2</v>
      </c>
      <c r="BL275" s="17">
        <v>2</v>
      </c>
      <c r="BM275" s="17">
        <v>5</v>
      </c>
      <c r="DH275" s="17">
        <v>165830</v>
      </c>
      <c r="DJ275" s="17">
        <v>177432</v>
      </c>
      <c r="DK275" s="17">
        <v>175378</v>
      </c>
      <c r="DL275" s="17">
        <v>161557</v>
      </c>
      <c r="DM275" s="17">
        <v>146138</v>
      </c>
      <c r="DO275" s="17">
        <v>14</v>
      </c>
      <c r="DP275" s="17">
        <v>5</v>
      </c>
      <c r="DQ275" s="17">
        <v>165603</v>
      </c>
      <c r="DS275" s="17">
        <v>178922</v>
      </c>
      <c r="DT275" s="17">
        <v>160377</v>
      </c>
      <c r="DU275" s="17">
        <v>148014</v>
      </c>
      <c r="DV275" s="17">
        <v>146243</v>
      </c>
      <c r="DX275" s="17">
        <v>14</v>
      </c>
      <c r="DY275" s="17">
        <v>5</v>
      </c>
      <c r="DZ275" s="17">
        <v>165830</v>
      </c>
      <c r="EB275" s="17">
        <v>177432</v>
      </c>
      <c r="EC275" s="17">
        <v>175378</v>
      </c>
      <c r="ED275" s="17">
        <v>161557</v>
      </c>
      <c r="EE275" s="17">
        <v>146138</v>
      </c>
      <c r="EG275" s="17">
        <v>14</v>
      </c>
      <c r="EH275" s="17">
        <v>5</v>
      </c>
      <c r="EI275" s="17">
        <v>165603</v>
      </c>
      <c r="EK275" s="17">
        <v>178922</v>
      </c>
      <c r="EL275" s="17">
        <v>160377</v>
      </c>
      <c r="EM275" s="17">
        <v>148014</v>
      </c>
      <c r="EN275" s="17">
        <v>146243</v>
      </c>
      <c r="EP275" s="17">
        <v>14</v>
      </c>
      <c r="EQ275" s="17">
        <v>5</v>
      </c>
      <c r="FJ275" s="18">
        <v>100</v>
      </c>
      <c r="FK275" s="17">
        <v>14</v>
      </c>
      <c r="FL275" s="17">
        <v>5</v>
      </c>
      <c r="FM275" s="18">
        <v>100</v>
      </c>
      <c r="FN275" s="17">
        <v>14</v>
      </c>
      <c r="FO275" s="17">
        <v>5</v>
      </c>
      <c r="FP275" s="17">
        <v>30252</v>
      </c>
      <c r="FR275" s="17">
        <v>35486</v>
      </c>
      <c r="FS275" s="17">
        <v>35076</v>
      </c>
      <c r="FT275" s="17">
        <v>29176</v>
      </c>
      <c r="FU275" s="17">
        <v>22954</v>
      </c>
      <c r="FW275" s="17">
        <v>14</v>
      </c>
      <c r="FX275" s="17">
        <v>5</v>
      </c>
      <c r="FY275" s="18">
        <v>17.8</v>
      </c>
      <c r="GA275" s="18">
        <v>20</v>
      </c>
      <c r="GB275" s="18">
        <v>20</v>
      </c>
      <c r="GC275" s="18">
        <v>18</v>
      </c>
      <c r="GD275" s="18">
        <v>15.8</v>
      </c>
      <c r="GF275" s="17">
        <v>14</v>
      </c>
      <c r="GG275" s="17">
        <v>5</v>
      </c>
      <c r="GH275" s="17" t="s">
        <v>1025</v>
      </c>
      <c r="GI275" s="17">
        <v>14</v>
      </c>
      <c r="GJ275" s="17">
        <v>5</v>
      </c>
      <c r="GK275" s="17">
        <v>23051</v>
      </c>
      <c r="GM275" s="17">
        <v>34109</v>
      </c>
      <c r="GN275" s="17">
        <v>33714</v>
      </c>
      <c r="GO275" s="17">
        <v>26580</v>
      </c>
      <c r="GP275" s="17">
        <v>10926</v>
      </c>
      <c r="GR275" s="17">
        <v>14</v>
      </c>
      <c r="GS275" s="17">
        <v>5</v>
      </c>
      <c r="GT275" s="18">
        <v>13.3</v>
      </c>
      <c r="GV275" s="18">
        <v>19.2</v>
      </c>
      <c r="GW275" s="18">
        <v>17.5</v>
      </c>
      <c r="GX275" s="18">
        <v>15.2</v>
      </c>
      <c r="GY275" s="18">
        <v>7.4</v>
      </c>
      <c r="HA275" s="17">
        <v>14</v>
      </c>
      <c r="HB275" s="17">
        <v>5</v>
      </c>
      <c r="HC275" s="17" t="s">
        <v>419</v>
      </c>
      <c r="HD275" s="17">
        <v>14</v>
      </c>
      <c r="HE275" s="17">
        <v>5</v>
      </c>
      <c r="IA275">
        <v>7690</v>
      </c>
    </row>
    <row r="276" spans="1:235">
      <c r="A276">
        <v>11432</v>
      </c>
      <c r="B276" s="15">
        <v>41673</v>
      </c>
      <c r="C276" t="s">
        <v>292</v>
      </c>
      <c r="D276" t="s">
        <v>293</v>
      </c>
      <c r="E276" t="s">
        <v>294</v>
      </c>
      <c r="F276" s="23" t="s">
        <v>320</v>
      </c>
      <c r="G276">
        <v>1</v>
      </c>
      <c r="H276" s="23" t="s">
        <v>995</v>
      </c>
      <c r="I276">
        <v>6131</v>
      </c>
      <c r="J276" s="16" t="s">
        <v>1026</v>
      </c>
      <c r="N276" s="17">
        <v>92592</v>
      </c>
      <c r="P276" s="17">
        <v>102889</v>
      </c>
      <c r="Q276" s="17">
        <v>99866</v>
      </c>
      <c r="R276" s="17">
        <v>97850</v>
      </c>
      <c r="S276" s="17">
        <v>86216</v>
      </c>
      <c r="U276" s="17">
        <v>5</v>
      </c>
      <c r="V276" s="17">
        <v>5</v>
      </c>
      <c r="W276" s="17">
        <v>92592</v>
      </c>
      <c r="Y276" s="17">
        <v>102889</v>
      </c>
      <c r="Z276" s="17">
        <v>99866</v>
      </c>
      <c r="AA276" s="17">
        <v>97850</v>
      </c>
      <c r="AB276" s="17">
        <v>86216</v>
      </c>
      <c r="AD276" s="17">
        <v>5</v>
      </c>
      <c r="AE276" s="17">
        <v>5</v>
      </c>
      <c r="AF276" s="17">
        <v>7716</v>
      </c>
      <c r="AH276" s="17">
        <v>8574</v>
      </c>
      <c r="AI276" s="17">
        <v>8322</v>
      </c>
      <c r="AJ276" s="17">
        <v>8154</v>
      </c>
      <c r="AK276" s="17">
        <v>7185</v>
      </c>
      <c r="AM276" s="17">
        <v>5</v>
      </c>
      <c r="AN276" s="17">
        <v>5</v>
      </c>
      <c r="AO276" s="18">
        <v>12</v>
      </c>
      <c r="AP276" s="17">
        <v>5</v>
      </c>
      <c r="AQ276" s="17">
        <v>5</v>
      </c>
      <c r="AR276" s="17">
        <v>97613</v>
      </c>
      <c r="AY276" s="17">
        <v>3</v>
      </c>
      <c r="AZ276" s="17">
        <v>3</v>
      </c>
      <c r="BH276" s="17">
        <v>2</v>
      </c>
      <c r="BI276" s="17">
        <v>2</v>
      </c>
      <c r="BL276" s="17">
        <v>1</v>
      </c>
      <c r="BM276" s="17">
        <v>5</v>
      </c>
      <c r="DH276" s="17">
        <v>92592</v>
      </c>
      <c r="DJ276" s="17">
        <v>102889</v>
      </c>
      <c r="DK276" s="17">
        <v>99866</v>
      </c>
      <c r="DL276" s="17">
        <v>97850</v>
      </c>
      <c r="DM276" s="17">
        <v>86216</v>
      </c>
      <c r="DO276" s="17">
        <v>5</v>
      </c>
      <c r="DP276" s="17">
        <v>5</v>
      </c>
      <c r="DQ276" s="17">
        <v>92592</v>
      </c>
      <c r="DS276" s="17">
        <v>102889</v>
      </c>
      <c r="DT276" s="17">
        <v>99866</v>
      </c>
      <c r="DU276" s="17">
        <v>97850</v>
      </c>
      <c r="DV276" s="17">
        <v>86216</v>
      </c>
      <c r="DX276" s="17">
        <v>5</v>
      </c>
      <c r="DY276" s="17">
        <v>5</v>
      </c>
      <c r="DZ276" s="17">
        <v>92592</v>
      </c>
      <c r="EB276" s="17">
        <v>102889</v>
      </c>
      <c r="EC276" s="17">
        <v>99866</v>
      </c>
      <c r="ED276" s="17">
        <v>97850</v>
      </c>
      <c r="EE276" s="17">
        <v>86216</v>
      </c>
      <c r="EG276" s="17">
        <v>5</v>
      </c>
      <c r="EH276" s="17">
        <v>5</v>
      </c>
      <c r="EI276" s="17">
        <v>92592</v>
      </c>
      <c r="EK276" s="17">
        <v>102889</v>
      </c>
      <c r="EL276" s="17">
        <v>99866</v>
      </c>
      <c r="EM276" s="17">
        <v>97850</v>
      </c>
      <c r="EN276" s="17">
        <v>86216</v>
      </c>
      <c r="EP276" s="17">
        <v>5</v>
      </c>
      <c r="EQ276" s="17">
        <v>5</v>
      </c>
      <c r="FJ276" s="18">
        <v>60</v>
      </c>
      <c r="FK276" s="17">
        <v>3</v>
      </c>
      <c r="FL276" s="17">
        <v>3</v>
      </c>
      <c r="FM276" s="18">
        <v>60</v>
      </c>
      <c r="FN276" s="17">
        <v>3</v>
      </c>
      <c r="FO276" s="17">
        <v>3</v>
      </c>
      <c r="FP276" s="17">
        <v>9579</v>
      </c>
      <c r="FW276" s="17">
        <v>3</v>
      </c>
      <c r="FX276" s="17">
        <v>3</v>
      </c>
      <c r="FY276" s="18">
        <v>10</v>
      </c>
      <c r="GF276" s="17">
        <v>3</v>
      </c>
      <c r="GG276" s="17">
        <v>3</v>
      </c>
      <c r="GH276" s="17" t="s">
        <v>1027</v>
      </c>
      <c r="GI276" s="17">
        <v>3</v>
      </c>
      <c r="GJ276" s="17">
        <v>3</v>
      </c>
      <c r="GK276" s="17">
        <v>9552</v>
      </c>
      <c r="GR276" s="17">
        <v>3</v>
      </c>
      <c r="GS276" s="17">
        <v>3</v>
      </c>
      <c r="GT276" s="18">
        <v>10</v>
      </c>
      <c r="HA276" s="17">
        <v>3</v>
      </c>
      <c r="HB276" s="17">
        <v>3</v>
      </c>
      <c r="HC276" s="17" t="s">
        <v>339</v>
      </c>
      <c r="HD276" s="17">
        <v>3</v>
      </c>
      <c r="HE276" s="17">
        <v>3</v>
      </c>
      <c r="IA276">
        <v>7710</v>
      </c>
    </row>
    <row r="277" spans="1:235">
      <c r="A277">
        <v>11432</v>
      </c>
      <c r="B277" s="15">
        <v>41673</v>
      </c>
      <c r="C277" t="s">
        <v>292</v>
      </c>
      <c r="D277" t="s">
        <v>293</v>
      </c>
      <c r="E277" t="s">
        <v>294</v>
      </c>
      <c r="F277" s="23" t="s">
        <v>320</v>
      </c>
      <c r="G277">
        <v>2</v>
      </c>
      <c r="H277" s="23" t="s">
        <v>995</v>
      </c>
      <c r="I277">
        <v>6132</v>
      </c>
      <c r="J277" s="16" t="s">
        <v>1028</v>
      </c>
      <c r="N277" s="17">
        <v>116950</v>
      </c>
      <c r="O277" s="17">
        <v>142085</v>
      </c>
      <c r="P277" s="17">
        <v>126213</v>
      </c>
      <c r="Q277" s="17">
        <v>120171</v>
      </c>
      <c r="R277" s="17">
        <v>118078</v>
      </c>
      <c r="S277" s="17">
        <v>103700</v>
      </c>
      <c r="T277" s="17">
        <v>87975</v>
      </c>
      <c r="U277" s="17">
        <v>67</v>
      </c>
      <c r="V277" s="17">
        <v>16</v>
      </c>
      <c r="W277" s="17">
        <v>116038</v>
      </c>
      <c r="X277" s="17">
        <v>137611</v>
      </c>
      <c r="Y277" s="17">
        <v>128353</v>
      </c>
      <c r="Z277" s="17">
        <v>119768</v>
      </c>
      <c r="AA277" s="17">
        <v>115872</v>
      </c>
      <c r="AB277" s="17">
        <v>103939</v>
      </c>
      <c r="AC277" s="17">
        <v>89617</v>
      </c>
      <c r="AD277" s="17">
        <v>67</v>
      </c>
      <c r="AE277" s="17">
        <v>16</v>
      </c>
      <c r="AF277" s="17">
        <v>9746</v>
      </c>
      <c r="AG277" s="17">
        <v>11840</v>
      </c>
      <c r="AH277" s="17">
        <v>10518</v>
      </c>
      <c r="AI277" s="17">
        <v>10014</v>
      </c>
      <c r="AJ277" s="17">
        <v>9840</v>
      </c>
      <c r="AK277" s="17">
        <v>8642</v>
      </c>
      <c r="AL277" s="17">
        <v>7331</v>
      </c>
      <c r="AM277" s="17">
        <v>67</v>
      </c>
      <c r="AN277" s="17">
        <v>16</v>
      </c>
      <c r="AO277" s="18">
        <v>12</v>
      </c>
      <c r="AP277" s="17">
        <v>67</v>
      </c>
      <c r="AQ277" s="17">
        <v>16</v>
      </c>
      <c r="AR277" s="17">
        <v>121730</v>
      </c>
      <c r="AS277" s="17">
        <v>143057</v>
      </c>
      <c r="AT277" s="17">
        <v>132006</v>
      </c>
      <c r="AU277" s="17">
        <v>121303</v>
      </c>
      <c r="AV277" s="17">
        <v>120000</v>
      </c>
      <c r="AW277" s="17">
        <v>113366</v>
      </c>
      <c r="AX277" s="17">
        <v>100885</v>
      </c>
      <c r="AY277" s="17">
        <v>59</v>
      </c>
      <c r="AZ277" s="17">
        <v>15</v>
      </c>
      <c r="BI277" s="17">
        <v>1</v>
      </c>
      <c r="BJ277" s="17">
        <v>121609</v>
      </c>
      <c r="BK277" s="17">
        <v>26</v>
      </c>
      <c r="BL277" s="17">
        <v>6</v>
      </c>
      <c r="BM277" s="17">
        <v>16</v>
      </c>
      <c r="BQ277" s="17">
        <v>1</v>
      </c>
      <c r="BT277" s="17">
        <v>1</v>
      </c>
      <c r="BZ277" s="17">
        <v>1</v>
      </c>
      <c r="DH277" s="17">
        <v>116950</v>
      </c>
      <c r="DI277" s="17">
        <v>142085</v>
      </c>
      <c r="DJ277" s="17">
        <v>126213</v>
      </c>
      <c r="DK277" s="17">
        <v>120171</v>
      </c>
      <c r="DL277" s="17">
        <v>118078</v>
      </c>
      <c r="DM277" s="17">
        <v>103700</v>
      </c>
      <c r="DN277" s="17">
        <v>87975</v>
      </c>
      <c r="DO277" s="17">
        <v>67</v>
      </c>
      <c r="DP277" s="17">
        <v>16</v>
      </c>
      <c r="DQ277" s="17">
        <v>116038</v>
      </c>
      <c r="DR277" s="17">
        <v>137611</v>
      </c>
      <c r="DS277" s="17">
        <v>128353</v>
      </c>
      <c r="DT277" s="17">
        <v>119768</v>
      </c>
      <c r="DU277" s="17">
        <v>115872</v>
      </c>
      <c r="DV277" s="17">
        <v>103939</v>
      </c>
      <c r="DW277" s="17">
        <v>89617</v>
      </c>
      <c r="DX277" s="17">
        <v>67</v>
      </c>
      <c r="DY277" s="17">
        <v>16</v>
      </c>
      <c r="DZ277" s="17">
        <v>116950</v>
      </c>
      <c r="EA277" s="17">
        <v>142085</v>
      </c>
      <c r="EB277" s="17">
        <v>126213</v>
      </c>
      <c r="EC277" s="17">
        <v>120171</v>
      </c>
      <c r="ED277" s="17">
        <v>118078</v>
      </c>
      <c r="EE277" s="17">
        <v>103700</v>
      </c>
      <c r="EF277" s="17">
        <v>87975</v>
      </c>
      <c r="EG277" s="17">
        <v>67</v>
      </c>
      <c r="EH277" s="17">
        <v>16</v>
      </c>
      <c r="EI277" s="17">
        <v>116038</v>
      </c>
      <c r="EJ277" s="17">
        <v>137611</v>
      </c>
      <c r="EK277" s="17">
        <v>128353</v>
      </c>
      <c r="EL277" s="17">
        <v>119768</v>
      </c>
      <c r="EM277" s="17">
        <v>115872</v>
      </c>
      <c r="EN277" s="17">
        <v>103939</v>
      </c>
      <c r="EO277" s="17">
        <v>89617</v>
      </c>
      <c r="EP277" s="17">
        <v>67</v>
      </c>
      <c r="EQ277" s="17">
        <v>16</v>
      </c>
      <c r="FJ277" s="18">
        <v>88.1</v>
      </c>
      <c r="FK277" s="17">
        <v>59</v>
      </c>
      <c r="FL277" s="17">
        <v>15</v>
      </c>
      <c r="FM277" s="18">
        <v>68.7</v>
      </c>
      <c r="FN277" s="17">
        <v>46</v>
      </c>
      <c r="FO277" s="17">
        <v>14</v>
      </c>
      <c r="FP277" s="17">
        <v>17261</v>
      </c>
      <c r="FQ277" s="17">
        <v>24191</v>
      </c>
      <c r="FR277" s="17">
        <v>23000</v>
      </c>
      <c r="FS277" s="17">
        <v>20935</v>
      </c>
      <c r="FT277" s="17">
        <v>18952</v>
      </c>
      <c r="FU277" s="17">
        <v>12600</v>
      </c>
      <c r="FV277" s="17">
        <v>7931</v>
      </c>
      <c r="FW277" s="17">
        <v>57</v>
      </c>
      <c r="FX277" s="17">
        <v>14</v>
      </c>
      <c r="FY277" s="18">
        <v>14.2</v>
      </c>
      <c r="FZ277" s="18">
        <v>20</v>
      </c>
      <c r="GA277" s="18">
        <v>20</v>
      </c>
      <c r="GB277" s="18">
        <v>15</v>
      </c>
      <c r="GC277" s="18">
        <v>15</v>
      </c>
      <c r="GD277" s="18">
        <v>11</v>
      </c>
      <c r="GE277" s="18">
        <v>7</v>
      </c>
      <c r="GF277" s="17">
        <v>57</v>
      </c>
      <c r="GG277" s="17">
        <v>14</v>
      </c>
      <c r="GH277" s="17" t="s">
        <v>1029</v>
      </c>
      <c r="GI277" s="17">
        <v>57</v>
      </c>
      <c r="GJ277" s="17">
        <v>14</v>
      </c>
      <c r="GK277" s="17">
        <v>18476</v>
      </c>
      <c r="GL277" s="17">
        <v>32656</v>
      </c>
      <c r="GM277" s="17">
        <v>27115</v>
      </c>
      <c r="GN277" s="17">
        <v>20599</v>
      </c>
      <c r="GO277" s="17">
        <v>18468</v>
      </c>
      <c r="GP277" s="17">
        <v>9832</v>
      </c>
      <c r="GQ277" s="17">
        <v>5772</v>
      </c>
      <c r="GR277" s="17">
        <v>44</v>
      </c>
      <c r="GS277" s="17">
        <v>13</v>
      </c>
      <c r="GT277" s="18">
        <v>15.2</v>
      </c>
      <c r="GU277" s="18">
        <v>27</v>
      </c>
      <c r="GV277" s="18">
        <v>22.1</v>
      </c>
      <c r="GW277" s="18">
        <v>14.7</v>
      </c>
      <c r="GX277" s="18">
        <v>13.8</v>
      </c>
      <c r="GY277" s="18">
        <v>8.4</v>
      </c>
      <c r="GZ277" s="18">
        <v>6.1</v>
      </c>
      <c r="HA277" s="17">
        <v>44</v>
      </c>
      <c r="HB277" s="17">
        <v>13</v>
      </c>
      <c r="HC277" s="17" t="s">
        <v>1030</v>
      </c>
      <c r="HD277" s="17">
        <v>44</v>
      </c>
      <c r="HE277" s="17">
        <v>13</v>
      </c>
      <c r="HF277" s="18">
        <v>33.299999999999997</v>
      </c>
      <c r="HG277" s="17">
        <v>2</v>
      </c>
      <c r="HH277" s="17">
        <v>2</v>
      </c>
      <c r="HP277" s="17">
        <v>2</v>
      </c>
      <c r="HQ277" s="17">
        <v>2</v>
      </c>
      <c r="HY277" s="17">
        <v>2</v>
      </c>
      <c r="HZ277" s="17">
        <v>2</v>
      </c>
      <c r="IA277">
        <v>7720</v>
      </c>
    </row>
    <row r="278" spans="1:235" ht="60">
      <c r="A278">
        <v>11432</v>
      </c>
      <c r="B278" s="15">
        <v>41673</v>
      </c>
      <c r="C278" t="s">
        <v>292</v>
      </c>
      <c r="D278" t="s">
        <v>293</v>
      </c>
      <c r="E278" t="s">
        <v>294</v>
      </c>
      <c r="F278" s="23" t="s">
        <v>320</v>
      </c>
      <c r="G278">
        <v>3</v>
      </c>
      <c r="H278" s="23" t="s">
        <v>995</v>
      </c>
      <c r="I278">
        <v>6133</v>
      </c>
      <c r="J278" s="16" t="s">
        <v>1031</v>
      </c>
      <c r="L278" s="16" t="s">
        <v>1032</v>
      </c>
      <c r="N278" s="17">
        <v>152292</v>
      </c>
      <c r="O278" s="17">
        <v>168774</v>
      </c>
      <c r="P278" s="17">
        <v>162026</v>
      </c>
      <c r="Q278" s="17">
        <v>157665</v>
      </c>
      <c r="R278" s="17">
        <v>153975</v>
      </c>
      <c r="S278" s="17">
        <v>141483</v>
      </c>
      <c r="T278" s="17">
        <v>133742</v>
      </c>
      <c r="U278" s="17">
        <v>99</v>
      </c>
      <c r="V278" s="17">
        <v>24</v>
      </c>
      <c r="W278" s="17">
        <v>142469</v>
      </c>
      <c r="X278" s="17">
        <v>158150</v>
      </c>
      <c r="Y278" s="17">
        <v>155818</v>
      </c>
      <c r="Z278" s="17">
        <v>151341</v>
      </c>
      <c r="AA278" s="17">
        <v>145149</v>
      </c>
      <c r="AB278" s="17">
        <v>130317</v>
      </c>
      <c r="AC278" s="17">
        <v>125128</v>
      </c>
      <c r="AD278" s="17">
        <v>99</v>
      </c>
      <c r="AE278" s="17">
        <v>24</v>
      </c>
      <c r="AF278" s="17">
        <v>12691</v>
      </c>
      <c r="AG278" s="17">
        <v>14064</v>
      </c>
      <c r="AH278" s="17">
        <v>13502</v>
      </c>
      <c r="AI278" s="17">
        <v>13139</v>
      </c>
      <c r="AJ278" s="17">
        <v>12831</v>
      </c>
      <c r="AK278" s="17">
        <v>11790</v>
      </c>
      <c r="AL278" s="17">
        <v>11145</v>
      </c>
      <c r="AM278" s="17">
        <v>99</v>
      </c>
      <c r="AN278" s="17">
        <v>24</v>
      </c>
      <c r="AO278" s="18">
        <v>12</v>
      </c>
      <c r="AP278" s="17">
        <v>99</v>
      </c>
      <c r="AQ278" s="17">
        <v>24</v>
      </c>
      <c r="AR278" s="17">
        <v>153033</v>
      </c>
      <c r="AS278" s="17">
        <v>169076</v>
      </c>
      <c r="AT278" s="17">
        <v>162051</v>
      </c>
      <c r="AU278" s="17">
        <v>157840</v>
      </c>
      <c r="AV278" s="17">
        <v>154173</v>
      </c>
      <c r="AW278" s="17">
        <v>142622</v>
      </c>
      <c r="AX278" s="17">
        <v>135400</v>
      </c>
      <c r="AY278" s="17">
        <v>97</v>
      </c>
      <c r="AZ278" s="17">
        <v>22</v>
      </c>
      <c r="BH278" s="17">
        <v>2</v>
      </c>
      <c r="BI278" s="17">
        <v>2</v>
      </c>
      <c r="BJ278" s="17">
        <v>144377</v>
      </c>
      <c r="BK278" s="17">
        <v>46</v>
      </c>
      <c r="BL278" s="17">
        <v>10</v>
      </c>
      <c r="BM278" s="17">
        <v>24</v>
      </c>
      <c r="BQ278" s="17">
        <v>1</v>
      </c>
      <c r="BT278" s="17">
        <v>1</v>
      </c>
      <c r="BZ278" s="17">
        <v>1</v>
      </c>
      <c r="DH278" s="17">
        <v>152292</v>
      </c>
      <c r="DI278" s="17">
        <v>168774</v>
      </c>
      <c r="DJ278" s="17">
        <v>162026</v>
      </c>
      <c r="DK278" s="17">
        <v>157665</v>
      </c>
      <c r="DL278" s="17">
        <v>153975</v>
      </c>
      <c r="DM278" s="17">
        <v>141483</v>
      </c>
      <c r="DN278" s="17">
        <v>133742</v>
      </c>
      <c r="DO278" s="17">
        <v>99</v>
      </c>
      <c r="DP278" s="17">
        <v>24</v>
      </c>
      <c r="DQ278" s="17">
        <v>142469</v>
      </c>
      <c r="DR278" s="17">
        <v>158150</v>
      </c>
      <c r="DS278" s="17">
        <v>155818</v>
      </c>
      <c r="DT278" s="17">
        <v>151341</v>
      </c>
      <c r="DU278" s="17">
        <v>145149</v>
      </c>
      <c r="DV278" s="17">
        <v>130317</v>
      </c>
      <c r="DW278" s="17">
        <v>125128</v>
      </c>
      <c r="DX278" s="17">
        <v>99</v>
      </c>
      <c r="DY278" s="17">
        <v>24</v>
      </c>
      <c r="DZ278" s="17">
        <v>152292</v>
      </c>
      <c r="EA278" s="17">
        <v>168774</v>
      </c>
      <c r="EB278" s="17">
        <v>162026</v>
      </c>
      <c r="EC278" s="17">
        <v>157665</v>
      </c>
      <c r="ED278" s="17">
        <v>153975</v>
      </c>
      <c r="EE278" s="17">
        <v>141483</v>
      </c>
      <c r="EF278" s="17">
        <v>133742</v>
      </c>
      <c r="EG278" s="17">
        <v>99</v>
      </c>
      <c r="EH278" s="17">
        <v>24</v>
      </c>
      <c r="EI278" s="17">
        <v>142469</v>
      </c>
      <c r="EJ278" s="17">
        <v>158150</v>
      </c>
      <c r="EK278" s="17">
        <v>155818</v>
      </c>
      <c r="EL278" s="17">
        <v>151341</v>
      </c>
      <c r="EM278" s="17">
        <v>145149</v>
      </c>
      <c r="EN278" s="17">
        <v>130317</v>
      </c>
      <c r="EO278" s="17">
        <v>125128</v>
      </c>
      <c r="EP278" s="17">
        <v>99</v>
      </c>
      <c r="EQ278" s="17">
        <v>24</v>
      </c>
      <c r="FJ278" s="18">
        <v>98</v>
      </c>
      <c r="FK278" s="17">
        <v>97</v>
      </c>
      <c r="FL278" s="17">
        <v>22</v>
      </c>
      <c r="FM278" s="18">
        <v>88.9</v>
      </c>
      <c r="FN278" s="17">
        <v>88</v>
      </c>
      <c r="FO278" s="17">
        <v>20</v>
      </c>
      <c r="FP278" s="17">
        <v>25776</v>
      </c>
      <c r="FQ278" s="17">
        <v>32645</v>
      </c>
      <c r="FR278" s="17">
        <v>29462</v>
      </c>
      <c r="FS278" s="17">
        <v>27453</v>
      </c>
      <c r="FT278" s="17">
        <v>26165</v>
      </c>
      <c r="FU278" s="17">
        <v>22792</v>
      </c>
      <c r="FV278" s="17">
        <v>18249</v>
      </c>
      <c r="FW278" s="17">
        <v>95</v>
      </c>
      <c r="FX278" s="17">
        <v>20</v>
      </c>
      <c r="FY278" s="18">
        <v>16.7</v>
      </c>
      <c r="FZ278" s="18">
        <v>20</v>
      </c>
      <c r="GA278" s="18">
        <v>19</v>
      </c>
      <c r="GB278" s="18">
        <v>18</v>
      </c>
      <c r="GC278" s="18">
        <v>18</v>
      </c>
      <c r="GD278" s="18">
        <v>15</v>
      </c>
      <c r="GE278" s="18">
        <v>13.4</v>
      </c>
      <c r="GF278" s="17">
        <v>95</v>
      </c>
      <c r="GG278" s="17">
        <v>20</v>
      </c>
      <c r="GH278" s="17" t="s">
        <v>1033</v>
      </c>
      <c r="GI278" s="17">
        <v>95</v>
      </c>
      <c r="GJ278" s="17">
        <v>20</v>
      </c>
      <c r="GK278" s="17">
        <v>25111</v>
      </c>
      <c r="GL278" s="17">
        <v>38804</v>
      </c>
      <c r="GM278" s="17">
        <v>29264</v>
      </c>
      <c r="GN278" s="17">
        <v>24859</v>
      </c>
      <c r="GO278" s="17">
        <v>23447</v>
      </c>
      <c r="GP278" s="17">
        <v>18000</v>
      </c>
      <c r="GQ278" s="17">
        <v>14572</v>
      </c>
      <c r="GR278" s="17">
        <v>87</v>
      </c>
      <c r="GS278" s="17">
        <v>20</v>
      </c>
      <c r="GT278" s="18">
        <v>16.100000000000001</v>
      </c>
      <c r="GU278" s="18">
        <v>24</v>
      </c>
      <c r="GV278" s="18">
        <v>18.8</v>
      </c>
      <c r="GW278" s="18">
        <v>15.7</v>
      </c>
      <c r="GX278" s="18">
        <v>15</v>
      </c>
      <c r="GY278" s="18">
        <v>12.5</v>
      </c>
      <c r="GZ278" s="18">
        <v>10.199999999999999</v>
      </c>
      <c r="HA278" s="17">
        <v>87</v>
      </c>
      <c r="HB278" s="17">
        <v>20</v>
      </c>
      <c r="HC278" s="17" t="s">
        <v>637</v>
      </c>
      <c r="HD278" s="17">
        <v>87</v>
      </c>
      <c r="HE278" s="17">
        <v>20</v>
      </c>
      <c r="HF278" s="18">
        <v>46.2</v>
      </c>
      <c r="HG278" s="17">
        <v>6</v>
      </c>
      <c r="HH278" s="17">
        <v>3</v>
      </c>
      <c r="HI278" s="17">
        <v>9167</v>
      </c>
      <c r="HK278" s="17">
        <v>13125</v>
      </c>
      <c r="HL278" s="17">
        <v>7500</v>
      </c>
      <c r="HM278" s="17">
        <v>7500</v>
      </c>
      <c r="HN278" s="17">
        <v>5625</v>
      </c>
      <c r="HP278" s="17">
        <v>6</v>
      </c>
      <c r="HQ278" s="17">
        <v>3</v>
      </c>
      <c r="HR278" s="18">
        <v>6</v>
      </c>
      <c r="HT278" s="18">
        <v>8</v>
      </c>
      <c r="HU278" s="18">
        <v>5</v>
      </c>
      <c r="HV278" s="18">
        <v>5</v>
      </c>
      <c r="HW278" s="18">
        <v>4</v>
      </c>
      <c r="HY278" s="17">
        <v>6</v>
      </c>
      <c r="HZ278" s="17">
        <v>3</v>
      </c>
      <c r="IA278">
        <v>7730</v>
      </c>
    </row>
    <row r="279" spans="1:235">
      <c r="A279">
        <v>11432</v>
      </c>
      <c r="B279" s="15">
        <v>41673</v>
      </c>
      <c r="C279" t="s">
        <v>292</v>
      </c>
      <c r="D279" t="s">
        <v>293</v>
      </c>
      <c r="E279" t="s">
        <v>294</v>
      </c>
      <c r="F279" s="23" t="s">
        <v>320</v>
      </c>
      <c r="G279">
        <v>4</v>
      </c>
      <c r="H279" s="23" t="s">
        <v>995</v>
      </c>
      <c r="I279">
        <v>6134</v>
      </c>
      <c r="J279" s="16" t="s">
        <v>1034</v>
      </c>
      <c r="N279" s="17">
        <v>181554</v>
      </c>
      <c r="O279" s="17">
        <v>205506</v>
      </c>
      <c r="P279" s="17">
        <v>190500</v>
      </c>
      <c r="Q279" s="17">
        <v>185631</v>
      </c>
      <c r="R279" s="17">
        <v>183015</v>
      </c>
      <c r="S279" s="17">
        <v>174522</v>
      </c>
      <c r="T279" s="17">
        <v>160640</v>
      </c>
      <c r="U279" s="17">
        <v>75</v>
      </c>
      <c r="V279" s="17">
        <v>29</v>
      </c>
      <c r="W279" s="17">
        <v>171217</v>
      </c>
      <c r="X279" s="17">
        <v>188407</v>
      </c>
      <c r="Y279" s="17">
        <v>184927</v>
      </c>
      <c r="Z279" s="17">
        <v>180503</v>
      </c>
      <c r="AA279" s="17">
        <v>177962</v>
      </c>
      <c r="AB279" s="17">
        <v>164560</v>
      </c>
      <c r="AC279" s="17">
        <v>138539</v>
      </c>
      <c r="AD279" s="17">
        <v>75</v>
      </c>
      <c r="AE279" s="17">
        <v>29</v>
      </c>
      <c r="AF279" s="17">
        <v>15129</v>
      </c>
      <c r="AG279" s="17">
        <v>17126</v>
      </c>
      <c r="AH279" s="17">
        <v>15875</v>
      </c>
      <c r="AI279" s="17">
        <v>15469</v>
      </c>
      <c r="AJ279" s="17">
        <v>15251</v>
      </c>
      <c r="AK279" s="17">
        <v>14543</v>
      </c>
      <c r="AL279" s="17">
        <v>13387</v>
      </c>
      <c r="AM279" s="17">
        <v>75</v>
      </c>
      <c r="AN279" s="17">
        <v>29</v>
      </c>
      <c r="AO279" s="18">
        <v>12</v>
      </c>
      <c r="AP279" s="17">
        <v>75</v>
      </c>
      <c r="AQ279" s="17">
        <v>29</v>
      </c>
      <c r="AR279" s="17">
        <v>182070</v>
      </c>
      <c r="AS279" s="17">
        <v>205675</v>
      </c>
      <c r="AT279" s="17">
        <v>190949</v>
      </c>
      <c r="AU279" s="17">
        <v>185982</v>
      </c>
      <c r="AV279" s="17">
        <v>183015</v>
      </c>
      <c r="AW279" s="17">
        <v>175000</v>
      </c>
      <c r="AX279" s="17">
        <v>161930</v>
      </c>
      <c r="AY279" s="17">
        <v>73</v>
      </c>
      <c r="AZ279" s="17">
        <v>28</v>
      </c>
      <c r="BI279" s="17">
        <v>1</v>
      </c>
      <c r="BJ279" s="17">
        <v>178744</v>
      </c>
      <c r="BK279" s="17">
        <v>33</v>
      </c>
      <c r="BL279" s="17">
        <v>10</v>
      </c>
      <c r="BM279" s="17">
        <v>29</v>
      </c>
      <c r="DH279" s="17">
        <v>181554</v>
      </c>
      <c r="DI279" s="17">
        <v>205506</v>
      </c>
      <c r="DJ279" s="17">
        <v>190500</v>
      </c>
      <c r="DK279" s="17">
        <v>185631</v>
      </c>
      <c r="DL279" s="17">
        <v>183015</v>
      </c>
      <c r="DM279" s="17">
        <v>174522</v>
      </c>
      <c r="DN279" s="17">
        <v>160640</v>
      </c>
      <c r="DO279" s="17">
        <v>75</v>
      </c>
      <c r="DP279" s="17">
        <v>29</v>
      </c>
      <c r="DQ279" s="17">
        <v>171217</v>
      </c>
      <c r="DR279" s="17">
        <v>188407</v>
      </c>
      <c r="DS279" s="17">
        <v>184927</v>
      </c>
      <c r="DT279" s="17">
        <v>180503</v>
      </c>
      <c r="DU279" s="17">
        <v>177962</v>
      </c>
      <c r="DV279" s="17">
        <v>164560</v>
      </c>
      <c r="DW279" s="17">
        <v>138539</v>
      </c>
      <c r="DX279" s="17">
        <v>75</v>
      </c>
      <c r="DY279" s="17">
        <v>29</v>
      </c>
      <c r="DZ279" s="17">
        <v>181554</v>
      </c>
      <c r="EA279" s="17">
        <v>205506</v>
      </c>
      <c r="EB279" s="17">
        <v>190500</v>
      </c>
      <c r="EC279" s="17">
        <v>185631</v>
      </c>
      <c r="ED279" s="17">
        <v>183015</v>
      </c>
      <c r="EE279" s="17">
        <v>174522</v>
      </c>
      <c r="EF279" s="17">
        <v>160640</v>
      </c>
      <c r="EG279" s="17">
        <v>75</v>
      </c>
      <c r="EH279" s="17">
        <v>29</v>
      </c>
      <c r="EI279" s="17">
        <v>171217</v>
      </c>
      <c r="EJ279" s="17">
        <v>188407</v>
      </c>
      <c r="EK279" s="17">
        <v>184927</v>
      </c>
      <c r="EL279" s="17">
        <v>180503</v>
      </c>
      <c r="EM279" s="17">
        <v>177962</v>
      </c>
      <c r="EN279" s="17">
        <v>164560</v>
      </c>
      <c r="EO279" s="17">
        <v>138539</v>
      </c>
      <c r="EP279" s="17">
        <v>75</v>
      </c>
      <c r="EQ279" s="17">
        <v>29</v>
      </c>
      <c r="FJ279" s="18">
        <v>97.3</v>
      </c>
      <c r="FK279" s="17">
        <v>73</v>
      </c>
      <c r="FL279" s="17">
        <v>28</v>
      </c>
      <c r="FM279" s="18">
        <v>82.7</v>
      </c>
      <c r="FN279" s="17">
        <v>62</v>
      </c>
      <c r="FO279" s="17">
        <v>24</v>
      </c>
      <c r="FP279" s="17">
        <v>39130</v>
      </c>
      <c r="FQ279" s="17">
        <v>50640</v>
      </c>
      <c r="FR279" s="17">
        <v>45988</v>
      </c>
      <c r="FS279" s="17">
        <v>42348</v>
      </c>
      <c r="FT279" s="17">
        <v>39401</v>
      </c>
      <c r="FU279" s="17">
        <v>36082</v>
      </c>
      <c r="FV279" s="17">
        <v>25452</v>
      </c>
      <c r="FW279" s="17">
        <v>72</v>
      </c>
      <c r="FX279" s="17">
        <v>27</v>
      </c>
      <c r="FY279" s="18">
        <v>21.3</v>
      </c>
      <c r="FZ279" s="18">
        <v>25</v>
      </c>
      <c r="GA279" s="18">
        <v>25</v>
      </c>
      <c r="GB279" s="18">
        <v>25</v>
      </c>
      <c r="GC279" s="18">
        <v>20</v>
      </c>
      <c r="GD279" s="18">
        <v>20</v>
      </c>
      <c r="GE279" s="18">
        <v>15.2</v>
      </c>
      <c r="GF279" s="17">
        <v>72</v>
      </c>
      <c r="GG279" s="17">
        <v>27</v>
      </c>
      <c r="GH279" s="17" t="s">
        <v>1035</v>
      </c>
      <c r="GI279" s="17">
        <v>72</v>
      </c>
      <c r="GJ279" s="17">
        <v>27</v>
      </c>
      <c r="GK279" s="17">
        <v>43367</v>
      </c>
      <c r="GL279" s="17">
        <v>68524</v>
      </c>
      <c r="GM279" s="17">
        <v>51974</v>
      </c>
      <c r="GN279" s="17">
        <v>43860</v>
      </c>
      <c r="GO279" s="17">
        <v>41440</v>
      </c>
      <c r="GP279" s="17">
        <v>34919</v>
      </c>
      <c r="GQ279" s="17">
        <v>25100</v>
      </c>
      <c r="GR279" s="17">
        <v>61</v>
      </c>
      <c r="GS279" s="17">
        <v>23</v>
      </c>
      <c r="GT279" s="18">
        <v>23.1</v>
      </c>
      <c r="GU279" s="18">
        <v>32.5</v>
      </c>
      <c r="GV279" s="18">
        <v>29.1</v>
      </c>
      <c r="GW279" s="18">
        <v>23.9</v>
      </c>
      <c r="GX279" s="18">
        <v>21.7</v>
      </c>
      <c r="GY279" s="18">
        <v>19.2</v>
      </c>
      <c r="GZ279" s="18">
        <v>15.3</v>
      </c>
      <c r="HA279" s="17">
        <v>61</v>
      </c>
      <c r="HB279" s="17">
        <v>23</v>
      </c>
      <c r="HC279" s="17" t="s">
        <v>1036</v>
      </c>
      <c r="HD279" s="17">
        <v>61</v>
      </c>
      <c r="HE279" s="17">
        <v>23</v>
      </c>
      <c r="HF279" s="18">
        <v>15.8</v>
      </c>
      <c r="HG279" s="17">
        <v>3</v>
      </c>
      <c r="HH279" s="17">
        <v>3</v>
      </c>
      <c r="HI279" s="17">
        <v>23333</v>
      </c>
      <c r="HP279" s="17">
        <v>3</v>
      </c>
      <c r="HQ279" s="17">
        <v>3</v>
      </c>
      <c r="HR279" s="18">
        <v>12</v>
      </c>
      <c r="HY279" s="17">
        <v>3</v>
      </c>
      <c r="HZ279" s="17">
        <v>3</v>
      </c>
      <c r="IA279">
        <v>7740</v>
      </c>
    </row>
    <row r="280" spans="1:235">
      <c r="A280">
        <v>11432</v>
      </c>
      <c r="B280" s="15">
        <v>41673</v>
      </c>
      <c r="C280" t="s">
        <v>292</v>
      </c>
      <c r="D280" t="s">
        <v>293</v>
      </c>
      <c r="E280" t="s">
        <v>294</v>
      </c>
      <c r="F280" s="23" t="s">
        <v>320</v>
      </c>
      <c r="G280">
        <v>5</v>
      </c>
      <c r="H280" s="23" t="s">
        <v>995</v>
      </c>
      <c r="I280">
        <v>6135</v>
      </c>
      <c r="J280" s="16" t="s">
        <v>1037</v>
      </c>
      <c r="N280" s="17">
        <v>223278</v>
      </c>
      <c r="O280" s="17">
        <v>257368</v>
      </c>
      <c r="P280" s="17">
        <v>235244</v>
      </c>
      <c r="Q280" s="17">
        <v>230043</v>
      </c>
      <c r="R280" s="17">
        <v>225000</v>
      </c>
      <c r="S280" s="17">
        <v>205770</v>
      </c>
      <c r="T280" s="17">
        <v>195211</v>
      </c>
      <c r="U280" s="17">
        <v>35</v>
      </c>
      <c r="V280" s="17">
        <v>15</v>
      </c>
      <c r="W280" s="17">
        <v>215138</v>
      </c>
      <c r="X280" s="17">
        <v>238316</v>
      </c>
      <c r="Y280" s="17">
        <v>231868</v>
      </c>
      <c r="Z280" s="17">
        <v>221952</v>
      </c>
      <c r="AA280" s="17">
        <v>215506</v>
      </c>
      <c r="AB280" s="17">
        <v>204757</v>
      </c>
      <c r="AC280" s="17">
        <v>194000</v>
      </c>
      <c r="AD280" s="17">
        <v>35</v>
      </c>
      <c r="AE280" s="17">
        <v>15</v>
      </c>
      <c r="AF280" s="17">
        <v>18607</v>
      </c>
      <c r="AG280" s="17">
        <v>21447</v>
      </c>
      <c r="AH280" s="17">
        <v>19604</v>
      </c>
      <c r="AI280" s="17">
        <v>19170</v>
      </c>
      <c r="AJ280" s="17">
        <v>18750</v>
      </c>
      <c r="AK280" s="17">
        <v>17147</v>
      </c>
      <c r="AL280" s="17">
        <v>16268</v>
      </c>
      <c r="AM280" s="17">
        <v>35</v>
      </c>
      <c r="AN280" s="17">
        <v>15</v>
      </c>
      <c r="AO280" s="18">
        <v>12</v>
      </c>
      <c r="AP280" s="17">
        <v>35</v>
      </c>
      <c r="AQ280" s="17">
        <v>15</v>
      </c>
      <c r="AR280" s="17">
        <v>224855</v>
      </c>
      <c r="AS280" s="17">
        <v>257484</v>
      </c>
      <c r="AT280" s="17">
        <v>237038</v>
      </c>
      <c r="AU280" s="17">
        <v>230162</v>
      </c>
      <c r="AV280" s="17">
        <v>225129</v>
      </c>
      <c r="AW280" s="17">
        <v>207100</v>
      </c>
      <c r="AX280" s="17">
        <v>197438</v>
      </c>
      <c r="AY280" s="17">
        <v>33</v>
      </c>
      <c r="AZ280" s="17">
        <v>13</v>
      </c>
      <c r="BH280" s="17">
        <v>2</v>
      </c>
      <c r="BI280" s="17">
        <v>2</v>
      </c>
      <c r="BJ280" s="17">
        <v>225968</v>
      </c>
      <c r="BK280" s="17">
        <v>14</v>
      </c>
      <c r="BL280" s="17">
        <v>5</v>
      </c>
      <c r="BM280" s="17">
        <v>15</v>
      </c>
      <c r="DH280" s="17">
        <v>223278</v>
      </c>
      <c r="DI280" s="17">
        <v>257368</v>
      </c>
      <c r="DJ280" s="17">
        <v>235244</v>
      </c>
      <c r="DK280" s="17">
        <v>230043</v>
      </c>
      <c r="DL280" s="17">
        <v>225000</v>
      </c>
      <c r="DM280" s="17">
        <v>205770</v>
      </c>
      <c r="DN280" s="17">
        <v>195211</v>
      </c>
      <c r="DO280" s="17">
        <v>35</v>
      </c>
      <c r="DP280" s="17">
        <v>15</v>
      </c>
      <c r="DQ280" s="17">
        <v>215138</v>
      </c>
      <c r="DR280" s="17">
        <v>238316</v>
      </c>
      <c r="DS280" s="17">
        <v>231868</v>
      </c>
      <c r="DT280" s="17">
        <v>221952</v>
      </c>
      <c r="DU280" s="17">
        <v>215506</v>
      </c>
      <c r="DV280" s="17">
        <v>204757</v>
      </c>
      <c r="DW280" s="17">
        <v>194000</v>
      </c>
      <c r="DX280" s="17">
        <v>35</v>
      </c>
      <c r="DY280" s="17">
        <v>15</v>
      </c>
      <c r="DZ280" s="17">
        <v>223278</v>
      </c>
      <c r="EA280" s="17">
        <v>257368</v>
      </c>
      <c r="EB280" s="17">
        <v>235244</v>
      </c>
      <c r="EC280" s="17">
        <v>230043</v>
      </c>
      <c r="ED280" s="17">
        <v>225000</v>
      </c>
      <c r="EE280" s="17">
        <v>205770</v>
      </c>
      <c r="EF280" s="17">
        <v>195211</v>
      </c>
      <c r="EG280" s="17">
        <v>35</v>
      </c>
      <c r="EH280" s="17">
        <v>15</v>
      </c>
      <c r="EI280" s="17">
        <v>215138</v>
      </c>
      <c r="EJ280" s="17">
        <v>238316</v>
      </c>
      <c r="EK280" s="17">
        <v>231868</v>
      </c>
      <c r="EL280" s="17">
        <v>221952</v>
      </c>
      <c r="EM280" s="17">
        <v>215506</v>
      </c>
      <c r="EN280" s="17">
        <v>204757</v>
      </c>
      <c r="EO280" s="17">
        <v>194000</v>
      </c>
      <c r="EP280" s="17">
        <v>35</v>
      </c>
      <c r="EQ280" s="17">
        <v>15</v>
      </c>
      <c r="FJ280" s="18">
        <v>94.3</v>
      </c>
      <c r="FK280" s="17">
        <v>33</v>
      </c>
      <c r="FL280" s="17">
        <v>13</v>
      </c>
      <c r="FM280" s="18">
        <v>85.7</v>
      </c>
      <c r="FN280" s="17">
        <v>30</v>
      </c>
      <c r="FO280" s="17">
        <v>10</v>
      </c>
      <c r="FP280" s="17">
        <v>53956</v>
      </c>
      <c r="FQ280" s="17">
        <v>64371</v>
      </c>
      <c r="FR280" s="17">
        <v>59260</v>
      </c>
      <c r="FS280" s="17">
        <v>57541</v>
      </c>
      <c r="FT280" s="17">
        <v>56282</v>
      </c>
      <c r="FU280" s="17">
        <v>51590</v>
      </c>
      <c r="FV280" s="17">
        <v>42479</v>
      </c>
      <c r="FW280" s="17">
        <v>33</v>
      </c>
      <c r="FX280" s="17">
        <v>13</v>
      </c>
      <c r="FY280" s="18">
        <v>23.8</v>
      </c>
      <c r="FZ280" s="18">
        <v>25</v>
      </c>
      <c r="GA280" s="18">
        <v>25</v>
      </c>
      <c r="GB280" s="18">
        <v>25</v>
      </c>
      <c r="GC280" s="18">
        <v>25</v>
      </c>
      <c r="GD280" s="18">
        <v>25</v>
      </c>
      <c r="GE280" s="18">
        <v>21</v>
      </c>
      <c r="GF280" s="17">
        <v>33</v>
      </c>
      <c r="GG280" s="17">
        <v>13</v>
      </c>
      <c r="GH280" s="17" t="s">
        <v>1038</v>
      </c>
      <c r="GI280" s="17">
        <v>33</v>
      </c>
      <c r="GJ280" s="17">
        <v>13</v>
      </c>
      <c r="GK280" s="17">
        <v>58409</v>
      </c>
      <c r="GL280" s="17">
        <v>82586</v>
      </c>
      <c r="GM280" s="17">
        <v>64919</v>
      </c>
      <c r="GN280" s="17">
        <v>60698</v>
      </c>
      <c r="GO280" s="17">
        <v>60050</v>
      </c>
      <c r="GP280" s="17">
        <v>46425</v>
      </c>
      <c r="GQ280" s="17">
        <v>41660</v>
      </c>
      <c r="GR280" s="17">
        <v>30</v>
      </c>
      <c r="GS280" s="17">
        <v>10</v>
      </c>
      <c r="GT280" s="18">
        <v>25.6</v>
      </c>
      <c r="GU280" s="18">
        <v>35.299999999999997</v>
      </c>
      <c r="GV280" s="18">
        <v>30.3</v>
      </c>
      <c r="GW280" s="18">
        <v>26.6</v>
      </c>
      <c r="GX280" s="18">
        <v>24.4</v>
      </c>
      <c r="GY280" s="18">
        <v>21.6</v>
      </c>
      <c r="GZ280" s="18">
        <v>18.7</v>
      </c>
      <c r="HA280" s="17">
        <v>30</v>
      </c>
      <c r="HB280" s="17">
        <v>10</v>
      </c>
      <c r="HC280" s="17" t="s">
        <v>1039</v>
      </c>
      <c r="HD280" s="17">
        <v>30</v>
      </c>
      <c r="HE280" s="17">
        <v>10</v>
      </c>
      <c r="HH280" s="17">
        <v>1</v>
      </c>
      <c r="HQ280" s="17">
        <v>1</v>
      </c>
      <c r="HZ280" s="17">
        <v>1</v>
      </c>
      <c r="IA280">
        <v>7750</v>
      </c>
    </row>
    <row r="281" spans="1:235">
      <c r="A281">
        <v>11432</v>
      </c>
      <c r="B281" s="15">
        <v>41673</v>
      </c>
      <c r="C281" t="s">
        <v>292</v>
      </c>
      <c r="D281" t="s">
        <v>293</v>
      </c>
      <c r="E281" t="s">
        <v>294</v>
      </c>
      <c r="F281" s="23" t="s">
        <v>330</v>
      </c>
      <c r="G281">
        <v>3</v>
      </c>
      <c r="H281" s="23" t="s">
        <v>995</v>
      </c>
      <c r="I281">
        <v>6183</v>
      </c>
      <c r="J281" s="16" t="s">
        <v>1040</v>
      </c>
      <c r="N281" s="17">
        <v>103195</v>
      </c>
      <c r="O281" s="17">
        <v>115206</v>
      </c>
      <c r="P281" s="17">
        <v>110271</v>
      </c>
      <c r="Q281" s="17">
        <v>106531</v>
      </c>
      <c r="R281" s="17">
        <v>104626</v>
      </c>
      <c r="S281" s="17">
        <v>97167</v>
      </c>
      <c r="T281" s="17">
        <v>91564</v>
      </c>
      <c r="U281" s="17">
        <v>31</v>
      </c>
      <c r="V281" s="17">
        <v>6</v>
      </c>
      <c r="W281" s="17">
        <v>98986</v>
      </c>
      <c r="Y281" s="17">
        <v>103869</v>
      </c>
      <c r="Z281" s="17">
        <v>100000</v>
      </c>
      <c r="AA281" s="17">
        <v>99834</v>
      </c>
      <c r="AB281" s="17">
        <v>93767</v>
      </c>
      <c r="AD281" s="17">
        <v>31</v>
      </c>
      <c r="AE281" s="17">
        <v>6</v>
      </c>
      <c r="AF281" s="17">
        <v>8600</v>
      </c>
      <c r="AG281" s="17">
        <v>9600</v>
      </c>
      <c r="AH281" s="17">
        <v>9189</v>
      </c>
      <c r="AI281" s="17">
        <v>8878</v>
      </c>
      <c r="AJ281" s="17">
        <v>8719</v>
      </c>
      <c r="AK281" s="17">
        <v>8097</v>
      </c>
      <c r="AL281" s="17">
        <v>7630</v>
      </c>
      <c r="AM281" s="17">
        <v>31</v>
      </c>
      <c r="AN281" s="17">
        <v>6</v>
      </c>
      <c r="AO281" s="18">
        <v>12</v>
      </c>
      <c r="AP281" s="17">
        <v>31</v>
      </c>
      <c r="AQ281" s="17">
        <v>6</v>
      </c>
      <c r="AR281" s="17">
        <v>103195</v>
      </c>
      <c r="AS281" s="17">
        <v>115206</v>
      </c>
      <c r="AT281" s="17">
        <v>110271</v>
      </c>
      <c r="AU281" s="17">
        <v>106531</v>
      </c>
      <c r="AV281" s="17">
        <v>104626</v>
      </c>
      <c r="AW281" s="17">
        <v>97167</v>
      </c>
      <c r="AX281" s="17">
        <v>91564</v>
      </c>
      <c r="AY281" s="17">
        <v>31</v>
      </c>
      <c r="AZ281" s="17">
        <v>6</v>
      </c>
      <c r="BJ281" s="17">
        <v>95244</v>
      </c>
      <c r="BK281" s="17">
        <v>22</v>
      </c>
      <c r="BL281" s="17">
        <v>4</v>
      </c>
      <c r="BM281" s="17">
        <v>6</v>
      </c>
      <c r="DH281" s="17">
        <v>103195</v>
      </c>
      <c r="DI281" s="17">
        <v>115206</v>
      </c>
      <c r="DJ281" s="17">
        <v>110271</v>
      </c>
      <c r="DK281" s="17">
        <v>106531</v>
      </c>
      <c r="DL281" s="17">
        <v>104626</v>
      </c>
      <c r="DM281" s="17">
        <v>97167</v>
      </c>
      <c r="DN281" s="17">
        <v>91564</v>
      </c>
      <c r="DO281" s="17">
        <v>31</v>
      </c>
      <c r="DP281" s="17">
        <v>6</v>
      </c>
      <c r="DQ281" s="17">
        <v>98986</v>
      </c>
      <c r="DS281" s="17">
        <v>103869</v>
      </c>
      <c r="DT281" s="17">
        <v>100000</v>
      </c>
      <c r="DU281" s="17">
        <v>99834</v>
      </c>
      <c r="DV281" s="17">
        <v>93767</v>
      </c>
      <c r="DX281" s="17">
        <v>31</v>
      </c>
      <c r="DY281" s="17">
        <v>6</v>
      </c>
      <c r="DZ281" s="17">
        <v>103195</v>
      </c>
      <c r="EA281" s="17">
        <v>115206</v>
      </c>
      <c r="EB281" s="17">
        <v>110271</v>
      </c>
      <c r="EC281" s="17">
        <v>106531</v>
      </c>
      <c r="ED281" s="17">
        <v>104626</v>
      </c>
      <c r="EE281" s="17">
        <v>97167</v>
      </c>
      <c r="EF281" s="17">
        <v>91564</v>
      </c>
      <c r="EG281" s="17">
        <v>31</v>
      </c>
      <c r="EH281" s="17">
        <v>6</v>
      </c>
      <c r="EI281" s="17">
        <v>98986</v>
      </c>
      <c r="EK281" s="17">
        <v>103869</v>
      </c>
      <c r="EL281" s="17">
        <v>100000</v>
      </c>
      <c r="EM281" s="17">
        <v>99834</v>
      </c>
      <c r="EN281" s="17">
        <v>93767</v>
      </c>
      <c r="EP281" s="17">
        <v>31</v>
      </c>
      <c r="EQ281" s="17">
        <v>6</v>
      </c>
      <c r="FJ281" s="18">
        <v>100</v>
      </c>
      <c r="FK281" s="17">
        <v>31</v>
      </c>
      <c r="FL281" s="17">
        <v>6</v>
      </c>
      <c r="FM281" s="18">
        <v>90.3</v>
      </c>
      <c r="FN281" s="17">
        <v>28</v>
      </c>
      <c r="FO281" s="17">
        <v>5</v>
      </c>
      <c r="FP281" s="17">
        <v>11272</v>
      </c>
      <c r="FQ281" s="17">
        <v>15170</v>
      </c>
      <c r="FR281" s="17">
        <v>14240</v>
      </c>
      <c r="FS281" s="17">
        <v>11425</v>
      </c>
      <c r="FT281" s="17">
        <v>11091</v>
      </c>
      <c r="FU281" s="17">
        <v>9261</v>
      </c>
      <c r="FV281" s="17">
        <v>7766</v>
      </c>
      <c r="FW281" s="17">
        <v>28</v>
      </c>
      <c r="FX281" s="17">
        <v>5</v>
      </c>
      <c r="FY281" s="18">
        <v>10.7</v>
      </c>
      <c r="FZ281" s="18">
        <v>14</v>
      </c>
      <c r="GA281" s="18">
        <v>14</v>
      </c>
      <c r="GB281" s="18">
        <v>10</v>
      </c>
      <c r="GC281" s="18">
        <v>10</v>
      </c>
      <c r="GD281" s="18">
        <v>9</v>
      </c>
      <c r="GE281" s="18">
        <v>8</v>
      </c>
      <c r="GF281" s="17">
        <v>28</v>
      </c>
      <c r="GG281" s="17">
        <v>5</v>
      </c>
      <c r="GH281" s="17" t="s">
        <v>1041</v>
      </c>
      <c r="GI281" s="17">
        <v>28</v>
      </c>
      <c r="GJ281" s="17">
        <v>5</v>
      </c>
      <c r="GK281" s="17">
        <v>9306</v>
      </c>
      <c r="GL281" s="17">
        <v>11572</v>
      </c>
      <c r="GM281" s="17">
        <v>11100</v>
      </c>
      <c r="GN281" s="17">
        <v>10880</v>
      </c>
      <c r="GO281" s="17">
        <v>10083</v>
      </c>
      <c r="GP281" s="17">
        <v>9254</v>
      </c>
      <c r="GQ281" s="17">
        <v>3738</v>
      </c>
      <c r="GR281" s="17">
        <v>28</v>
      </c>
      <c r="GS281" s="17">
        <v>5</v>
      </c>
      <c r="GT281" s="18">
        <v>8.9</v>
      </c>
      <c r="GU281" s="18">
        <v>10.7</v>
      </c>
      <c r="GV281" s="18">
        <v>10.7</v>
      </c>
      <c r="GW281" s="18">
        <v>10.1</v>
      </c>
      <c r="GX281" s="18">
        <v>9.8000000000000007</v>
      </c>
      <c r="GY281" s="18">
        <v>9.1999999999999993</v>
      </c>
      <c r="GZ281" s="18">
        <v>3.8</v>
      </c>
      <c r="HA281" s="17">
        <v>28</v>
      </c>
      <c r="HB281" s="17">
        <v>5</v>
      </c>
      <c r="HC281" s="17" t="s">
        <v>1042</v>
      </c>
      <c r="HD281" s="17">
        <v>28</v>
      </c>
      <c r="HE281" s="17">
        <v>5</v>
      </c>
      <c r="HF281" s="18">
        <v>44.4</v>
      </c>
      <c r="HG281" s="17">
        <v>4</v>
      </c>
      <c r="HH281" s="17">
        <v>2</v>
      </c>
      <c r="HP281" s="17">
        <v>4</v>
      </c>
      <c r="HQ281" s="17">
        <v>2</v>
      </c>
      <c r="HY281" s="17">
        <v>4</v>
      </c>
      <c r="HZ281" s="17">
        <v>2</v>
      </c>
      <c r="IA281">
        <v>7840</v>
      </c>
    </row>
    <row r="282" spans="1:235">
      <c r="A282">
        <v>11432</v>
      </c>
      <c r="B282" s="15">
        <v>41673</v>
      </c>
      <c r="C282" t="s">
        <v>292</v>
      </c>
      <c r="D282" t="s">
        <v>293</v>
      </c>
      <c r="E282" t="s">
        <v>294</v>
      </c>
      <c r="F282" s="23" t="s">
        <v>295</v>
      </c>
      <c r="G282">
        <v>2</v>
      </c>
      <c r="H282" s="23" t="s">
        <v>995</v>
      </c>
      <c r="I282">
        <v>6242</v>
      </c>
      <c r="J282" s="16" t="s">
        <v>1043</v>
      </c>
      <c r="N282" s="17">
        <v>58604</v>
      </c>
      <c r="P282" s="17">
        <v>63076</v>
      </c>
      <c r="Q282" s="17">
        <v>62729</v>
      </c>
      <c r="R282" s="17">
        <v>62691</v>
      </c>
      <c r="S282" s="17">
        <v>55299</v>
      </c>
      <c r="U282" s="17">
        <v>36</v>
      </c>
      <c r="V282" s="17">
        <v>5</v>
      </c>
      <c r="W282" s="17">
        <v>56518</v>
      </c>
      <c r="Y282" s="17">
        <v>61204</v>
      </c>
      <c r="Z282" s="17">
        <v>59040</v>
      </c>
      <c r="AA282" s="17">
        <v>57597</v>
      </c>
      <c r="AB282" s="17">
        <v>53000</v>
      </c>
      <c r="AD282" s="17">
        <v>36</v>
      </c>
      <c r="AE282" s="17">
        <v>5</v>
      </c>
      <c r="AF282" s="17">
        <v>4884</v>
      </c>
      <c r="AH282" s="17">
        <v>5256</v>
      </c>
      <c r="AI282" s="17">
        <v>5227</v>
      </c>
      <c r="AJ282" s="17">
        <v>5224</v>
      </c>
      <c r="AK282" s="17">
        <v>4608</v>
      </c>
      <c r="AM282" s="17">
        <v>36</v>
      </c>
      <c r="AN282" s="17">
        <v>5</v>
      </c>
      <c r="AO282" s="18">
        <v>12</v>
      </c>
      <c r="AP282" s="17">
        <v>36</v>
      </c>
      <c r="AQ282" s="17">
        <v>5</v>
      </c>
      <c r="AY282" s="17">
        <v>14</v>
      </c>
      <c r="AZ282" s="17">
        <v>2</v>
      </c>
      <c r="BA282" s="17">
        <v>61837</v>
      </c>
      <c r="BC282" s="17">
        <v>63398</v>
      </c>
      <c r="BD282" s="17">
        <v>62974</v>
      </c>
      <c r="BE282" s="17">
        <v>62691</v>
      </c>
      <c r="BF282" s="17">
        <v>57597</v>
      </c>
      <c r="BH282" s="17">
        <v>22</v>
      </c>
      <c r="BI282" s="17">
        <v>4</v>
      </c>
      <c r="BJ282" s="17">
        <v>49136</v>
      </c>
      <c r="BK282" s="17">
        <v>35</v>
      </c>
      <c r="BL282" s="17">
        <v>4</v>
      </c>
      <c r="BM282" s="17">
        <v>1</v>
      </c>
      <c r="BN282" s="17">
        <v>4</v>
      </c>
      <c r="DH282" s="17">
        <v>58604</v>
      </c>
      <c r="DJ282" s="17">
        <v>63076</v>
      </c>
      <c r="DK282" s="17">
        <v>62729</v>
      </c>
      <c r="DL282" s="17">
        <v>62691</v>
      </c>
      <c r="DM282" s="17">
        <v>55299</v>
      </c>
      <c r="DO282" s="17">
        <v>36</v>
      </c>
      <c r="DP282" s="17">
        <v>5</v>
      </c>
      <c r="DQ282" s="17">
        <v>56518</v>
      </c>
      <c r="DS282" s="17">
        <v>61204</v>
      </c>
      <c r="DT282" s="17">
        <v>59040</v>
      </c>
      <c r="DU282" s="17">
        <v>57597</v>
      </c>
      <c r="DV282" s="17">
        <v>53000</v>
      </c>
      <c r="DX282" s="17">
        <v>36</v>
      </c>
      <c r="DY282" s="17">
        <v>5</v>
      </c>
      <c r="DZ282" s="17">
        <v>58604</v>
      </c>
      <c r="EB282" s="17">
        <v>63076</v>
      </c>
      <c r="EC282" s="17">
        <v>62729</v>
      </c>
      <c r="ED282" s="17">
        <v>62691</v>
      </c>
      <c r="EE282" s="17">
        <v>55299</v>
      </c>
      <c r="EG282" s="17">
        <v>36</v>
      </c>
      <c r="EH282" s="17">
        <v>5</v>
      </c>
      <c r="EI282" s="17">
        <v>56518</v>
      </c>
      <c r="EK282" s="17">
        <v>61204</v>
      </c>
      <c r="EL282" s="17">
        <v>59040</v>
      </c>
      <c r="EM282" s="17">
        <v>57597</v>
      </c>
      <c r="EN282" s="17">
        <v>53000</v>
      </c>
      <c r="EP282" s="17">
        <v>36</v>
      </c>
      <c r="EQ282" s="17">
        <v>5</v>
      </c>
      <c r="FJ282" s="18">
        <v>38.9</v>
      </c>
      <c r="FK282" s="17">
        <v>14</v>
      </c>
      <c r="FL282" s="17">
        <v>2</v>
      </c>
      <c r="FM282" s="18">
        <v>38.9</v>
      </c>
      <c r="FN282" s="17">
        <v>14</v>
      </c>
      <c r="FO282" s="17">
        <v>2</v>
      </c>
      <c r="FX282" s="17">
        <v>1</v>
      </c>
      <c r="GG282" s="17">
        <v>1</v>
      </c>
      <c r="GJ282" s="17">
        <v>1</v>
      </c>
      <c r="GR282" s="17">
        <v>5</v>
      </c>
      <c r="GS282" s="17">
        <v>2</v>
      </c>
      <c r="HA282" s="17">
        <v>5</v>
      </c>
      <c r="HB282" s="17">
        <v>2</v>
      </c>
      <c r="HD282" s="17">
        <v>5</v>
      </c>
      <c r="HE282" s="17">
        <v>2</v>
      </c>
      <c r="IA282">
        <v>7930</v>
      </c>
    </row>
    <row r="283" spans="1:235">
      <c r="A283">
        <v>11432</v>
      </c>
      <c r="B283" s="15">
        <v>41673</v>
      </c>
      <c r="C283" t="s">
        <v>292</v>
      </c>
      <c r="D283" t="s">
        <v>293</v>
      </c>
      <c r="E283" t="s">
        <v>294</v>
      </c>
      <c r="F283" s="23" t="s">
        <v>295</v>
      </c>
      <c r="G283">
        <v>3</v>
      </c>
      <c r="H283" s="23" t="s">
        <v>995</v>
      </c>
      <c r="I283">
        <v>6243</v>
      </c>
      <c r="J283" s="16" t="s">
        <v>1044</v>
      </c>
      <c r="N283" s="17">
        <v>63908</v>
      </c>
      <c r="O283" s="17">
        <v>75920</v>
      </c>
      <c r="P283" s="17">
        <v>71611</v>
      </c>
      <c r="Q283" s="17">
        <v>66373</v>
      </c>
      <c r="R283" s="17">
        <v>65323</v>
      </c>
      <c r="S283" s="17">
        <v>59706</v>
      </c>
      <c r="T283" s="17">
        <v>48722</v>
      </c>
      <c r="U283" s="17">
        <v>43</v>
      </c>
      <c r="V283" s="17">
        <v>5</v>
      </c>
      <c r="W283" s="17">
        <v>60957</v>
      </c>
      <c r="Y283" s="17">
        <v>69597</v>
      </c>
      <c r="Z283" s="17">
        <v>66095</v>
      </c>
      <c r="AA283" s="17">
        <v>63760</v>
      </c>
      <c r="AB283" s="17">
        <v>51095</v>
      </c>
      <c r="AD283" s="17">
        <v>43</v>
      </c>
      <c r="AE283" s="17">
        <v>5</v>
      </c>
      <c r="AF283" s="17">
        <v>5326</v>
      </c>
      <c r="AG283" s="17">
        <v>6327</v>
      </c>
      <c r="AH283" s="17">
        <v>5968</v>
      </c>
      <c r="AI283" s="17">
        <v>5531</v>
      </c>
      <c r="AJ283" s="17">
        <v>5444</v>
      </c>
      <c r="AK283" s="17">
        <v>4976</v>
      </c>
      <c r="AL283" s="17">
        <v>4060</v>
      </c>
      <c r="AM283" s="17">
        <v>43</v>
      </c>
      <c r="AN283" s="17">
        <v>5</v>
      </c>
      <c r="AO283" s="18">
        <v>12</v>
      </c>
      <c r="AP283" s="17">
        <v>43</v>
      </c>
      <c r="AQ283" s="17">
        <v>5</v>
      </c>
      <c r="AR283" s="17">
        <v>67730</v>
      </c>
      <c r="AS283" s="17">
        <v>75920</v>
      </c>
      <c r="AT283" s="17">
        <v>75920</v>
      </c>
      <c r="AU283" s="17">
        <v>72603</v>
      </c>
      <c r="AV283" s="17">
        <v>70250</v>
      </c>
      <c r="AW283" s="17">
        <v>64158</v>
      </c>
      <c r="AX283" s="17">
        <v>54180</v>
      </c>
      <c r="AY283" s="17">
        <v>15</v>
      </c>
      <c r="AZ283" s="17">
        <v>4</v>
      </c>
      <c r="BH283" s="17">
        <v>28</v>
      </c>
      <c r="BI283" s="17">
        <v>2</v>
      </c>
      <c r="BJ283" s="17">
        <v>54254</v>
      </c>
      <c r="BK283" s="17">
        <v>40</v>
      </c>
      <c r="BL283" s="17">
        <v>3</v>
      </c>
      <c r="BN283" s="17">
        <v>5</v>
      </c>
      <c r="DH283" s="17">
        <v>63908</v>
      </c>
      <c r="DI283" s="17">
        <v>75920</v>
      </c>
      <c r="DJ283" s="17">
        <v>71611</v>
      </c>
      <c r="DK283" s="17">
        <v>66373</v>
      </c>
      <c r="DL283" s="17">
        <v>65323</v>
      </c>
      <c r="DM283" s="17">
        <v>59706</v>
      </c>
      <c r="DN283" s="17">
        <v>48722</v>
      </c>
      <c r="DO283" s="17">
        <v>43</v>
      </c>
      <c r="DP283" s="17">
        <v>5</v>
      </c>
      <c r="DQ283" s="17">
        <v>60957</v>
      </c>
      <c r="DS283" s="17">
        <v>69597</v>
      </c>
      <c r="DT283" s="17">
        <v>66095</v>
      </c>
      <c r="DU283" s="17">
        <v>63760</v>
      </c>
      <c r="DV283" s="17">
        <v>51095</v>
      </c>
      <c r="DX283" s="17">
        <v>43</v>
      </c>
      <c r="DY283" s="17">
        <v>5</v>
      </c>
      <c r="DZ283" s="17">
        <v>63908</v>
      </c>
      <c r="EA283" s="17">
        <v>75920</v>
      </c>
      <c r="EB283" s="17">
        <v>71611</v>
      </c>
      <c r="EC283" s="17">
        <v>66373</v>
      </c>
      <c r="ED283" s="17">
        <v>65323</v>
      </c>
      <c r="EE283" s="17">
        <v>59706</v>
      </c>
      <c r="EF283" s="17">
        <v>48722</v>
      </c>
      <c r="EG283" s="17">
        <v>43</v>
      </c>
      <c r="EH283" s="17">
        <v>5</v>
      </c>
      <c r="EI283" s="17">
        <v>60957</v>
      </c>
      <c r="EK283" s="17">
        <v>69597</v>
      </c>
      <c r="EL283" s="17">
        <v>66095</v>
      </c>
      <c r="EM283" s="17">
        <v>63760</v>
      </c>
      <c r="EN283" s="17">
        <v>51095</v>
      </c>
      <c r="EP283" s="17">
        <v>43</v>
      </c>
      <c r="EQ283" s="17">
        <v>5</v>
      </c>
      <c r="FJ283" s="18">
        <v>34.9</v>
      </c>
      <c r="FK283" s="17">
        <v>15</v>
      </c>
      <c r="FL283" s="17">
        <v>4</v>
      </c>
      <c r="FM283" s="18">
        <v>27.9</v>
      </c>
      <c r="FN283" s="17">
        <v>12</v>
      </c>
      <c r="FO283" s="17">
        <v>2</v>
      </c>
      <c r="FP283" s="17">
        <v>3086</v>
      </c>
      <c r="FQ283" s="17">
        <v>3443</v>
      </c>
      <c r="FR283" s="17">
        <v>2402</v>
      </c>
      <c r="FS283" s="17">
        <v>2278</v>
      </c>
      <c r="FT283" s="17">
        <v>2278</v>
      </c>
      <c r="FU283" s="17">
        <v>2228</v>
      </c>
      <c r="FV283" s="17">
        <v>2100</v>
      </c>
      <c r="FW283" s="17">
        <v>10</v>
      </c>
      <c r="FX283" s="17">
        <v>3</v>
      </c>
      <c r="FY283" s="18">
        <v>4.5999999999999996</v>
      </c>
      <c r="FZ283" s="18">
        <v>6</v>
      </c>
      <c r="GA283" s="18">
        <v>4.5</v>
      </c>
      <c r="GB283" s="18">
        <v>3</v>
      </c>
      <c r="GC283" s="18">
        <v>3</v>
      </c>
      <c r="GD283" s="18">
        <v>3</v>
      </c>
      <c r="GE283" s="18">
        <v>3</v>
      </c>
      <c r="GF283" s="17">
        <v>10</v>
      </c>
      <c r="GG283" s="17">
        <v>3</v>
      </c>
      <c r="GH283" s="17" t="s">
        <v>1045</v>
      </c>
      <c r="GI283" s="17">
        <v>10</v>
      </c>
      <c r="GJ283" s="17">
        <v>3</v>
      </c>
      <c r="GR283" s="17">
        <v>11</v>
      </c>
      <c r="GS283" s="17">
        <v>2</v>
      </c>
      <c r="HA283" s="17">
        <v>11</v>
      </c>
      <c r="HB283" s="17">
        <v>2</v>
      </c>
      <c r="HD283" s="17">
        <v>11</v>
      </c>
      <c r="HE283" s="17">
        <v>2</v>
      </c>
      <c r="IA283">
        <v>7940</v>
      </c>
    </row>
    <row r="284" spans="1:235">
      <c r="A284">
        <v>11432</v>
      </c>
      <c r="B284" s="15">
        <v>41673</v>
      </c>
      <c r="C284" t="s">
        <v>292</v>
      </c>
      <c r="D284" t="s">
        <v>293</v>
      </c>
      <c r="E284" t="s">
        <v>294</v>
      </c>
      <c r="F284" s="23" t="s">
        <v>295</v>
      </c>
      <c r="G284">
        <v>4</v>
      </c>
      <c r="H284" s="23" t="s">
        <v>995</v>
      </c>
      <c r="I284">
        <v>6244</v>
      </c>
      <c r="J284" s="16" t="s">
        <v>1046</v>
      </c>
      <c r="N284" s="17">
        <v>71717</v>
      </c>
      <c r="O284" s="17">
        <v>76927</v>
      </c>
      <c r="P284" s="17">
        <v>75723</v>
      </c>
      <c r="Q284" s="17">
        <v>74356</v>
      </c>
      <c r="R284" s="17">
        <v>73651</v>
      </c>
      <c r="S284" s="17">
        <v>70295</v>
      </c>
      <c r="T284" s="17">
        <v>60117</v>
      </c>
      <c r="U284" s="17">
        <v>25</v>
      </c>
      <c r="V284" s="17">
        <v>5</v>
      </c>
      <c r="W284" s="17">
        <v>68822</v>
      </c>
      <c r="Y284" s="17">
        <v>74547</v>
      </c>
      <c r="Z284" s="17">
        <v>74055</v>
      </c>
      <c r="AA284" s="17">
        <v>73727</v>
      </c>
      <c r="AB284" s="17">
        <v>69242</v>
      </c>
      <c r="AD284" s="17">
        <v>25</v>
      </c>
      <c r="AE284" s="17">
        <v>5</v>
      </c>
      <c r="AF284" s="17">
        <v>5976</v>
      </c>
      <c r="AG284" s="17">
        <v>6411</v>
      </c>
      <c r="AH284" s="17">
        <v>6310</v>
      </c>
      <c r="AI284" s="17">
        <v>6196</v>
      </c>
      <c r="AJ284" s="17">
        <v>6138</v>
      </c>
      <c r="AK284" s="17">
        <v>5858</v>
      </c>
      <c r="AL284" s="17">
        <v>5010</v>
      </c>
      <c r="AM284" s="17">
        <v>25</v>
      </c>
      <c r="AN284" s="17">
        <v>5</v>
      </c>
      <c r="AO284" s="18">
        <v>12</v>
      </c>
      <c r="AP284" s="17">
        <v>25</v>
      </c>
      <c r="AQ284" s="17">
        <v>5</v>
      </c>
      <c r="AR284" s="17">
        <v>69586</v>
      </c>
      <c r="AT284" s="17">
        <v>75213</v>
      </c>
      <c r="AU284" s="17">
        <v>72413</v>
      </c>
      <c r="AV284" s="17">
        <v>71448</v>
      </c>
      <c r="AW284" s="17">
        <v>63815</v>
      </c>
      <c r="AY284" s="17">
        <v>13</v>
      </c>
      <c r="AZ284" s="17">
        <v>4</v>
      </c>
      <c r="BH284" s="17">
        <v>12</v>
      </c>
      <c r="BI284" s="17">
        <v>2</v>
      </c>
      <c r="BJ284" s="17">
        <v>64307</v>
      </c>
      <c r="BK284" s="17">
        <v>21</v>
      </c>
      <c r="BL284" s="17">
        <v>3</v>
      </c>
      <c r="BN284" s="17">
        <v>5</v>
      </c>
      <c r="DH284" s="17">
        <v>71717</v>
      </c>
      <c r="DI284" s="17">
        <v>76927</v>
      </c>
      <c r="DJ284" s="17">
        <v>75723</v>
      </c>
      <c r="DK284" s="17">
        <v>74356</v>
      </c>
      <c r="DL284" s="17">
        <v>73651</v>
      </c>
      <c r="DM284" s="17">
        <v>70295</v>
      </c>
      <c r="DN284" s="17">
        <v>60117</v>
      </c>
      <c r="DO284" s="17">
        <v>25</v>
      </c>
      <c r="DP284" s="17">
        <v>5</v>
      </c>
      <c r="DQ284" s="17">
        <v>68822</v>
      </c>
      <c r="DS284" s="17">
        <v>74547</v>
      </c>
      <c r="DT284" s="17">
        <v>74055</v>
      </c>
      <c r="DU284" s="17">
        <v>73727</v>
      </c>
      <c r="DV284" s="17">
        <v>69242</v>
      </c>
      <c r="DX284" s="17">
        <v>25</v>
      </c>
      <c r="DY284" s="17">
        <v>5</v>
      </c>
      <c r="DZ284" s="17">
        <v>71717</v>
      </c>
      <c r="EA284" s="17">
        <v>76927</v>
      </c>
      <c r="EB284" s="17">
        <v>75723</v>
      </c>
      <c r="EC284" s="17">
        <v>74356</v>
      </c>
      <c r="ED284" s="17">
        <v>73651</v>
      </c>
      <c r="EE284" s="17">
        <v>70295</v>
      </c>
      <c r="EF284" s="17">
        <v>60117</v>
      </c>
      <c r="EG284" s="17">
        <v>25</v>
      </c>
      <c r="EH284" s="17">
        <v>5</v>
      </c>
      <c r="EI284" s="17">
        <v>68822</v>
      </c>
      <c r="EK284" s="17">
        <v>74547</v>
      </c>
      <c r="EL284" s="17">
        <v>74055</v>
      </c>
      <c r="EM284" s="17">
        <v>73727</v>
      </c>
      <c r="EN284" s="17">
        <v>69242</v>
      </c>
      <c r="EP284" s="17">
        <v>25</v>
      </c>
      <c r="EQ284" s="17">
        <v>5</v>
      </c>
      <c r="FJ284" s="18">
        <v>52</v>
      </c>
      <c r="FK284" s="17">
        <v>13</v>
      </c>
      <c r="FL284" s="17">
        <v>4</v>
      </c>
      <c r="FM284" s="18">
        <v>48</v>
      </c>
      <c r="FN284" s="17">
        <v>12</v>
      </c>
      <c r="FO284" s="17">
        <v>3</v>
      </c>
      <c r="FP284" s="17">
        <v>4450</v>
      </c>
      <c r="FR284" s="17">
        <v>6515</v>
      </c>
      <c r="FS284" s="17">
        <v>5416</v>
      </c>
      <c r="FT284" s="17">
        <v>3716</v>
      </c>
      <c r="FU284" s="17">
        <v>2171</v>
      </c>
      <c r="FW284" s="17">
        <v>8</v>
      </c>
      <c r="FX284" s="17">
        <v>3</v>
      </c>
      <c r="FY284" s="18">
        <v>6.5</v>
      </c>
      <c r="GA284" s="18">
        <v>10</v>
      </c>
      <c r="GB284" s="18">
        <v>10</v>
      </c>
      <c r="GC284" s="18">
        <v>6.5</v>
      </c>
      <c r="GD284" s="18">
        <v>3</v>
      </c>
      <c r="GF284" s="17">
        <v>8</v>
      </c>
      <c r="GG284" s="17">
        <v>3</v>
      </c>
      <c r="GH284" s="17" t="s">
        <v>1047</v>
      </c>
      <c r="GI284" s="17">
        <v>8</v>
      </c>
      <c r="GJ284" s="17">
        <v>3</v>
      </c>
      <c r="GK284" s="17">
        <v>2666</v>
      </c>
      <c r="GM284" s="17">
        <v>2899</v>
      </c>
      <c r="GN284" s="17">
        <v>2638</v>
      </c>
      <c r="GO284" s="17">
        <v>2411</v>
      </c>
      <c r="GP284" s="17">
        <v>1997</v>
      </c>
      <c r="GR284" s="17">
        <v>9</v>
      </c>
      <c r="GS284" s="17">
        <v>3</v>
      </c>
      <c r="GT284" s="18">
        <v>3.7</v>
      </c>
      <c r="GV284" s="18">
        <v>4</v>
      </c>
      <c r="GW284" s="18">
        <v>3.8</v>
      </c>
      <c r="GX284" s="18">
        <v>3.4</v>
      </c>
      <c r="GY284" s="18">
        <v>2.9</v>
      </c>
      <c r="HA284" s="17">
        <v>9</v>
      </c>
      <c r="HB284" s="17">
        <v>3</v>
      </c>
      <c r="HC284" s="17" t="s">
        <v>1048</v>
      </c>
      <c r="HD284" s="17">
        <v>9</v>
      </c>
      <c r="HE284" s="17">
        <v>3</v>
      </c>
      <c r="IA284">
        <v>7950</v>
      </c>
    </row>
    <row r="285" spans="1:235" ht="30">
      <c r="A285">
        <v>11432</v>
      </c>
      <c r="B285" s="15">
        <v>41673</v>
      </c>
      <c r="C285" t="s">
        <v>292</v>
      </c>
      <c r="D285" t="s">
        <v>293</v>
      </c>
      <c r="E285" t="s">
        <v>294</v>
      </c>
      <c r="F285" s="23" t="s">
        <v>330</v>
      </c>
      <c r="G285">
        <v>4</v>
      </c>
      <c r="H285" s="23" t="s">
        <v>995</v>
      </c>
      <c r="I285">
        <v>6304</v>
      </c>
      <c r="J285" s="16" t="s">
        <v>1049</v>
      </c>
      <c r="N285" s="17">
        <v>111980</v>
      </c>
      <c r="P285" s="17">
        <v>117058</v>
      </c>
      <c r="Q285" s="17">
        <v>115823</v>
      </c>
      <c r="R285" s="17">
        <v>115000</v>
      </c>
      <c r="S285" s="17">
        <v>107025</v>
      </c>
      <c r="U285" s="17">
        <v>5</v>
      </c>
      <c r="V285" s="17">
        <v>5</v>
      </c>
      <c r="W285" s="17">
        <v>111980</v>
      </c>
      <c r="Y285" s="17">
        <v>117058</v>
      </c>
      <c r="Z285" s="17">
        <v>115823</v>
      </c>
      <c r="AA285" s="17">
        <v>115000</v>
      </c>
      <c r="AB285" s="17">
        <v>107025</v>
      </c>
      <c r="AD285" s="17">
        <v>5</v>
      </c>
      <c r="AE285" s="17">
        <v>5</v>
      </c>
      <c r="AF285" s="17">
        <v>9332</v>
      </c>
      <c r="AH285" s="17">
        <v>9755</v>
      </c>
      <c r="AI285" s="17">
        <v>9652</v>
      </c>
      <c r="AJ285" s="17">
        <v>9583</v>
      </c>
      <c r="AK285" s="17">
        <v>8919</v>
      </c>
      <c r="AM285" s="17">
        <v>5</v>
      </c>
      <c r="AN285" s="17">
        <v>5</v>
      </c>
      <c r="AO285" s="18">
        <v>12</v>
      </c>
      <c r="AP285" s="17">
        <v>5</v>
      </c>
      <c r="AQ285" s="17">
        <v>5</v>
      </c>
      <c r="AR285" s="17">
        <v>111980</v>
      </c>
      <c r="AT285" s="17">
        <v>117058</v>
      </c>
      <c r="AU285" s="17">
        <v>115823</v>
      </c>
      <c r="AV285" s="17">
        <v>115000</v>
      </c>
      <c r="AW285" s="17">
        <v>107025</v>
      </c>
      <c r="AY285" s="17">
        <v>5</v>
      </c>
      <c r="AZ285" s="17">
        <v>5</v>
      </c>
      <c r="BJ285" s="17">
        <v>115117</v>
      </c>
      <c r="BK285" s="17">
        <v>3</v>
      </c>
      <c r="BL285" s="17">
        <v>3</v>
      </c>
      <c r="BM285" s="17">
        <v>5</v>
      </c>
      <c r="DH285" s="17">
        <v>111980</v>
      </c>
      <c r="DJ285" s="17">
        <v>117058</v>
      </c>
      <c r="DK285" s="17">
        <v>115823</v>
      </c>
      <c r="DL285" s="17">
        <v>115000</v>
      </c>
      <c r="DM285" s="17">
        <v>107025</v>
      </c>
      <c r="DO285" s="17">
        <v>5</v>
      </c>
      <c r="DP285" s="17">
        <v>5</v>
      </c>
      <c r="DQ285" s="17">
        <v>111980</v>
      </c>
      <c r="DS285" s="17">
        <v>117058</v>
      </c>
      <c r="DT285" s="17">
        <v>115823</v>
      </c>
      <c r="DU285" s="17">
        <v>115000</v>
      </c>
      <c r="DV285" s="17">
        <v>107025</v>
      </c>
      <c r="DX285" s="17">
        <v>5</v>
      </c>
      <c r="DY285" s="17">
        <v>5</v>
      </c>
      <c r="DZ285" s="17">
        <v>111980</v>
      </c>
      <c r="EB285" s="17">
        <v>117058</v>
      </c>
      <c r="EC285" s="17">
        <v>115823</v>
      </c>
      <c r="ED285" s="17">
        <v>115000</v>
      </c>
      <c r="EE285" s="17">
        <v>107025</v>
      </c>
      <c r="EG285" s="17">
        <v>5</v>
      </c>
      <c r="EH285" s="17">
        <v>5</v>
      </c>
      <c r="EI285" s="17">
        <v>111980</v>
      </c>
      <c r="EK285" s="17">
        <v>117058</v>
      </c>
      <c r="EL285" s="17">
        <v>115823</v>
      </c>
      <c r="EM285" s="17">
        <v>115000</v>
      </c>
      <c r="EN285" s="17">
        <v>107025</v>
      </c>
      <c r="EP285" s="17">
        <v>5</v>
      </c>
      <c r="EQ285" s="17">
        <v>5</v>
      </c>
      <c r="FJ285" s="18">
        <v>100</v>
      </c>
      <c r="FK285" s="17">
        <v>5</v>
      </c>
      <c r="FL285" s="17">
        <v>5</v>
      </c>
      <c r="FM285" s="18">
        <v>60</v>
      </c>
      <c r="FN285" s="17">
        <v>3</v>
      </c>
      <c r="FO285" s="17">
        <v>3</v>
      </c>
      <c r="FP285" s="17">
        <v>16080</v>
      </c>
      <c r="FR285" s="17">
        <v>18400</v>
      </c>
      <c r="FS285" s="17">
        <v>17895</v>
      </c>
      <c r="FT285" s="17">
        <v>17559</v>
      </c>
      <c r="FU285" s="17">
        <v>14984</v>
      </c>
      <c r="FW285" s="17">
        <v>5</v>
      </c>
      <c r="FX285" s="17">
        <v>5</v>
      </c>
      <c r="FY285" s="18">
        <v>14.2</v>
      </c>
      <c r="GA285" s="18">
        <v>16</v>
      </c>
      <c r="GB285" s="18">
        <v>15.4</v>
      </c>
      <c r="GC285" s="18">
        <v>15</v>
      </c>
      <c r="GD285" s="18">
        <v>14</v>
      </c>
      <c r="GF285" s="17">
        <v>5</v>
      </c>
      <c r="GG285" s="17">
        <v>5</v>
      </c>
      <c r="GH285" s="17" t="s">
        <v>1050</v>
      </c>
      <c r="GI285" s="17">
        <v>5</v>
      </c>
      <c r="GJ285" s="17">
        <v>5</v>
      </c>
      <c r="GK285" s="17">
        <v>12632</v>
      </c>
      <c r="GR285" s="17">
        <v>3</v>
      </c>
      <c r="GS285" s="17">
        <v>3</v>
      </c>
      <c r="GT285" s="18">
        <v>11.2</v>
      </c>
      <c r="HA285" s="17">
        <v>3</v>
      </c>
      <c r="HB285" s="17">
        <v>3</v>
      </c>
      <c r="HC285" s="17" t="s">
        <v>1051</v>
      </c>
      <c r="HD285" s="17">
        <v>3</v>
      </c>
      <c r="HE285" s="17">
        <v>3</v>
      </c>
      <c r="IA285">
        <v>8000</v>
      </c>
    </row>
    <row r="286" spans="1:235">
      <c r="A286">
        <v>11432</v>
      </c>
      <c r="B286" s="15">
        <v>41673</v>
      </c>
      <c r="C286" t="s">
        <v>292</v>
      </c>
      <c r="D286" t="s">
        <v>293</v>
      </c>
      <c r="E286" t="s">
        <v>294</v>
      </c>
      <c r="F286" s="23" t="s">
        <v>320</v>
      </c>
      <c r="G286">
        <v>2</v>
      </c>
      <c r="H286" s="23" t="s">
        <v>995</v>
      </c>
      <c r="I286">
        <v>6522</v>
      </c>
      <c r="J286" s="16" t="s">
        <v>1052</v>
      </c>
      <c r="N286" s="17">
        <v>125584</v>
      </c>
      <c r="O286" s="17">
        <v>156100</v>
      </c>
      <c r="P286" s="17">
        <v>144389</v>
      </c>
      <c r="Q286" s="17">
        <v>130764</v>
      </c>
      <c r="R286" s="17">
        <v>123520</v>
      </c>
      <c r="S286" s="17">
        <v>103839</v>
      </c>
      <c r="T286" s="17">
        <v>96594</v>
      </c>
      <c r="U286" s="17">
        <v>37</v>
      </c>
      <c r="V286" s="17">
        <v>9</v>
      </c>
      <c r="W286" s="17">
        <v>120540</v>
      </c>
      <c r="Y286" s="17">
        <v>139371</v>
      </c>
      <c r="Z286" s="17">
        <v>128286</v>
      </c>
      <c r="AA286" s="17">
        <v>121939</v>
      </c>
      <c r="AB286" s="17">
        <v>101869</v>
      </c>
      <c r="AD286" s="17">
        <v>37</v>
      </c>
      <c r="AE286" s="17">
        <v>9</v>
      </c>
      <c r="AF286" s="17">
        <v>10465</v>
      </c>
      <c r="AG286" s="17">
        <v>13008</v>
      </c>
      <c r="AH286" s="17">
        <v>12032</v>
      </c>
      <c r="AI286" s="17">
        <v>10897</v>
      </c>
      <c r="AJ286" s="17">
        <v>10293</v>
      </c>
      <c r="AK286" s="17">
        <v>8653</v>
      </c>
      <c r="AL286" s="17">
        <v>8050</v>
      </c>
      <c r="AM286" s="17">
        <v>37</v>
      </c>
      <c r="AN286" s="17">
        <v>9</v>
      </c>
      <c r="AO286" s="18">
        <v>12</v>
      </c>
      <c r="AP286" s="17">
        <v>37</v>
      </c>
      <c r="AQ286" s="17">
        <v>9</v>
      </c>
      <c r="AR286" s="17">
        <v>125710</v>
      </c>
      <c r="AS286" s="17">
        <v>156900</v>
      </c>
      <c r="AT286" s="17">
        <v>145443</v>
      </c>
      <c r="AU286" s="17">
        <v>131655</v>
      </c>
      <c r="AV286" s="17">
        <v>125100</v>
      </c>
      <c r="AW286" s="17">
        <v>103785</v>
      </c>
      <c r="AX286" s="17">
        <v>96288</v>
      </c>
      <c r="AY286" s="17">
        <v>36</v>
      </c>
      <c r="AZ286" s="17">
        <v>8</v>
      </c>
      <c r="BI286" s="17">
        <v>1</v>
      </c>
      <c r="BJ286" s="17">
        <v>123400</v>
      </c>
      <c r="BK286" s="17">
        <v>33</v>
      </c>
      <c r="BL286" s="17">
        <v>6</v>
      </c>
      <c r="BM286" s="17">
        <v>8</v>
      </c>
      <c r="BN286" s="17">
        <v>1</v>
      </c>
      <c r="DH286" s="17">
        <v>125584</v>
      </c>
      <c r="DI286" s="17">
        <v>156100</v>
      </c>
      <c r="DJ286" s="17">
        <v>144389</v>
      </c>
      <c r="DK286" s="17">
        <v>130764</v>
      </c>
      <c r="DL286" s="17">
        <v>123520</v>
      </c>
      <c r="DM286" s="17">
        <v>103839</v>
      </c>
      <c r="DN286" s="17">
        <v>96594</v>
      </c>
      <c r="DO286" s="17">
        <v>37</v>
      </c>
      <c r="DP286" s="17">
        <v>9</v>
      </c>
      <c r="DQ286" s="17">
        <v>120540</v>
      </c>
      <c r="DS286" s="17">
        <v>139371</v>
      </c>
      <c r="DT286" s="17">
        <v>128286</v>
      </c>
      <c r="DU286" s="17">
        <v>121939</v>
      </c>
      <c r="DV286" s="17">
        <v>101869</v>
      </c>
      <c r="DX286" s="17">
        <v>37</v>
      </c>
      <c r="DY286" s="17">
        <v>9</v>
      </c>
      <c r="DZ286" s="17">
        <v>125584</v>
      </c>
      <c r="EA286" s="17">
        <v>156100</v>
      </c>
      <c r="EB286" s="17">
        <v>144389</v>
      </c>
      <c r="EC286" s="17">
        <v>130764</v>
      </c>
      <c r="ED286" s="17">
        <v>123520</v>
      </c>
      <c r="EE286" s="17">
        <v>103839</v>
      </c>
      <c r="EF286" s="17">
        <v>96594</v>
      </c>
      <c r="EG286" s="17">
        <v>37</v>
      </c>
      <c r="EH286" s="17">
        <v>9</v>
      </c>
      <c r="EI286" s="17">
        <v>120540</v>
      </c>
      <c r="EK286" s="17">
        <v>139371</v>
      </c>
      <c r="EL286" s="17">
        <v>128286</v>
      </c>
      <c r="EM286" s="17">
        <v>121939</v>
      </c>
      <c r="EN286" s="17">
        <v>101869</v>
      </c>
      <c r="EP286" s="17">
        <v>37</v>
      </c>
      <c r="EQ286" s="17">
        <v>9</v>
      </c>
      <c r="FJ286" s="18">
        <v>97.3</v>
      </c>
      <c r="FK286" s="17">
        <v>36</v>
      </c>
      <c r="FL286" s="17">
        <v>8</v>
      </c>
      <c r="FM286" s="18">
        <v>67.599999999999994</v>
      </c>
      <c r="FN286" s="17">
        <v>25</v>
      </c>
      <c r="FO286" s="17">
        <v>5</v>
      </c>
      <c r="FP286" s="17">
        <v>23904</v>
      </c>
      <c r="FQ286" s="17">
        <v>33976</v>
      </c>
      <c r="FR286" s="17">
        <v>30750</v>
      </c>
      <c r="FS286" s="17">
        <v>29272</v>
      </c>
      <c r="FT286" s="17">
        <v>21816</v>
      </c>
      <c r="FU286" s="17">
        <v>18765</v>
      </c>
      <c r="FV286" s="17">
        <v>13345</v>
      </c>
      <c r="FW286" s="17">
        <v>17</v>
      </c>
      <c r="FX286" s="17">
        <v>6</v>
      </c>
      <c r="FY286" s="18">
        <v>16.399999999999999</v>
      </c>
      <c r="FZ286" s="18">
        <v>20</v>
      </c>
      <c r="GA286" s="18">
        <v>20</v>
      </c>
      <c r="GB286" s="18">
        <v>20</v>
      </c>
      <c r="GC286" s="18">
        <v>15</v>
      </c>
      <c r="GD286" s="18">
        <v>15</v>
      </c>
      <c r="GE286" s="18">
        <v>11.8</v>
      </c>
      <c r="GF286" s="17">
        <v>17</v>
      </c>
      <c r="GG286" s="17">
        <v>6</v>
      </c>
      <c r="GH286" s="17" t="s">
        <v>1053</v>
      </c>
      <c r="GI286" s="17">
        <v>17</v>
      </c>
      <c r="GJ286" s="17">
        <v>6</v>
      </c>
      <c r="GK286" s="17">
        <v>16136</v>
      </c>
      <c r="GL286" s="17">
        <v>32550</v>
      </c>
      <c r="GM286" s="17">
        <v>23875</v>
      </c>
      <c r="GN286" s="17">
        <v>18215</v>
      </c>
      <c r="GO286" s="17">
        <v>14368</v>
      </c>
      <c r="GP286" s="17">
        <v>6883</v>
      </c>
      <c r="GQ286" s="17">
        <v>4820</v>
      </c>
      <c r="GR286" s="17">
        <v>25</v>
      </c>
      <c r="GS286" s="17">
        <v>5</v>
      </c>
      <c r="GT286" s="18">
        <v>11.4</v>
      </c>
      <c r="GU286" s="18">
        <v>18.399999999999999</v>
      </c>
      <c r="GV286" s="18">
        <v>16.2</v>
      </c>
      <c r="GW286" s="18">
        <v>13.6</v>
      </c>
      <c r="GX286" s="18">
        <v>11.9</v>
      </c>
      <c r="GY286" s="18">
        <v>6.3</v>
      </c>
      <c r="GZ286" s="18">
        <v>4.5</v>
      </c>
      <c r="HA286" s="17">
        <v>25</v>
      </c>
      <c r="HB286" s="17">
        <v>5</v>
      </c>
      <c r="HC286" s="17" t="s">
        <v>1054</v>
      </c>
      <c r="HD286" s="17">
        <v>25</v>
      </c>
      <c r="HE286" s="17">
        <v>5</v>
      </c>
      <c r="IA286">
        <v>8210</v>
      </c>
    </row>
    <row r="287" spans="1:235">
      <c r="A287">
        <v>11432</v>
      </c>
      <c r="B287" s="15">
        <v>41673</v>
      </c>
      <c r="C287" t="s">
        <v>292</v>
      </c>
      <c r="D287" t="s">
        <v>293</v>
      </c>
      <c r="E287" t="s">
        <v>294</v>
      </c>
      <c r="F287" s="23" t="s">
        <v>320</v>
      </c>
      <c r="G287">
        <v>3</v>
      </c>
      <c r="H287" s="23" t="s">
        <v>995</v>
      </c>
      <c r="I287">
        <v>6523</v>
      </c>
      <c r="J287" s="16" t="s">
        <v>1055</v>
      </c>
      <c r="N287" s="17">
        <v>152658</v>
      </c>
      <c r="O287" s="17">
        <v>171740</v>
      </c>
      <c r="P287" s="17">
        <v>161561</v>
      </c>
      <c r="Q287" s="17">
        <v>160124</v>
      </c>
      <c r="R287" s="17">
        <v>157131</v>
      </c>
      <c r="S287" s="17">
        <v>144964</v>
      </c>
      <c r="T287" s="17">
        <v>135399</v>
      </c>
      <c r="U287" s="17">
        <v>28</v>
      </c>
      <c r="V287" s="17">
        <v>7</v>
      </c>
      <c r="W287" s="17">
        <v>151953</v>
      </c>
      <c r="Y287" s="17">
        <v>161329</v>
      </c>
      <c r="Z287" s="17">
        <v>161026</v>
      </c>
      <c r="AA287" s="17">
        <v>160920</v>
      </c>
      <c r="AB287" s="17">
        <v>145004</v>
      </c>
      <c r="AD287" s="17">
        <v>28</v>
      </c>
      <c r="AE287" s="17">
        <v>7</v>
      </c>
      <c r="AF287" s="17">
        <v>12722</v>
      </c>
      <c r="AG287" s="17">
        <v>14312</v>
      </c>
      <c r="AH287" s="17">
        <v>13463</v>
      </c>
      <c r="AI287" s="17">
        <v>13344</v>
      </c>
      <c r="AJ287" s="17">
        <v>13094</v>
      </c>
      <c r="AK287" s="17">
        <v>12080</v>
      </c>
      <c r="AL287" s="17">
        <v>11283</v>
      </c>
      <c r="AM287" s="17">
        <v>28</v>
      </c>
      <c r="AN287" s="17">
        <v>7</v>
      </c>
      <c r="AO287" s="18">
        <v>12</v>
      </c>
      <c r="AP287" s="17">
        <v>28</v>
      </c>
      <c r="AQ287" s="17">
        <v>7</v>
      </c>
      <c r="AR287" s="17">
        <v>152168</v>
      </c>
      <c r="AS287" s="17">
        <v>171750</v>
      </c>
      <c r="AT287" s="17">
        <v>163969</v>
      </c>
      <c r="AU287" s="17">
        <v>159550</v>
      </c>
      <c r="AV287" s="17">
        <v>152059</v>
      </c>
      <c r="AW287" s="17">
        <v>144277</v>
      </c>
      <c r="AX287" s="17">
        <v>134202</v>
      </c>
      <c r="AY287" s="17">
        <v>27</v>
      </c>
      <c r="AZ287" s="17">
        <v>7</v>
      </c>
      <c r="BI287" s="17">
        <v>1</v>
      </c>
      <c r="BJ287" s="17">
        <v>137242</v>
      </c>
      <c r="BK287" s="17">
        <v>26</v>
      </c>
      <c r="BL287" s="17">
        <v>6</v>
      </c>
      <c r="BM287" s="17">
        <v>7</v>
      </c>
      <c r="DH287" s="17">
        <v>152658</v>
      </c>
      <c r="DI287" s="17">
        <v>171740</v>
      </c>
      <c r="DJ287" s="17">
        <v>161561</v>
      </c>
      <c r="DK287" s="17">
        <v>160124</v>
      </c>
      <c r="DL287" s="17">
        <v>157131</v>
      </c>
      <c r="DM287" s="17">
        <v>144964</v>
      </c>
      <c r="DN287" s="17">
        <v>135399</v>
      </c>
      <c r="DO287" s="17">
        <v>28</v>
      </c>
      <c r="DP287" s="17">
        <v>7</v>
      </c>
      <c r="DQ287" s="17">
        <v>151953</v>
      </c>
      <c r="DS287" s="17">
        <v>161329</v>
      </c>
      <c r="DT287" s="17">
        <v>161026</v>
      </c>
      <c r="DU287" s="17">
        <v>160920</v>
      </c>
      <c r="DV287" s="17">
        <v>145004</v>
      </c>
      <c r="DX287" s="17">
        <v>28</v>
      </c>
      <c r="DY287" s="17">
        <v>7</v>
      </c>
      <c r="DZ287" s="17">
        <v>152658</v>
      </c>
      <c r="EA287" s="17">
        <v>171740</v>
      </c>
      <c r="EB287" s="17">
        <v>161561</v>
      </c>
      <c r="EC287" s="17">
        <v>160124</v>
      </c>
      <c r="ED287" s="17">
        <v>157131</v>
      </c>
      <c r="EE287" s="17">
        <v>144964</v>
      </c>
      <c r="EF287" s="17">
        <v>135399</v>
      </c>
      <c r="EG287" s="17">
        <v>28</v>
      </c>
      <c r="EH287" s="17">
        <v>7</v>
      </c>
      <c r="EI287" s="17">
        <v>151953</v>
      </c>
      <c r="EK287" s="17">
        <v>161329</v>
      </c>
      <c r="EL287" s="17">
        <v>161026</v>
      </c>
      <c r="EM287" s="17">
        <v>160920</v>
      </c>
      <c r="EN287" s="17">
        <v>145004</v>
      </c>
      <c r="EP287" s="17">
        <v>28</v>
      </c>
      <c r="EQ287" s="17">
        <v>7</v>
      </c>
      <c r="FJ287" s="18">
        <v>96.4</v>
      </c>
      <c r="FK287" s="17">
        <v>27</v>
      </c>
      <c r="FL287" s="17">
        <v>7</v>
      </c>
      <c r="FM287" s="18">
        <v>82.1</v>
      </c>
      <c r="FN287" s="17">
        <v>23</v>
      </c>
      <c r="FO287" s="17">
        <v>6</v>
      </c>
      <c r="FP287" s="17">
        <v>24064</v>
      </c>
      <c r="FQ287" s="17">
        <v>32013</v>
      </c>
      <c r="FR287" s="17">
        <v>25770</v>
      </c>
      <c r="FS287" s="17">
        <v>24524</v>
      </c>
      <c r="FT287" s="17">
        <v>23933</v>
      </c>
      <c r="FU287" s="17">
        <v>17638</v>
      </c>
      <c r="FV287" s="17">
        <v>17428</v>
      </c>
      <c r="FW287" s="17">
        <v>24</v>
      </c>
      <c r="FX287" s="17">
        <v>5</v>
      </c>
      <c r="FY287" s="18">
        <v>15.1</v>
      </c>
      <c r="FZ287" s="18">
        <v>19.600000000000001</v>
      </c>
      <c r="GA287" s="18">
        <v>15</v>
      </c>
      <c r="GB287" s="18">
        <v>15</v>
      </c>
      <c r="GC287" s="18">
        <v>15</v>
      </c>
      <c r="GD287" s="18">
        <v>12</v>
      </c>
      <c r="GE287" s="18">
        <v>12</v>
      </c>
      <c r="GF287" s="17">
        <v>24</v>
      </c>
      <c r="GG287" s="17">
        <v>5</v>
      </c>
      <c r="GH287" s="17" t="s">
        <v>1056</v>
      </c>
      <c r="GI287" s="17">
        <v>24</v>
      </c>
      <c r="GJ287" s="17">
        <v>5</v>
      </c>
      <c r="GK287" s="17">
        <v>17061</v>
      </c>
      <c r="GL287" s="17">
        <v>27024</v>
      </c>
      <c r="GM287" s="17">
        <v>20284</v>
      </c>
      <c r="GN287" s="17">
        <v>17397</v>
      </c>
      <c r="GO287" s="17">
        <v>17128</v>
      </c>
      <c r="GP287" s="17">
        <v>15027</v>
      </c>
      <c r="GQ287" s="17">
        <v>5077</v>
      </c>
      <c r="GR287" s="17">
        <v>23</v>
      </c>
      <c r="GS287" s="17">
        <v>6</v>
      </c>
      <c r="GT287" s="18">
        <v>11</v>
      </c>
      <c r="GU287" s="18">
        <v>15.8</v>
      </c>
      <c r="GV287" s="18">
        <v>13.7</v>
      </c>
      <c r="GW287" s="18">
        <v>11.9</v>
      </c>
      <c r="GX287" s="18">
        <v>11.6</v>
      </c>
      <c r="GY287" s="18">
        <v>9.6</v>
      </c>
      <c r="GZ287" s="18">
        <v>3.1</v>
      </c>
      <c r="HA287" s="17">
        <v>23</v>
      </c>
      <c r="HB287" s="17">
        <v>6</v>
      </c>
      <c r="HC287" s="17" t="s">
        <v>1057</v>
      </c>
      <c r="HD287" s="17">
        <v>23</v>
      </c>
      <c r="HE287" s="17">
        <v>6</v>
      </c>
      <c r="IA287">
        <v>8220</v>
      </c>
    </row>
    <row r="288" spans="1:235">
      <c r="A288">
        <v>11432</v>
      </c>
      <c r="B288" s="15">
        <v>41673</v>
      </c>
      <c r="C288" t="s">
        <v>292</v>
      </c>
      <c r="D288" t="s">
        <v>293</v>
      </c>
      <c r="E288" t="s">
        <v>294</v>
      </c>
      <c r="F288" s="23" t="s">
        <v>320</v>
      </c>
      <c r="G288">
        <v>4</v>
      </c>
      <c r="H288" s="23" t="s">
        <v>995</v>
      </c>
      <c r="I288">
        <v>6524</v>
      </c>
      <c r="J288" s="16" t="s">
        <v>1058</v>
      </c>
      <c r="N288" s="17">
        <v>177426</v>
      </c>
      <c r="O288" s="17">
        <v>206691</v>
      </c>
      <c r="P288" s="17">
        <v>184594</v>
      </c>
      <c r="Q288" s="17">
        <v>170520</v>
      </c>
      <c r="R288" s="17">
        <v>168200</v>
      </c>
      <c r="S288" s="17">
        <v>146405</v>
      </c>
      <c r="T288" s="17">
        <v>140425</v>
      </c>
      <c r="U288" s="17">
        <v>11</v>
      </c>
      <c r="V288" s="17">
        <v>8</v>
      </c>
      <c r="W288" s="17">
        <v>179134</v>
      </c>
      <c r="Y288" s="17">
        <v>190863</v>
      </c>
      <c r="Z288" s="17">
        <v>183997</v>
      </c>
      <c r="AA288" s="17">
        <v>177060</v>
      </c>
      <c r="AB288" s="17">
        <v>162260</v>
      </c>
      <c r="AD288" s="17">
        <v>11</v>
      </c>
      <c r="AE288" s="17">
        <v>8</v>
      </c>
      <c r="AF288" s="17">
        <v>14785</v>
      </c>
      <c r="AG288" s="17">
        <v>17224</v>
      </c>
      <c r="AH288" s="17">
        <v>15383</v>
      </c>
      <c r="AI288" s="17">
        <v>14210</v>
      </c>
      <c r="AJ288" s="17">
        <v>14017</v>
      </c>
      <c r="AK288" s="17">
        <v>12200</v>
      </c>
      <c r="AL288" s="17">
        <v>11702</v>
      </c>
      <c r="AM288" s="17">
        <v>11</v>
      </c>
      <c r="AN288" s="17">
        <v>8</v>
      </c>
      <c r="AO288" s="18">
        <v>12</v>
      </c>
      <c r="AP288" s="17">
        <v>11</v>
      </c>
      <c r="AQ288" s="17">
        <v>8</v>
      </c>
      <c r="AR288" s="17">
        <v>176610</v>
      </c>
      <c r="AS288" s="17">
        <v>217926</v>
      </c>
      <c r="AT288" s="17">
        <v>180330</v>
      </c>
      <c r="AU288" s="17">
        <v>169128</v>
      </c>
      <c r="AV288" s="17">
        <v>160600</v>
      </c>
      <c r="AW288" s="17">
        <v>145353</v>
      </c>
      <c r="AX288" s="17">
        <v>139564</v>
      </c>
      <c r="AY288" s="17">
        <v>10</v>
      </c>
      <c r="AZ288" s="17">
        <v>7</v>
      </c>
      <c r="BI288" s="17">
        <v>1</v>
      </c>
      <c r="BJ288" s="17">
        <v>160798</v>
      </c>
      <c r="BK288" s="17">
        <v>10</v>
      </c>
      <c r="BL288" s="17">
        <v>7</v>
      </c>
      <c r="BM288" s="17">
        <v>8</v>
      </c>
      <c r="DH288" s="17">
        <v>177426</v>
      </c>
      <c r="DI288" s="17">
        <v>206691</v>
      </c>
      <c r="DJ288" s="17">
        <v>184594</v>
      </c>
      <c r="DK288" s="17">
        <v>170520</v>
      </c>
      <c r="DL288" s="17">
        <v>168200</v>
      </c>
      <c r="DM288" s="17">
        <v>146405</v>
      </c>
      <c r="DN288" s="17">
        <v>140425</v>
      </c>
      <c r="DO288" s="17">
        <v>11</v>
      </c>
      <c r="DP288" s="17">
        <v>8</v>
      </c>
      <c r="DQ288" s="17">
        <v>179134</v>
      </c>
      <c r="DS288" s="17">
        <v>190863</v>
      </c>
      <c r="DT288" s="17">
        <v>183997</v>
      </c>
      <c r="DU288" s="17">
        <v>177060</v>
      </c>
      <c r="DV288" s="17">
        <v>162260</v>
      </c>
      <c r="DX288" s="17">
        <v>11</v>
      </c>
      <c r="DY288" s="17">
        <v>8</v>
      </c>
      <c r="DZ288" s="17">
        <v>177426</v>
      </c>
      <c r="EA288" s="17">
        <v>206691</v>
      </c>
      <c r="EB288" s="17">
        <v>184594</v>
      </c>
      <c r="EC288" s="17">
        <v>170520</v>
      </c>
      <c r="ED288" s="17">
        <v>168200</v>
      </c>
      <c r="EE288" s="17">
        <v>146405</v>
      </c>
      <c r="EF288" s="17">
        <v>140425</v>
      </c>
      <c r="EG288" s="17">
        <v>11</v>
      </c>
      <c r="EH288" s="17">
        <v>8</v>
      </c>
      <c r="EI288" s="17">
        <v>179134</v>
      </c>
      <c r="EK288" s="17">
        <v>190863</v>
      </c>
      <c r="EL288" s="17">
        <v>183997</v>
      </c>
      <c r="EM288" s="17">
        <v>177060</v>
      </c>
      <c r="EN288" s="17">
        <v>162260</v>
      </c>
      <c r="EP288" s="17">
        <v>11</v>
      </c>
      <c r="EQ288" s="17">
        <v>8</v>
      </c>
      <c r="FJ288" s="18">
        <v>90.9</v>
      </c>
      <c r="FK288" s="17">
        <v>10</v>
      </c>
      <c r="FL288" s="17">
        <v>7</v>
      </c>
      <c r="FM288" s="18">
        <v>63.6</v>
      </c>
      <c r="FN288" s="17">
        <v>7</v>
      </c>
      <c r="FO288" s="17">
        <v>6</v>
      </c>
      <c r="FP288" s="17">
        <v>39724</v>
      </c>
      <c r="FR288" s="17">
        <v>45243</v>
      </c>
      <c r="FS288" s="17">
        <v>42398</v>
      </c>
      <c r="FT288" s="17">
        <v>42050</v>
      </c>
      <c r="FU288" s="17">
        <v>36398</v>
      </c>
      <c r="FW288" s="17">
        <v>7</v>
      </c>
      <c r="FX288" s="17">
        <v>6</v>
      </c>
      <c r="FY288" s="18">
        <v>21.4</v>
      </c>
      <c r="GA288" s="18">
        <v>25</v>
      </c>
      <c r="GB288" s="18">
        <v>25</v>
      </c>
      <c r="GC288" s="18">
        <v>25</v>
      </c>
      <c r="GD288" s="18">
        <v>17.5</v>
      </c>
      <c r="GF288" s="17">
        <v>7</v>
      </c>
      <c r="GG288" s="17">
        <v>6</v>
      </c>
      <c r="GH288" s="17" t="s">
        <v>1059</v>
      </c>
      <c r="GI288" s="17">
        <v>7</v>
      </c>
      <c r="GJ288" s="17">
        <v>6</v>
      </c>
      <c r="GK288" s="17">
        <v>32699</v>
      </c>
      <c r="GM288" s="17">
        <v>49002</v>
      </c>
      <c r="GN288" s="17">
        <v>41842</v>
      </c>
      <c r="GO288" s="17">
        <v>32600</v>
      </c>
      <c r="GP288" s="17">
        <v>12144</v>
      </c>
      <c r="GR288" s="17">
        <v>7</v>
      </c>
      <c r="GS288" s="17">
        <v>6</v>
      </c>
      <c r="GT288" s="18">
        <v>18.2</v>
      </c>
      <c r="GV288" s="18">
        <v>27.7</v>
      </c>
      <c r="GW288" s="18">
        <v>24.1</v>
      </c>
      <c r="GX288" s="18">
        <v>19.399999999999999</v>
      </c>
      <c r="GY288" s="18">
        <v>8.1</v>
      </c>
      <c r="HA288" s="17">
        <v>7</v>
      </c>
      <c r="HB288" s="17">
        <v>6</v>
      </c>
      <c r="HC288" s="17" t="s">
        <v>1060</v>
      </c>
      <c r="HD288" s="17">
        <v>7</v>
      </c>
      <c r="HE288" s="17">
        <v>6</v>
      </c>
      <c r="IA288">
        <v>8230</v>
      </c>
    </row>
    <row r="289" spans="1:235" ht="30">
      <c r="A289">
        <v>11432</v>
      </c>
      <c r="B289" s="15">
        <v>41673</v>
      </c>
      <c r="C289" t="s">
        <v>292</v>
      </c>
      <c r="D289" t="s">
        <v>293</v>
      </c>
      <c r="E289" t="s">
        <v>294</v>
      </c>
      <c r="F289" s="23" t="s">
        <v>320</v>
      </c>
      <c r="G289">
        <v>2</v>
      </c>
      <c r="H289" s="23" t="s">
        <v>995</v>
      </c>
      <c r="I289">
        <v>6532</v>
      </c>
      <c r="J289" s="16" t="s">
        <v>1061</v>
      </c>
      <c r="N289" s="17">
        <v>101462</v>
      </c>
      <c r="P289" s="17">
        <v>113850</v>
      </c>
      <c r="Q289" s="17">
        <v>110693</v>
      </c>
      <c r="R289" s="17">
        <v>101758</v>
      </c>
      <c r="S289" s="17">
        <v>90945</v>
      </c>
      <c r="U289" s="17">
        <v>8</v>
      </c>
      <c r="V289" s="17">
        <v>5</v>
      </c>
      <c r="W289" s="17">
        <v>101541</v>
      </c>
      <c r="Y289" s="17">
        <v>111800</v>
      </c>
      <c r="Z289" s="17">
        <v>110940</v>
      </c>
      <c r="AA289" s="17">
        <v>110366</v>
      </c>
      <c r="AB289" s="17">
        <v>93150</v>
      </c>
      <c r="AD289" s="17">
        <v>8</v>
      </c>
      <c r="AE289" s="17">
        <v>5</v>
      </c>
      <c r="AF289" s="17">
        <v>8455</v>
      </c>
      <c r="AH289" s="17">
        <v>9487</v>
      </c>
      <c r="AI289" s="17">
        <v>9224</v>
      </c>
      <c r="AJ289" s="17">
        <v>8480</v>
      </c>
      <c r="AK289" s="17">
        <v>7579</v>
      </c>
      <c r="AM289" s="17">
        <v>8</v>
      </c>
      <c r="AN289" s="17">
        <v>5</v>
      </c>
      <c r="AO289" s="18">
        <v>12</v>
      </c>
      <c r="AP289" s="17">
        <v>8</v>
      </c>
      <c r="AQ289" s="17">
        <v>5</v>
      </c>
      <c r="AR289" s="17">
        <v>101462</v>
      </c>
      <c r="AT289" s="17">
        <v>113850</v>
      </c>
      <c r="AU289" s="17">
        <v>110693</v>
      </c>
      <c r="AV289" s="17">
        <v>101758</v>
      </c>
      <c r="AW289" s="17">
        <v>90945</v>
      </c>
      <c r="AY289" s="17">
        <v>8</v>
      </c>
      <c r="AZ289" s="17">
        <v>5</v>
      </c>
      <c r="BJ289" s="17">
        <v>106232</v>
      </c>
      <c r="BK289" s="17">
        <v>6</v>
      </c>
      <c r="BL289" s="17">
        <v>3</v>
      </c>
      <c r="BM289" s="17">
        <v>5</v>
      </c>
      <c r="DH289" s="17">
        <v>101462</v>
      </c>
      <c r="DJ289" s="17">
        <v>113850</v>
      </c>
      <c r="DK289" s="17">
        <v>110693</v>
      </c>
      <c r="DL289" s="17">
        <v>101758</v>
      </c>
      <c r="DM289" s="17">
        <v>90945</v>
      </c>
      <c r="DO289" s="17">
        <v>8</v>
      </c>
      <c r="DP289" s="17">
        <v>5</v>
      </c>
      <c r="DQ289" s="17">
        <v>101541</v>
      </c>
      <c r="DS289" s="17">
        <v>111800</v>
      </c>
      <c r="DT289" s="17">
        <v>110940</v>
      </c>
      <c r="DU289" s="17">
        <v>110366</v>
      </c>
      <c r="DV289" s="17">
        <v>93150</v>
      </c>
      <c r="DX289" s="17">
        <v>8</v>
      </c>
      <c r="DY289" s="17">
        <v>5</v>
      </c>
      <c r="DZ289" s="17">
        <v>101462</v>
      </c>
      <c r="EB289" s="17">
        <v>113850</v>
      </c>
      <c r="EC289" s="17">
        <v>110693</v>
      </c>
      <c r="ED289" s="17">
        <v>101758</v>
      </c>
      <c r="EE289" s="17">
        <v>90945</v>
      </c>
      <c r="EG289" s="17">
        <v>8</v>
      </c>
      <c r="EH289" s="17">
        <v>5</v>
      </c>
      <c r="EI289" s="17">
        <v>101541</v>
      </c>
      <c r="EK289" s="17">
        <v>111800</v>
      </c>
      <c r="EL289" s="17">
        <v>110940</v>
      </c>
      <c r="EM289" s="17">
        <v>110366</v>
      </c>
      <c r="EN289" s="17">
        <v>93150</v>
      </c>
      <c r="EP289" s="17">
        <v>8</v>
      </c>
      <c r="EQ289" s="17">
        <v>5</v>
      </c>
      <c r="FJ289" s="18">
        <v>100</v>
      </c>
      <c r="FK289" s="17">
        <v>8</v>
      </c>
      <c r="FL289" s="17">
        <v>5</v>
      </c>
      <c r="FM289" s="18">
        <v>37.5</v>
      </c>
      <c r="FN289" s="17">
        <v>3</v>
      </c>
      <c r="FO289" s="17">
        <v>2</v>
      </c>
      <c r="FW289" s="17">
        <v>4</v>
      </c>
      <c r="FX289" s="17">
        <v>2</v>
      </c>
      <c r="GF289" s="17">
        <v>4</v>
      </c>
      <c r="GG289" s="17">
        <v>2</v>
      </c>
      <c r="GI289" s="17">
        <v>4</v>
      </c>
      <c r="GJ289" s="17">
        <v>2</v>
      </c>
      <c r="GR289" s="17">
        <v>3</v>
      </c>
      <c r="GS289" s="17">
        <v>2</v>
      </c>
      <c r="HA289" s="17">
        <v>3</v>
      </c>
      <c r="HB289" s="17">
        <v>2</v>
      </c>
      <c r="HD289" s="17">
        <v>3</v>
      </c>
      <c r="HE289" s="17">
        <v>2</v>
      </c>
      <c r="IA289">
        <v>8260</v>
      </c>
    </row>
    <row r="290" spans="1:235">
      <c r="A290">
        <v>11432</v>
      </c>
      <c r="B290" s="15">
        <v>41673</v>
      </c>
      <c r="C290" t="s">
        <v>292</v>
      </c>
      <c r="D290" t="s">
        <v>293</v>
      </c>
      <c r="E290" t="s">
        <v>294</v>
      </c>
      <c r="F290" s="23" t="s">
        <v>330</v>
      </c>
      <c r="G290">
        <v>2</v>
      </c>
      <c r="H290" s="23" t="s">
        <v>995</v>
      </c>
      <c r="I290">
        <v>6612</v>
      </c>
      <c r="J290" s="16" t="s">
        <v>1062</v>
      </c>
      <c r="N290" s="17">
        <v>78220</v>
      </c>
      <c r="O290" s="17">
        <v>83030</v>
      </c>
      <c r="P290" s="17">
        <v>81667</v>
      </c>
      <c r="Q290" s="17">
        <v>78991</v>
      </c>
      <c r="R290" s="17">
        <v>78120</v>
      </c>
      <c r="S290" s="17">
        <v>76587</v>
      </c>
      <c r="T290" s="17">
        <v>75035</v>
      </c>
      <c r="U290" s="17">
        <v>14</v>
      </c>
      <c r="V290" s="17">
        <v>6</v>
      </c>
      <c r="W290" s="17">
        <v>78151</v>
      </c>
      <c r="Y290" s="17">
        <v>80802</v>
      </c>
      <c r="Z290" s="17">
        <v>79567</v>
      </c>
      <c r="AA290" s="17">
        <v>78783</v>
      </c>
      <c r="AB290" s="17">
        <v>77565</v>
      </c>
      <c r="AD290" s="17">
        <v>14</v>
      </c>
      <c r="AE290" s="17">
        <v>6</v>
      </c>
      <c r="AF290" s="17">
        <v>6518</v>
      </c>
      <c r="AG290" s="17">
        <v>6919</v>
      </c>
      <c r="AH290" s="17">
        <v>6806</v>
      </c>
      <c r="AI290" s="17">
        <v>6583</v>
      </c>
      <c r="AJ290" s="17">
        <v>6510</v>
      </c>
      <c r="AK290" s="17">
        <v>6382</v>
      </c>
      <c r="AL290" s="17">
        <v>6253</v>
      </c>
      <c r="AM290" s="17">
        <v>14</v>
      </c>
      <c r="AN290" s="17">
        <v>6</v>
      </c>
      <c r="AO290" s="18">
        <v>12</v>
      </c>
      <c r="AP290" s="17">
        <v>14</v>
      </c>
      <c r="AQ290" s="17">
        <v>6</v>
      </c>
      <c r="AR290" s="17">
        <v>80142</v>
      </c>
      <c r="AT290" s="17">
        <v>83028</v>
      </c>
      <c r="AU290" s="17">
        <v>81111</v>
      </c>
      <c r="AV290" s="17">
        <v>78239</v>
      </c>
      <c r="AW290" s="17">
        <v>77500</v>
      </c>
      <c r="AY290" s="17">
        <v>9</v>
      </c>
      <c r="AZ290" s="17">
        <v>3</v>
      </c>
      <c r="BA290" s="17">
        <v>75530</v>
      </c>
      <c r="BC290" s="17">
        <v>79492</v>
      </c>
      <c r="BD290" s="17">
        <v>78326</v>
      </c>
      <c r="BE290" s="17">
        <v>77548</v>
      </c>
      <c r="BF290" s="17">
        <v>75348</v>
      </c>
      <c r="BH290" s="17">
        <v>5</v>
      </c>
      <c r="BI290" s="17">
        <v>3</v>
      </c>
      <c r="BJ290" s="17">
        <v>83638</v>
      </c>
      <c r="BK290" s="17">
        <v>10</v>
      </c>
      <c r="BL290" s="17">
        <v>3</v>
      </c>
      <c r="BM290" s="17">
        <v>6</v>
      </c>
      <c r="BN290" s="17">
        <v>1</v>
      </c>
      <c r="DH290" s="17">
        <v>78220</v>
      </c>
      <c r="DI290" s="17">
        <v>83030</v>
      </c>
      <c r="DJ290" s="17">
        <v>81667</v>
      </c>
      <c r="DK290" s="17">
        <v>78991</v>
      </c>
      <c r="DL290" s="17">
        <v>78120</v>
      </c>
      <c r="DM290" s="17">
        <v>76587</v>
      </c>
      <c r="DN290" s="17">
        <v>75035</v>
      </c>
      <c r="DO290" s="17">
        <v>14</v>
      </c>
      <c r="DP290" s="17">
        <v>6</v>
      </c>
      <c r="DQ290" s="17">
        <v>78151</v>
      </c>
      <c r="DS290" s="17">
        <v>80802</v>
      </c>
      <c r="DT290" s="17">
        <v>79567</v>
      </c>
      <c r="DU290" s="17">
        <v>78783</v>
      </c>
      <c r="DV290" s="17">
        <v>77565</v>
      </c>
      <c r="DX290" s="17">
        <v>14</v>
      </c>
      <c r="DY290" s="17">
        <v>6</v>
      </c>
      <c r="DZ290" s="17">
        <v>78220</v>
      </c>
      <c r="EA290" s="17">
        <v>83030</v>
      </c>
      <c r="EB290" s="17">
        <v>81667</v>
      </c>
      <c r="EC290" s="17">
        <v>78991</v>
      </c>
      <c r="ED290" s="17">
        <v>78120</v>
      </c>
      <c r="EE290" s="17">
        <v>76587</v>
      </c>
      <c r="EF290" s="17">
        <v>75035</v>
      </c>
      <c r="EG290" s="17">
        <v>14</v>
      </c>
      <c r="EH290" s="17">
        <v>6</v>
      </c>
      <c r="EI290" s="17">
        <v>78151</v>
      </c>
      <c r="EK290" s="17">
        <v>80802</v>
      </c>
      <c r="EL290" s="17">
        <v>79567</v>
      </c>
      <c r="EM290" s="17">
        <v>78783</v>
      </c>
      <c r="EN290" s="17">
        <v>77565</v>
      </c>
      <c r="EP290" s="17">
        <v>14</v>
      </c>
      <c r="EQ290" s="17">
        <v>6</v>
      </c>
      <c r="FJ290" s="18">
        <v>64.3</v>
      </c>
      <c r="FK290" s="17">
        <v>9</v>
      </c>
      <c r="FL290" s="17">
        <v>3</v>
      </c>
      <c r="FM290" s="18">
        <v>50</v>
      </c>
      <c r="FN290" s="17">
        <v>7</v>
      </c>
      <c r="FO290" s="17">
        <v>3</v>
      </c>
      <c r="FP290" s="17">
        <v>6634</v>
      </c>
      <c r="FR290" s="17">
        <v>6789</v>
      </c>
      <c r="FS290" s="17">
        <v>6642</v>
      </c>
      <c r="FT290" s="17">
        <v>6642</v>
      </c>
      <c r="FU290" s="17">
        <v>6210</v>
      </c>
      <c r="FW290" s="17">
        <v>9</v>
      </c>
      <c r="FX290" s="17">
        <v>3</v>
      </c>
      <c r="FY290" s="18">
        <v>8.3000000000000007</v>
      </c>
      <c r="GA290" s="18">
        <v>8</v>
      </c>
      <c r="GB290" s="18">
        <v>8</v>
      </c>
      <c r="GC290" s="18">
        <v>8</v>
      </c>
      <c r="GD290" s="18">
        <v>8</v>
      </c>
      <c r="GF290" s="17">
        <v>9</v>
      </c>
      <c r="GG290" s="17">
        <v>3</v>
      </c>
      <c r="GH290" s="17" t="s">
        <v>830</v>
      </c>
      <c r="GI290" s="17">
        <v>9</v>
      </c>
      <c r="GJ290" s="17">
        <v>3</v>
      </c>
      <c r="GK290" s="17">
        <v>9493</v>
      </c>
      <c r="GO290" s="17">
        <v>8893</v>
      </c>
      <c r="GR290" s="17">
        <v>6</v>
      </c>
      <c r="GS290" s="17">
        <v>3</v>
      </c>
      <c r="GT290" s="18">
        <v>11.8</v>
      </c>
      <c r="GX290" s="18">
        <v>11.1</v>
      </c>
      <c r="HA290" s="17">
        <v>6</v>
      </c>
      <c r="HB290" s="17">
        <v>3</v>
      </c>
      <c r="HC290" s="17" t="s">
        <v>625</v>
      </c>
      <c r="HD290" s="17">
        <v>6</v>
      </c>
      <c r="HE290" s="17">
        <v>3</v>
      </c>
      <c r="HF290" s="18">
        <v>50</v>
      </c>
      <c r="HG290" s="17">
        <v>2</v>
      </c>
      <c r="HH290" s="17">
        <v>2</v>
      </c>
      <c r="HP290" s="17">
        <v>2</v>
      </c>
      <c r="HQ290" s="17">
        <v>2</v>
      </c>
      <c r="HY290" s="17">
        <v>2</v>
      </c>
      <c r="HZ290" s="17">
        <v>2</v>
      </c>
      <c r="IA290">
        <v>8310</v>
      </c>
    </row>
    <row r="291" spans="1:235">
      <c r="A291">
        <v>11432</v>
      </c>
      <c r="B291" s="15">
        <v>41673</v>
      </c>
      <c r="C291" t="s">
        <v>292</v>
      </c>
      <c r="D291" t="s">
        <v>293</v>
      </c>
      <c r="E291" t="s">
        <v>294</v>
      </c>
      <c r="F291" s="23" t="s">
        <v>330</v>
      </c>
      <c r="G291">
        <v>3</v>
      </c>
      <c r="H291" s="23" t="s">
        <v>995</v>
      </c>
      <c r="I291">
        <v>6613</v>
      </c>
      <c r="J291" s="16" t="s">
        <v>1063</v>
      </c>
      <c r="N291" s="17">
        <v>103902</v>
      </c>
      <c r="O291" s="17">
        <v>121635</v>
      </c>
      <c r="P291" s="17">
        <v>109792</v>
      </c>
      <c r="Q291" s="17">
        <v>102924</v>
      </c>
      <c r="R291" s="17">
        <v>100016</v>
      </c>
      <c r="S291" s="17">
        <v>98001</v>
      </c>
      <c r="T291" s="17">
        <v>88966</v>
      </c>
      <c r="U291" s="17">
        <v>20</v>
      </c>
      <c r="V291" s="17">
        <v>8</v>
      </c>
      <c r="W291" s="17">
        <v>106095</v>
      </c>
      <c r="Y291" s="17">
        <v>109808</v>
      </c>
      <c r="Z291" s="17">
        <v>104389</v>
      </c>
      <c r="AA291" s="17">
        <v>103144</v>
      </c>
      <c r="AB291" s="17">
        <v>97593</v>
      </c>
      <c r="AD291" s="17">
        <v>20</v>
      </c>
      <c r="AE291" s="17">
        <v>8</v>
      </c>
      <c r="AF291" s="17">
        <v>8659</v>
      </c>
      <c r="AG291" s="17">
        <v>10136</v>
      </c>
      <c r="AH291" s="17">
        <v>9149</v>
      </c>
      <c r="AI291" s="17">
        <v>8577</v>
      </c>
      <c r="AJ291" s="17">
        <v>8335</v>
      </c>
      <c r="AK291" s="17">
        <v>8167</v>
      </c>
      <c r="AL291" s="17">
        <v>7414</v>
      </c>
      <c r="AM291" s="17">
        <v>20</v>
      </c>
      <c r="AN291" s="17">
        <v>8</v>
      </c>
      <c r="AO291" s="18">
        <v>12</v>
      </c>
      <c r="AP291" s="17">
        <v>20</v>
      </c>
      <c r="AQ291" s="17">
        <v>8</v>
      </c>
      <c r="AR291" s="17">
        <v>105091</v>
      </c>
      <c r="AS291" s="17">
        <v>126269</v>
      </c>
      <c r="AT291" s="17">
        <v>109899</v>
      </c>
      <c r="AU291" s="17">
        <v>106309</v>
      </c>
      <c r="AV291" s="17">
        <v>100832</v>
      </c>
      <c r="AW291" s="17">
        <v>98153</v>
      </c>
      <c r="AX291" s="17">
        <v>86249</v>
      </c>
      <c r="AY291" s="17">
        <v>17</v>
      </c>
      <c r="AZ291" s="17">
        <v>5</v>
      </c>
      <c r="BA291" s="17">
        <v>97958</v>
      </c>
      <c r="BH291" s="17">
        <v>3</v>
      </c>
      <c r="BI291" s="17">
        <v>3</v>
      </c>
      <c r="BJ291" s="17">
        <v>103795</v>
      </c>
      <c r="BK291" s="17">
        <v>14</v>
      </c>
      <c r="BL291" s="17">
        <v>4</v>
      </c>
      <c r="BM291" s="17">
        <v>8</v>
      </c>
      <c r="DH291" s="17">
        <v>103902</v>
      </c>
      <c r="DI291" s="17">
        <v>121635</v>
      </c>
      <c r="DJ291" s="17">
        <v>109792</v>
      </c>
      <c r="DK291" s="17">
        <v>102924</v>
      </c>
      <c r="DL291" s="17">
        <v>100016</v>
      </c>
      <c r="DM291" s="17">
        <v>98001</v>
      </c>
      <c r="DN291" s="17">
        <v>88966</v>
      </c>
      <c r="DO291" s="17">
        <v>20</v>
      </c>
      <c r="DP291" s="17">
        <v>8</v>
      </c>
      <c r="DQ291" s="17">
        <v>106095</v>
      </c>
      <c r="DS291" s="17">
        <v>109808</v>
      </c>
      <c r="DT291" s="17">
        <v>104389</v>
      </c>
      <c r="DU291" s="17">
        <v>103144</v>
      </c>
      <c r="DV291" s="17">
        <v>97593</v>
      </c>
      <c r="DX291" s="17">
        <v>20</v>
      </c>
      <c r="DY291" s="17">
        <v>8</v>
      </c>
      <c r="DZ291" s="17">
        <v>103902</v>
      </c>
      <c r="EA291" s="17">
        <v>121635</v>
      </c>
      <c r="EB291" s="17">
        <v>109792</v>
      </c>
      <c r="EC291" s="17">
        <v>102924</v>
      </c>
      <c r="ED291" s="17">
        <v>100016</v>
      </c>
      <c r="EE291" s="17">
        <v>98001</v>
      </c>
      <c r="EF291" s="17">
        <v>88966</v>
      </c>
      <c r="EG291" s="17">
        <v>20</v>
      </c>
      <c r="EH291" s="17">
        <v>8</v>
      </c>
      <c r="EI291" s="17">
        <v>106095</v>
      </c>
      <c r="EK291" s="17">
        <v>109808</v>
      </c>
      <c r="EL291" s="17">
        <v>104389</v>
      </c>
      <c r="EM291" s="17">
        <v>103144</v>
      </c>
      <c r="EN291" s="17">
        <v>97593</v>
      </c>
      <c r="EP291" s="17">
        <v>20</v>
      </c>
      <c r="EQ291" s="17">
        <v>8</v>
      </c>
      <c r="FJ291" s="18">
        <v>85</v>
      </c>
      <c r="FK291" s="17">
        <v>17</v>
      </c>
      <c r="FL291" s="17">
        <v>5</v>
      </c>
      <c r="FM291" s="18">
        <v>70</v>
      </c>
      <c r="FN291" s="17">
        <v>14</v>
      </c>
      <c r="FO291" s="17">
        <v>3</v>
      </c>
      <c r="FP291" s="17">
        <v>11477</v>
      </c>
      <c r="FQ291" s="17">
        <v>17832</v>
      </c>
      <c r="FR291" s="17">
        <v>13499</v>
      </c>
      <c r="FS291" s="17">
        <v>10159</v>
      </c>
      <c r="FT291" s="17">
        <v>8782</v>
      </c>
      <c r="FU291" s="17">
        <v>7928</v>
      </c>
      <c r="FV291" s="17">
        <v>7847</v>
      </c>
      <c r="FW291" s="17">
        <v>17</v>
      </c>
      <c r="FX291" s="17">
        <v>5</v>
      </c>
      <c r="FY291" s="18">
        <v>10.7</v>
      </c>
      <c r="FZ291" s="18">
        <v>15.6</v>
      </c>
      <c r="GA291" s="18">
        <v>15</v>
      </c>
      <c r="GB291" s="18">
        <v>8.8000000000000007</v>
      </c>
      <c r="GC291" s="18">
        <v>8</v>
      </c>
      <c r="GD291" s="18">
        <v>8</v>
      </c>
      <c r="GE291" s="18">
        <v>8</v>
      </c>
      <c r="GF291" s="17">
        <v>17</v>
      </c>
      <c r="GG291" s="17">
        <v>5</v>
      </c>
      <c r="GH291" s="17" t="s">
        <v>920</v>
      </c>
      <c r="GI291" s="17">
        <v>17</v>
      </c>
      <c r="GJ291" s="17">
        <v>5</v>
      </c>
      <c r="GK291" s="17">
        <v>11698</v>
      </c>
      <c r="GL291" s="17">
        <v>15670</v>
      </c>
      <c r="GM291" s="17">
        <v>11734</v>
      </c>
      <c r="GN291" s="17">
        <v>10234</v>
      </c>
      <c r="GO291" s="17">
        <v>9312</v>
      </c>
      <c r="GP291" s="17">
        <v>8877</v>
      </c>
      <c r="GQ291" s="17">
        <v>7774</v>
      </c>
      <c r="GR291" s="17">
        <v>13</v>
      </c>
      <c r="GS291" s="17">
        <v>3</v>
      </c>
      <c r="GT291" s="18">
        <v>11.4</v>
      </c>
      <c r="GU291" s="18">
        <v>19.2</v>
      </c>
      <c r="GV291" s="18">
        <v>11.9</v>
      </c>
      <c r="GW291" s="18">
        <v>9.3000000000000007</v>
      </c>
      <c r="GX291" s="18">
        <v>9.3000000000000007</v>
      </c>
      <c r="GY291" s="18">
        <v>9.1</v>
      </c>
      <c r="GZ291" s="18">
        <v>8.6999999999999993</v>
      </c>
      <c r="HA291" s="17">
        <v>13</v>
      </c>
      <c r="HB291" s="17">
        <v>3</v>
      </c>
      <c r="HC291" s="17" t="s">
        <v>1051</v>
      </c>
      <c r="HD291" s="17">
        <v>13</v>
      </c>
      <c r="HE291" s="17">
        <v>3</v>
      </c>
      <c r="IA291">
        <v>8320</v>
      </c>
    </row>
    <row r="292" spans="1:235">
      <c r="A292">
        <v>11432</v>
      </c>
      <c r="B292" s="15">
        <v>41673</v>
      </c>
      <c r="C292" t="s">
        <v>292</v>
      </c>
      <c r="D292" t="s">
        <v>293</v>
      </c>
      <c r="E292" t="s">
        <v>294</v>
      </c>
      <c r="F292" s="23" t="s">
        <v>330</v>
      </c>
      <c r="G292">
        <v>4</v>
      </c>
      <c r="H292" s="23" t="s">
        <v>995</v>
      </c>
      <c r="I292">
        <v>6614</v>
      </c>
      <c r="J292" s="16" t="s">
        <v>1064</v>
      </c>
      <c r="N292" s="17">
        <v>119754</v>
      </c>
      <c r="O292" s="17">
        <v>130170</v>
      </c>
      <c r="P292" s="17">
        <v>125969</v>
      </c>
      <c r="Q292" s="17">
        <v>125187</v>
      </c>
      <c r="R292" s="17">
        <v>122413</v>
      </c>
      <c r="S292" s="17">
        <v>112354</v>
      </c>
      <c r="T292" s="17">
        <v>108228</v>
      </c>
      <c r="U292" s="17">
        <v>11</v>
      </c>
      <c r="V292" s="17">
        <v>5</v>
      </c>
      <c r="W292" s="17">
        <v>120736</v>
      </c>
      <c r="Y292" s="17">
        <v>124825</v>
      </c>
      <c r="Z292" s="17">
        <v>123621</v>
      </c>
      <c r="AA292" s="17">
        <v>122818</v>
      </c>
      <c r="AB292" s="17">
        <v>120000</v>
      </c>
      <c r="AD292" s="17">
        <v>11</v>
      </c>
      <c r="AE292" s="17">
        <v>5</v>
      </c>
      <c r="AF292" s="17">
        <v>9980</v>
      </c>
      <c r="AG292" s="17">
        <v>10847</v>
      </c>
      <c r="AH292" s="17">
        <v>10497</v>
      </c>
      <c r="AI292" s="17">
        <v>10432</v>
      </c>
      <c r="AJ292" s="17">
        <v>10201</v>
      </c>
      <c r="AK292" s="17">
        <v>9363</v>
      </c>
      <c r="AL292" s="17">
        <v>9019</v>
      </c>
      <c r="AM292" s="17">
        <v>11</v>
      </c>
      <c r="AN292" s="17">
        <v>5</v>
      </c>
      <c r="AO292" s="18">
        <v>12</v>
      </c>
      <c r="AP292" s="17">
        <v>11</v>
      </c>
      <c r="AQ292" s="17">
        <v>5</v>
      </c>
      <c r="AR292" s="17">
        <v>119754</v>
      </c>
      <c r="AS292" s="17">
        <v>130170</v>
      </c>
      <c r="AT292" s="17">
        <v>125969</v>
      </c>
      <c r="AU292" s="17">
        <v>125187</v>
      </c>
      <c r="AV292" s="17">
        <v>122413</v>
      </c>
      <c r="AW292" s="17">
        <v>112354</v>
      </c>
      <c r="AX292" s="17">
        <v>108228</v>
      </c>
      <c r="AY292" s="17">
        <v>11</v>
      </c>
      <c r="AZ292" s="17">
        <v>5</v>
      </c>
      <c r="BK292" s="17">
        <v>6</v>
      </c>
      <c r="BL292" s="17">
        <v>2</v>
      </c>
      <c r="BM292" s="17">
        <v>5</v>
      </c>
      <c r="DH292" s="17">
        <v>119754</v>
      </c>
      <c r="DI292" s="17">
        <v>130170</v>
      </c>
      <c r="DJ292" s="17">
        <v>125969</v>
      </c>
      <c r="DK292" s="17">
        <v>125187</v>
      </c>
      <c r="DL292" s="17">
        <v>122413</v>
      </c>
      <c r="DM292" s="17">
        <v>112354</v>
      </c>
      <c r="DN292" s="17">
        <v>108228</v>
      </c>
      <c r="DO292" s="17">
        <v>11</v>
      </c>
      <c r="DP292" s="17">
        <v>5</v>
      </c>
      <c r="DQ292" s="17">
        <v>120736</v>
      </c>
      <c r="DS292" s="17">
        <v>124825</v>
      </c>
      <c r="DT292" s="17">
        <v>123621</v>
      </c>
      <c r="DU292" s="17">
        <v>122818</v>
      </c>
      <c r="DV292" s="17">
        <v>120000</v>
      </c>
      <c r="DX292" s="17">
        <v>11</v>
      </c>
      <c r="DY292" s="17">
        <v>5</v>
      </c>
      <c r="DZ292" s="17">
        <v>119754</v>
      </c>
      <c r="EA292" s="17">
        <v>130170</v>
      </c>
      <c r="EB292" s="17">
        <v>125969</v>
      </c>
      <c r="EC292" s="17">
        <v>125187</v>
      </c>
      <c r="ED292" s="17">
        <v>122413</v>
      </c>
      <c r="EE292" s="17">
        <v>112354</v>
      </c>
      <c r="EF292" s="17">
        <v>108228</v>
      </c>
      <c r="EG292" s="17">
        <v>11</v>
      </c>
      <c r="EH292" s="17">
        <v>5</v>
      </c>
      <c r="EI292" s="17">
        <v>120736</v>
      </c>
      <c r="EK292" s="17">
        <v>124825</v>
      </c>
      <c r="EL292" s="17">
        <v>123621</v>
      </c>
      <c r="EM292" s="17">
        <v>122818</v>
      </c>
      <c r="EN292" s="17">
        <v>120000</v>
      </c>
      <c r="EP292" s="17">
        <v>11</v>
      </c>
      <c r="EQ292" s="17">
        <v>5</v>
      </c>
      <c r="FJ292" s="18">
        <v>100</v>
      </c>
      <c r="FK292" s="17">
        <v>11</v>
      </c>
      <c r="FL292" s="17">
        <v>5</v>
      </c>
      <c r="FM292" s="18">
        <v>90.9</v>
      </c>
      <c r="FN292" s="17">
        <v>10</v>
      </c>
      <c r="FO292" s="17">
        <v>4</v>
      </c>
      <c r="FP292" s="17">
        <v>18530</v>
      </c>
      <c r="FQ292" s="17">
        <v>21862</v>
      </c>
      <c r="FR292" s="17">
        <v>20616</v>
      </c>
      <c r="FS292" s="17">
        <v>20005</v>
      </c>
      <c r="FT292" s="17">
        <v>19427</v>
      </c>
      <c r="FU292" s="17">
        <v>16531</v>
      </c>
      <c r="FV292" s="17">
        <v>14827</v>
      </c>
      <c r="FW292" s="17">
        <v>11</v>
      </c>
      <c r="FX292" s="17">
        <v>5</v>
      </c>
      <c r="FY292" s="18">
        <v>15.7</v>
      </c>
      <c r="FZ292" s="18">
        <v>20</v>
      </c>
      <c r="GA292" s="18">
        <v>19</v>
      </c>
      <c r="GB292" s="18">
        <v>16</v>
      </c>
      <c r="GC292" s="18">
        <v>16</v>
      </c>
      <c r="GD292" s="18">
        <v>12.8</v>
      </c>
      <c r="GE292" s="18">
        <v>11.8</v>
      </c>
      <c r="GF292" s="17">
        <v>11</v>
      </c>
      <c r="GG292" s="17">
        <v>5</v>
      </c>
      <c r="GH292" s="17" t="s">
        <v>1065</v>
      </c>
      <c r="GI292" s="17">
        <v>11</v>
      </c>
      <c r="GJ292" s="17">
        <v>5</v>
      </c>
      <c r="GK292" s="17">
        <v>19751</v>
      </c>
      <c r="GM292" s="17">
        <v>23357</v>
      </c>
      <c r="GN292" s="17">
        <v>20487</v>
      </c>
      <c r="GO292" s="17">
        <v>19641</v>
      </c>
      <c r="GP292" s="17">
        <v>18227</v>
      </c>
      <c r="GR292" s="17">
        <v>9</v>
      </c>
      <c r="GS292" s="17">
        <v>4</v>
      </c>
      <c r="GT292" s="18">
        <v>16.600000000000001</v>
      </c>
      <c r="GV292" s="18">
        <v>19.899999999999999</v>
      </c>
      <c r="GW292" s="18">
        <v>19.600000000000001</v>
      </c>
      <c r="GX292" s="18">
        <v>17.3</v>
      </c>
      <c r="GY292" s="18">
        <v>14.3</v>
      </c>
      <c r="HA292" s="17">
        <v>9</v>
      </c>
      <c r="HB292" s="17">
        <v>4</v>
      </c>
      <c r="HC292" s="17" t="s">
        <v>834</v>
      </c>
      <c r="HD292" s="17">
        <v>9</v>
      </c>
      <c r="HE292" s="17">
        <v>4</v>
      </c>
      <c r="HH292" s="17">
        <v>1</v>
      </c>
      <c r="HQ292" s="17">
        <v>1</v>
      </c>
      <c r="HZ292" s="17">
        <v>1</v>
      </c>
      <c r="IA292">
        <v>8330</v>
      </c>
    </row>
    <row r="293" spans="1:235">
      <c r="A293">
        <v>11432</v>
      </c>
      <c r="B293" s="15">
        <v>41673</v>
      </c>
      <c r="C293" t="s">
        <v>292</v>
      </c>
      <c r="D293" t="s">
        <v>293</v>
      </c>
      <c r="E293" t="s">
        <v>294</v>
      </c>
      <c r="F293" s="23" t="s">
        <v>330</v>
      </c>
      <c r="G293">
        <v>1</v>
      </c>
      <c r="H293" s="23" t="s">
        <v>995</v>
      </c>
      <c r="I293">
        <v>6701</v>
      </c>
      <c r="J293" s="16" t="s">
        <v>1066</v>
      </c>
      <c r="N293" s="17">
        <v>72768</v>
      </c>
      <c r="O293" s="17">
        <v>105906</v>
      </c>
      <c r="P293" s="17">
        <v>79040</v>
      </c>
      <c r="Q293" s="17">
        <v>72354</v>
      </c>
      <c r="R293" s="17">
        <v>69500</v>
      </c>
      <c r="S293" s="17">
        <v>55142</v>
      </c>
      <c r="T293" s="17">
        <v>52078</v>
      </c>
      <c r="U293" s="17">
        <v>18</v>
      </c>
      <c r="V293" s="17">
        <v>5</v>
      </c>
      <c r="W293" s="17">
        <v>83006</v>
      </c>
      <c r="Y293" s="17">
        <v>105000</v>
      </c>
      <c r="Z293" s="17">
        <v>86310</v>
      </c>
      <c r="AA293" s="17">
        <v>73850</v>
      </c>
      <c r="AB293" s="17">
        <v>70525</v>
      </c>
      <c r="AD293" s="17">
        <v>18</v>
      </c>
      <c r="AE293" s="17">
        <v>5</v>
      </c>
      <c r="AF293" s="17">
        <v>6064</v>
      </c>
      <c r="AG293" s="17">
        <v>8825</v>
      </c>
      <c r="AH293" s="17">
        <v>6587</v>
      </c>
      <c r="AI293" s="17">
        <v>6030</v>
      </c>
      <c r="AJ293" s="17">
        <v>5792</v>
      </c>
      <c r="AK293" s="17">
        <v>4595</v>
      </c>
      <c r="AL293" s="17">
        <v>4340</v>
      </c>
      <c r="AM293" s="17">
        <v>18</v>
      </c>
      <c r="AN293" s="17">
        <v>5</v>
      </c>
      <c r="AO293" s="18">
        <v>12</v>
      </c>
      <c r="AP293" s="17">
        <v>18</v>
      </c>
      <c r="AQ293" s="17">
        <v>5</v>
      </c>
      <c r="AY293" s="17">
        <v>2</v>
      </c>
      <c r="AZ293" s="17">
        <v>2</v>
      </c>
      <c r="BA293" s="17">
        <v>68550</v>
      </c>
      <c r="BB293" s="17">
        <v>88210</v>
      </c>
      <c r="BC293" s="17">
        <v>73790</v>
      </c>
      <c r="BD293" s="17">
        <v>70000</v>
      </c>
      <c r="BE293" s="17">
        <v>67300</v>
      </c>
      <c r="BF293" s="17">
        <v>54000</v>
      </c>
      <c r="BG293" s="17">
        <v>51916</v>
      </c>
      <c r="BH293" s="17">
        <v>16</v>
      </c>
      <c r="BI293" s="17">
        <v>3</v>
      </c>
      <c r="BK293" s="17">
        <v>10</v>
      </c>
      <c r="BL293" s="17">
        <v>2</v>
      </c>
      <c r="BM293" s="17">
        <v>5</v>
      </c>
      <c r="BN293" s="17">
        <v>1</v>
      </c>
      <c r="DH293" s="17">
        <v>72768</v>
      </c>
      <c r="DI293" s="17">
        <v>105906</v>
      </c>
      <c r="DJ293" s="17">
        <v>79040</v>
      </c>
      <c r="DK293" s="17">
        <v>72354</v>
      </c>
      <c r="DL293" s="17">
        <v>69500</v>
      </c>
      <c r="DM293" s="17">
        <v>55142</v>
      </c>
      <c r="DN293" s="17">
        <v>52078</v>
      </c>
      <c r="DO293" s="17">
        <v>18</v>
      </c>
      <c r="DP293" s="17">
        <v>5</v>
      </c>
      <c r="DQ293" s="17">
        <v>83006</v>
      </c>
      <c r="DS293" s="17">
        <v>105000</v>
      </c>
      <c r="DT293" s="17">
        <v>86310</v>
      </c>
      <c r="DU293" s="17">
        <v>73850</v>
      </c>
      <c r="DV293" s="17">
        <v>70525</v>
      </c>
      <c r="DX293" s="17">
        <v>18</v>
      </c>
      <c r="DY293" s="17">
        <v>5</v>
      </c>
      <c r="DZ293" s="17">
        <v>72768</v>
      </c>
      <c r="EA293" s="17">
        <v>105906</v>
      </c>
      <c r="EB293" s="17">
        <v>79040</v>
      </c>
      <c r="EC293" s="17">
        <v>72354</v>
      </c>
      <c r="ED293" s="17">
        <v>69500</v>
      </c>
      <c r="EE293" s="17">
        <v>55142</v>
      </c>
      <c r="EF293" s="17">
        <v>52078</v>
      </c>
      <c r="EG293" s="17">
        <v>18</v>
      </c>
      <c r="EH293" s="17">
        <v>5</v>
      </c>
      <c r="EI293" s="17">
        <v>83006</v>
      </c>
      <c r="EK293" s="17">
        <v>105000</v>
      </c>
      <c r="EL293" s="17">
        <v>86310</v>
      </c>
      <c r="EM293" s="17">
        <v>73850</v>
      </c>
      <c r="EN293" s="17">
        <v>70525</v>
      </c>
      <c r="EP293" s="17">
        <v>18</v>
      </c>
      <c r="EQ293" s="17">
        <v>5</v>
      </c>
      <c r="FJ293" s="18">
        <v>11.1</v>
      </c>
      <c r="FK293" s="17">
        <v>2</v>
      </c>
      <c r="FL293" s="17">
        <v>2</v>
      </c>
      <c r="FO293" s="17">
        <v>1</v>
      </c>
      <c r="GS293" s="17">
        <v>1</v>
      </c>
      <c r="HB293" s="17">
        <v>1</v>
      </c>
      <c r="HE293" s="17">
        <v>1</v>
      </c>
      <c r="IA293">
        <v>8530</v>
      </c>
    </row>
    <row r="294" spans="1:235">
      <c r="A294">
        <v>11432</v>
      </c>
      <c r="B294" s="15">
        <v>41673</v>
      </c>
      <c r="C294" t="s">
        <v>292</v>
      </c>
      <c r="D294" t="s">
        <v>293</v>
      </c>
      <c r="E294" t="s">
        <v>294</v>
      </c>
      <c r="F294" s="23" t="s">
        <v>330</v>
      </c>
      <c r="G294">
        <v>2</v>
      </c>
      <c r="H294" s="23" t="s">
        <v>995</v>
      </c>
      <c r="I294">
        <v>6702</v>
      </c>
      <c r="J294" s="16" t="s">
        <v>1067</v>
      </c>
      <c r="N294" s="17">
        <v>90592</v>
      </c>
      <c r="O294" s="17">
        <v>105492</v>
      </c>
      <c r="P294" s="17">
        <v>101030</v>
      </c>
      <c r="Q294" s="17">
        <v>95966</v>
      </c>
      <c r="R294" s="17">
        <v>93000</v>
      </c>
      <c r="S294" s="17">
        <v>77000</v>
      </c>
      <c r="T294" s="17">
        <v>74360</v>
      </c>
      <c r="U294" s="17">
        <v>34</v>
      </c>
      <c r="V294" s="17">
        <v>5</v>
      </c>
      <c r="W294" s="17">
        <v>87263</v>
      </c>
      <c r="Y294" s="17">
        <v>88850</v>
      </c>
      <c r="Z294" s="17">
        <v>85420</v>
      </c>
      <c r="AA294" s="17">
        <v>83133</v>
      </c>
      <c r="AB294" s="17">
        <v>81307</v>
      </c>
      <c r="AD294" s="17">
        <v>34</v>
      </c>
      <c r="AE294" s="17">
        <v>5</v>
      </c>
      <c r="AF294" s="17">
        <v>7549</v>
      </c>
      <c r="AG294" s="17">
        <v>8791</v>
      </c>
      <c r="AH294" s="17">
        <v>8419</v>
      </c>
      <c r="AI294" s="17">
        <v>7997</v>
      </c>
      <c r="AJ294" s="17">
        <v>7750</v>
      </c>
      <c r="AK294" s="17">
        <v>6417</v>
      </c>
      <c r="AL294" s="17">
        <v>6197</v>
      </c>
      <c r="AM294" s="17">
        <v>34</v>
      </c>
      <c r="AN294" s="17">
        <v>5</v>
      </c>
      <c r="AO294" s="18">
        <v>12</v>
      </c>
      <c r="AP294" s="17">
        <v>34</v>
      </c>
      <c r="AQ294" s="17">
        <v>5</v>
      </c>
      <c r="AZ294" s="17">
        <v>1</v>
      </c>
      <c r="BA294" s="17">
        <v>90647</v>
      </c>
      <c r="BB294" s="17">
        <v>105546</v>
      </c>
      <c r="BC294" s="17">
        <v>101398</v>
      </c>
      <c r="BD294" s="17">
        <v>96195</v>
      </c>
      <c r="BE294" s="17">
        <v>93444</v>
      </c>
      <c r="BF294" s="17">
        <v>76875</v>
      </c>
      <c r="BG294" s="17">
        <v>74280</v>
      </c>
      <c r="BH294" s="17">
        <v>33</v>
      </c>
      <c r="BI294" s="17">
        <v>4</v>
      </c>
      <c r="BK294" s="17">
        <v>29</v>
      </c>
      <c r="BL294" s="17">
        <v>2</v>
      </c>
      <c r="BM294" s="17">
        <v>4</v>
      </c>
      <c r="BN294" s="17">
        <v>1</v>
      </c>
      <c r="DH294" s="17">
        <v>90592</v>
      </c>
      <c r="DI294" s="17">
        <v>105492</v>
      </c>
      <c r="DJ294" s="17">
        <v>101030</v>
      </c>
      <c r="DK294" s="17">
        <v>95966</v>
      </c>
      <c r="DL294" s="17">
        <v>93000</v>
      </c>
      <c r="DM294" s="17">
        <v>77000</v>
      </c>
      <c r="DN294" s="17">
        <v>74360</v>
      </c>
      <c r="DO294" s="17">
        <v>34</v>
      </c>
      <c r="DP294" s="17">
        <v>5</v>
      </c>
      <c r="DQ294" s="17">
        <v>87263</v>
      </c>
      <c r="DS294" s="17">
        <v>88850</v>
      </c>
      <c r="DT294" s="17">
        <v>85420</v>
      </c>
      <c r="DU294" s="17">
        <v>83133</v>
      </c>
      <c r="DV294" s="17">
        <v>81307</v>
      </c>
      <c r="DX294" s="17">
        <v>34</v>
      </c>
      <c r="DY294" s="17">
        <v>5</v>
      </c>
      <c r="DZ294" s="17">
        <v>90592</v>
      </c>
      <c r="EA294" s="17">
        <v>105492</v>
      </c>
      <c r="EB294" s="17">
        <v>101030</v>
      </c>
      <c r="EC294" s="17">
        <v>95966</v>
      </c>
      <c r="ED294" s="17">
        <v>93000</v>
      </c>
      <c r="EE294" s="17">
        <v>77000</v>
      </c>
      <c r="EF294" s="17">
        <v>74360</v>
      </c>
      <c r="EG294" s="17">
        <v>34</v>
      </c>
      <c r="EH294" s="17">
        <v>5</v>
      </c>
      <c r="EI294" s="17">
        <v>87263</v>
      </c>
      <c r="EK294" s="17">
        <v>88850</v>
      </c>
      <c r="EL294" s="17">
        <v>85420</v>
      </c>
      <c r="EM294" s="17">
        <v>83133</v>
      </c>
      <c r="EN294" s="17">
        <v>81307</v>
      </c>
      <c r="EP294" s="17">
        <v>34</v>
      </c>
      <c r="EQ294" s="17">
        <v>5</v>
      </c>
      <c r="FL294" s="17">
        <v>1</v>
      </c>
      <c r="FO294" s="17">
        <v>1</v>
      </c>
      <c r="FX294" s="17">
        <v>1</v>
      </c>
      <c r="GG294" s="17">
        <v>1</v>
      </c>
      <c r="GJ294" s="17">
        <v>1</v>
      </c>
      <c r="GS294" s="17">
        <v>1</v>
      </c>
      <c r="HB294" s="17">
        <v>1</v>
      </c>
      <c r="HE294" s="17">
        <v>1</v>
      </c>
      <c r="IA294">
        <v>8540</v>
      </c>
    </row>
    <row r="295" spans="1:235">
      <c r="A295">
        <v>11432</v>
      </c>
      <c r="B295" s="15">
        <v>41673</v>
      </c>
      <c r="C295" t="s">
        <v>292</v>
      </c>
      <c r="D295" t="s">
        <v>293</v>
      </c>
      <c r="E295" t="s">
        <v>294</v>
      </c>
      <c r="F295" s="23" t="s">
        <v>330</v>
      </c>
      <c r="G295">
        <v>3</v>
      </c>
      <c r="H295" s="23" t="s">
        <v>995</v>
      </c>
      <c r="I295">
        <v>6703</v>
      </c>
      <c r="J295" s="16" t="s">
        <v>1068</v>
      </c>
      <c r="N295" s="17">
        <v>104040</v>
      </c>
      <c r="O295" s="17">
        <v>119857</v>
      </c>
      <c r="P295" s="17">
        <v>112825</v>
      </c>
      <c r="Q295" s="17">
        <v>105430</v>
      </c>
      <c r="R295" s="17">
        <v>102133</v>
      </c>
      <c r="S295" s="17">
        <v>97339</v>
      </c>
      <c r="T295" s="17">
        <v>90203</v>
      </c>
      <c r="U295" s="17">
        <v>53</v>
      </c>
      <c r="V295" s="17">
        <v>6</v>
      </c>
      <c r="W295" s="17">
        <v>109282</v>
      </c>
      <c r="Y295" s="17">
        <v>116205</v>
      </c>
      <c r="Z295" s="17">
        <v>110917</v>
      </c>
      <c r="AA295" s="17">
        <v>107381</v>
      </c>
      <c r="AB295" s="17">
        <v>103844</v>
      </c>
      <c r="AD295" s="17">
        <v>53</v>
      </c>
      <c r="AE295" s="17">
        <v>6</v>
      </c>
      <c r="AF295" s="17">
        <v>8670</v>
      </c>
      <c r="AG295" s="17">
        <v>9988</v>
      </c>
      <c r="AH295" s="17">
        <v>9402</v>
      </c>
      <c r="AI295" s="17">
        <v>8786</v>
      </c>
      <c r="AJ295" s="17">
        <v>8511</v>
      </c>
      <c r="AK295" s="17">
        <v>8112</v>
      </c>
      <c r="AL295" s="17">
        <v>7517</v>
      </c>
      <c r="AM295" s="17">
        <v>53</v>
      </c>
      <c r="AN295" s="17">
        <v>6</v>
      </c>
      <c r="AO295" s="18">
        <v>12</v>
      </c>
      <c r="AP295" s="17">
        <v>53</v>
      </c>
      <c r="AQ295" s="17">
        <v>6</v>
      </c>
      <c r="AR295" s="17">
        <v>117292</v>
      </c>
      <c r="AT295" s="17">
        <v>121020</v>
      </c>
      <c r="AU295" s="17">
        <v>120144</v>
      </c>
      <c r="AV295" s="17">
        <v>117849</v>
      </c>
      <c r="AW295" s="17">
        <v>110917</v>
      </c>
      <c r="AY295" s="17">
        <v>9</v>
      </c>
      <c r="AZ295" s="17">
        <v>4</v>
      </c>
      <c r="BA295" s="17">
        <v>100633</v>
      </c>
      <c r="BB295" s="17">
        <v>113680</v>
      </c>
      <c r="BC295" s="17">
        <v>105194</v>
      </c>
      <c r="BD295" s="17">
        <v>101868</v>
      </c>
      <c r="BE295" s="17">
        <v>99557</v>
      </c>
      <c r="BF295" s="17">
        <v>94550</v>
      </c>
      <c r="BG295" s="17">
        <v>89481</v>
      </c>
      <c r="BH295" s="17">
        <v>44</v>
      </c>
      <c r="BI295" s="17">
        <v>3</v>
      </c>
      <c r="BJ295" s="17">
        <v>115933</v>
      </c>
      <c r="BK295" s="17">
        <v>33</v>
      </c>
      <c r="BL295" s="17">
        <v>4</v>
      </c>
      <c r="BM295" s="17">
        <v>6</v>
      </c>
      <c r="DH295" s="17">
        <v>104040</v>
      </c>
      <c r="DI295" s="17">
        <v>119857</v>
      </c>
      <c r="DJ295" s="17">
        <v>112825</v>
      </c>
      <c r="DK295" s="17">
        <v>105430</v>
      </c>
      <c r="DL295" s="17">
        <v>102133</v>
      </c>
      <c r="DM295" s="17">
        <v>97339</v>
      </c>
      <c r="DN295" s="17">
        <v>90203</v>
      </c>
      <c r="DO295" s="17">
        <v>53</v>
      </c>
      <c r="DP295" s="17">
        <v>6</v>
      </c>
      <c r="DQ295" s="17">
        <v>109282</v>
      </c>
      <c r="DS295" s="17">
        <v>116205</v>
      </c>
      <c r="DT295" s="17">
        <v>110917</v>
      </c>
      <c r="DU295" s="17">
        <v>107381</v>
      </c>
      <c r="DV295" s="17">
        <v>103844</v>
      </c>
      <c r="DX295" s="17">
        <v>53</v>
      </c>
      <c r="DY295" s="17">
        <v>6</v>
      </c>
      <c r="DZ295" s="17">
        <v>104040</v>
      </c>
      <c r="EA295" s="17">
        <v>119857</v>
      </c>
      <c r="EB295" s="17">
        <v>112825</v>
      </c>
      <c r="EC295" s="17">
        <v>105430</v>
      </c>
      <c r="ED295" s="17">
        <v>102133</v>
      </c>
      <c r="EE295" s="17">
        <v>97339</v>
      </c>
      <c r="EF295" s="17">
        <v>90203</v>
      </c>
      <c r="EG295" s="17">
        <v>53</v>
      </c>
      <c r="EH295" s="17">
        <v>6</v>
      </c>
      <c r="EI295" s="17">
        <v>109282</v>
      </c>
      <c r="EK295" s="17">
        <v>116205</v>
      </c>
      <c r="EL295" s="17">
        <v>110917</v>
      </c>
      <c r="EM295" s="17">
        <v>107381</v>
      </c>
      <c r="EN295" s="17">
        <v>103844</v>
      </c>
      <c r="EP295" s="17">
        <v>53</v>
      </c>
      <c r="EQ295" s="17">
        <v>6</v>
      </c>
      <c r="FJ295" s="18">
        <v>17</v>
      </c>
      <c r="FK295" s="17">
        <v>9</v>
      </c>
      <c r="FL295" s="17">
        <v>4</v>
      </c>
      <c r="FM295" s="18">
        <v>9.4</v>
      </c>
      <c r="FN295" s="17">
        <v>5</v>
      </c>
      <c r="FO295" s="17">
        <v>3</v>
      </c>
      <c r="FP295" s="17">
        <v>13426</v>
      </c>
      <c r="FR295" s="17">
        <v>17796</v>
      </c>
      <c r="FS295" s="17">
        <v>16735</v>
      </c>
      <c r="FT295" s="17">
        <v>13730</v>
      </c>
      <c r="FU295" s="17">
        <v>10177</v>
      </c>
      <c r="FW295" s="17">
        <v>8</v>
      </c>
      <c r="FX295" s="17">
        <v>3</v>
      </c>
      <c r="FY295" s="18">
        <v>11.4</v>
      </c>
      <c r="GA295" s="18">
        <v>15</v>
      </c>
      <c r="GB295" s="18">
        <v>15</v>
      </c>
      <c r="GC295" s="18">
        <v>12.5</v>
      </c>
      <c r="GD295" s="18">
        <v>8</v>
      </c>
      <c r="GF295" s="17">
        <v>8</v>
      </c>
      <c r="GG295" s="17">
        <v>3</v>
      </c>
      <c r="GH295" s="17" t="s">
        <v>1069</v>
      </c>
      <c r="GI295" s="17">
        <v>8</v>
      </c>
      <c r="GJ295" s="17">
        <v>3</v>
      </c>
      <c r="GK295" s="17">
        <v>7036</v>
      </c>
      <c r="GM295" s="17">
        <v>9237</v>
      </c>
      <c r="GN295" s="17">
        <v>8799</v>
      </c>
      <c r="GO295" s="17">
        <v>8507</v>
      </c>
      <c r="GP295" s="17">
        <v>5669</v>
      </c>
      <c r="GR295" s="17">
        <v>5</v>
      </c>
      <c r="GS295" s="17">
        <v>3</v>
      </c>
      <c r="GT295" s="18">
        <v>6</v>
      </c>
      <c r="GV295" s="18">
        <v>7.8</v>
      </c>
      <c r="GW295" s="18">
        <v>7.4</v>
      </c>
      <c r="GX295" s="18">
        <v>7.1</v>
      </c>
      <c r="GY295" s="18">
        <v>5</v>
      </c>
      <c r="HA295" s="17">
        <v>5</v>
      </c>
      <c r="HB295" s="17">
        <v>3</v>
      </c>
      <c r="HC295" s="17" t="s">
        <v>1070</v>
      </c>
      <c r="HD295" s="17">
        <v>5</v>
      </c>
      <c r="HE295" s="17">
        <v>3</v>
      </c>
      <c r="IA295">
        <v>8550</v>
      </c>
    </row>
    <row r="296" spans="1:235">
      <c r="A296">
        <v>11432</v>
      </c>
      <c r="B296" s="15">
        <v>41673</v>
      </c>
      <c r="C296" t="s">
        <v>292</v>
      </c>
      <c r="D296" t="s">
        <v>293</v>
      </c>
      <c r="E296" t="s">
        <v>294</v>
      </c>
      <c r="F296" s="23" t="s">
        <v>330</v>
      </c>
      <c r="G296">
        <v>4</v>
      </c>
      <c r="H296" s="23" t="s">
        <v>995</v>
      </c>
      <c r="I296">
        <v>6704</v>
      </c>
      <c r="J296" s="16" t="s">
        <v>1071</v>
      </c>
      <c r="N296" s="17">
        <v>118285</v>
      </c>
      <c r="O296" s="17">
        <v>123799</v>
      </c>
      <c r="P296" s="17">
        <v>119570</v>
      </c>
      <c r="Q296" s="17">
        <v>117900</v>
      </c>
      <c r="R296" s="17">
        <v>117791</v>
      </c>
      <c r="S296" s="17">
        <v>116500</v>
      </c>
      <c r="T296" s="17">
        <v>111240</v>
      </c>
      <c r="U296" s="17">
        <v>33</v>
      </c>
      <c r="V296" s="17">
        <v>6</v>
      </c>
      <c r="W296" s="17">
        <v>119117</v>
      </c>
      <c r="Y296" s="17">
        <v>122474</v>
      </c>
      <c r="Z296" s="17">
        <v>118500</v>
      </c>
      <c r="AA296" s="17">
        <v>117451</v>
      </c>
      <c r="AB296" s="17">
        <v>115385</v>
      </c>
      <c r="AD296" s="17">
        <v>33</v>
      </c>
      <c r="AE296" s="17">
        <v>6</v>
      </c>
      <c r="AF296" s="17">
        <v>9857</v>
      </c>
      <c r="AG296" s="17">
        <v>10317</v>
      </c>
      <c r="AH296" s="17">
        <v>9964</v>
      </c>
      <c r="AI296" s="17">
        <v>9825</v>
      </c>
      <c r="AJ296" s="17">
        <v>9816</v>
      </c>
      <c r="AK296" s="17">
        <v>9708</v>
      </c>
      <c r="AL296" s="17">
        <v>9270</v>
      </c>
      <c r="AM296" s="17">
        <v>33</v>
      </c>
      <c r="AN296" s="17">
        <v>6</v>
      </c>
      <c r="AO296" s="18">
        <v>12</v>
      </c>
      <c r="AP296" s="17">
        <v>33</v>
      </c>
      <c r="AQ296" s="17">
        <v>6</v>
      </c>
      <c r="AR296" s="17">
        <v>120351</v>
      </c>
      <c r="AT296" s="17">
        <v>123799</v>
      </c>
      <c r="AU296" s="17">
        <v>121520</v>
      </c>
      <c r="AV296" s="17">
        <v>120000</v>
      </c>
      <c r="AW296" s="17">
        <v>117000</v>
      </c>
      <c r="AY296" s="17">
        <v>5</v>
      </c>
      <c r="AZ296" s="17">
        <v>4</v>
      </c>
      <c r="BH296" s="17">
        <v>28</v>
      </c>
      <c r="BI296" s="17">
        <v>2</v>
      </c>
      <c r="BK296" s="17">
        <v>28</v>
      </c>
      <c r="BL296" s="17">
        <v>2</v>
      </c>
      <c r="BM296" s="17">
        <v>6</v>
      </c>
      <c r="DH296" s="17">
        <v>118285</v>
      </c>
      <c r="DI296" s="17">
        <v>123799</v>
      </c>
      <c r="DJ296" s="17">
        <v>119570</v>
      </c>
      <c r="DK296" s="17">
        <v>117900</v>
      </c>
      <c r="DL296" s="17">
        <v>117791</v>
      </c>
      <c r="DM296" s="17">
        <v>116500</v>
      </c>
      <c r="DN296" s="17">
        <v>111240</v>
      </c>
      <c r="DO296" s="17">
        <v>33</v>
      </c>
      <c r="DP296" s="17">
        <v>6</v>
      </c>
      <c r="DQ296" s="17">
        <v>119117</v>
      </c>
      <c r="DS296" s="17">
        <v>122474</v>
      </c>
      <c r="DT296" s="17">
        <v>118500</v>
      </c>
      <c r="DU296" s="17">
        <v>117451</v>
      </c>
      <c r="DV296" s="17">
        <v>115385</v>
      </c>
      <c r="DX296" s="17">
        <v>33</v>
      </c>
      <c r="DY296" s="17">
        <v>6</v>
      </c>
      <c r="DZ296" s="17">
        <v>118285</v>
      </c>
      <c r="EA296" s="17">
        <v>123799</v>
      </c>
      <c r="EB296" s="17">
        <v>119570</v>
      </c>
      <c r="EC296" s="17">
        <v>117900</v>
      </c>
      <c r="ED296" s="17">
        <v>117791</v>
      </c>
      <c r="EE296" s="17">
        <v>116500</v>
      </c>
      <c r="EF296" s="17">
        <v>111240</v>
      </c>
      <c r="EG296" s="17">
        <v>33</v>
      </c>
      <c r="EH296" s="17">
        <v>6</v>
      </c>
      <c r="EI296" s="17">
        <v>119117</v>
      </c>
      <c r="EK296" s="17">
        <v>122474</v>
      </c>
      <c r="EL296" s="17">
        <v>118500</v>
      </c>
      <c r="EM296" s="17">
        <v>117451</v>
      </c>
      <c r="EN296" s="17">
        <v>115385</v>
      </c>
      <c r="EP296" s="17">
        <v>33</v>
      </c>
      <c r="EQ296" s="17">
        <v>6</v>
      </c>
      <c r="FJ296" s="18">
        <v>15.2</v>
      </c>
      <c r="FK296" s="17">
        <v>5</v>
      </c>
      <c r="FL296" s="17">
        <v>4</v>
      </c>
      <c r="FM296" s="18">
        <v>12.1</v>
      </c>
      <c r="FN296" s="17">
        <v>4</v>
      </c>
      <c r="FO296" s="17">
        <v>3</v>
      </c>
      <c r="FP296" s="17">
        <v>13791</v>
      </c>
      <c r="FR296" s="17">
        <v>12380</v>
      </c>
      <c r="FS296" s="17">
        <v>12152</v>
      </c>
      <c r="FT296" s="17">
        <v>12000</v>
      </c>
      <c r="FU296" s="17">
        <v>11700</v>
      </c>
      <c r="FW296" s="17">
        <v>5</v>
      </c>
      <c r="FX296" s="17">
        <v>4</v>
      </c>
      <c r="FY296" s="18">
        <v>11</v>
      </c>
      <c r="GA296" s="18">
        <v>10</v>
      </c>
      <c r="GB296" s="18">
        <v>10</v>
      </c>
      <c r="GC296" s="18">
        <v>10</v>
      </c>
      <c r="GD296" s="18">
        <v>10</v>
      </c>
      <c r="GF296" s="17">
        <v>5</v>
      </c>
      <c r="GG296" s="17">
        <v>4</v>
      </c>
      <c r="GH296" s="17" t="s">
        <v>1072</v>
      </c>
      <c r="GI296" s="17">
        <v>5</v>
      </c>
      <c r="GJ296" s="17">
        <v>4</v>
      </c>
      <c r="GK296" s="17">
        <v>9046</v>
      </c>
      <c r="GO296" s="17">
        <v>4665</v>
      </c>
      <c r="GR296" s="17">
        <v>4</v>
      </c>
      <c r="GS296" s="17">
        <v>3</v>
      </c>
      <c r="GT296" s="18">
        <v>7.1</v>
      </c>
      <c r="GX296" s="18">
        <v>4.4000000000000004</v>
      </c>
      <c r="HA296" s="17">
        <v>4</v>
      </c>
      <c r="HB296" s="17">
        <v>3</v>
      </c>
      <c r="HC296" s="17" t="s">
        <v>1073</v>
      </c>
      <c r="HD296" s="17">
        <v>4</v>
      </c>
      <c r="HE296" s="17">
        <v>3</v>
      </c>
      <c r="IA296">
        <v>8560</v>
      </c>
    </row>
    <row r="297" spans="1:235">
      <c r="A297">
        <v>11432</v>
      </c>
      <c r="B297" s="15">
        <v>41673</v>
      </c>
      <c r="C297" t="s">
        <v>292</v>
      </c>
      <c r="D297" t="s">
        <v>293</v>
      </c>
      <c r="E297" t="s">
        <v>294</v>
      </c>
      <c r="F297" s="23" t="s">
        <v>330</v>
      </c>
      <c r="G297">
        <v>2</v>
      </c>
      <c r="H297" s="23" t="s">
        <v>995</v>
      </c>
      <c r="I297">
        <v>6802</v>
      </c>
      <c r="J297" s="16" t="s">
        <v>1074</v>
      </c>
      <c r="N297" s="17">
        <v>74888</v>
      </c>
      <c r="O297" s="17">
        <v>85880</v>
      </c>
      <c r="P297" s="17">
        <v>80750</v>
      </c>
      <c r="Q297" s="17">
        <v>78054</v>
      </c>
      <c r="R297" s="17">
        <v>74856</v>
      </c>
      <c r="S297" s="17">
        <v>69642</v>
      </c>
      <c r="T297" s="17">
        <v>64365</v>
      </c>
      <c r="U297" s="17">
        <v>17</v>
      </c>
      <c r="V297" s="17">
        <v>9</v>
      </c>
      <c r="W297" s="17">
        <v>74424</v>
      </c>
      <c r="Y297" s="17">
        <v>82050</v>
      </c>
      <c r="Z297" s="17">
        <v>75833</v>
      </c>
      <c r="AA297" s="17">
        <v>73228</v>
      </c>
      <c r="AB297" s="17">
        <v>67588</v>
      </c>
      <c r="AD297" s="17">
        <v>17</v>
      </c>
      <c r="AE297" s="17">
        <v>9</v>
      </c>
      <c r="AF297" s="17">
        <v>6241</v>
      </c>
      <c r="AG297" s="17">
        <v>7157</v>
      </c>
      <c r="AH297" s="17">
        <v>6729</v>
      </c>
      <c r="AI297" s="17">
        <v>6504</v>
      </c>
      <c r="AJ297" s="17">
        <v>6238</v>
      </c>
      <c r="AK297" s="17">
        <v>5804</v>
      </c>
      <c r="AL297" s="17">
        <v>5364</v>
      </c>
      <c r="AM297" s="17">
        <v>17</v>
      </c>
      <c r="AN297" s="17">
        <v>9</v>
      </c>
      <c r="AO297" s="18">
        <v>12</v>
      </c>
      <c r="AP297" s="17">
        <v>17</v>
      </c>
      <c r="AQ297" s="17">
        <v>9</v>
      </c>
      <c r="AR297" s="17">
        <v>74888</v>
      </c>
      <c r="AS297" s="17">
        <v>85880</v>
      </c>
      <c r="AT297" s="17">
        <v>80750</v>
      </c>
      <c r="AU297" s="17">
        <v>78054</v>
      </c>
      <c r="AV297" s="17">
        <v>74856</v>
      </c>
      <c r="AW297" s="17">
        <v>69642</v>
      </c>
      <c r="AX297" s="17">
        <v>64365</v>
      </c>
      <c r="AY297" s="17">
        <v>17</v>
      </c>
      <c r="AZ297" s="17">
        <v>9</v>
      </c>
      <c r="BJ297" s="17">
        <v>79286</v>
      </c>
      <c r="BK297" s="17">
        <v>14</v>
      </c>
      <c r="BL297" s="17">
        <v>7</v>
      </c>
      <c r="BM297" s="17">
        <v>9</v>
      </c>
      <c r="DH297" s="17">
        <v>74888</v>
      </c>
      <c r="DI297" s="17">
        <v>85880</v>
      </c>
      <c r="DJ297" s="17">
        <v>80750</v>
      </c>
      <c r="DK297" s="17">
        <v>78054</v>
      </c>
      <c r="DL297" s="17">
        <v>74856</v>
      </c>
      <c r="DM297" s="17">
        <v>69642</v>
      </c>
      <c r="DN297" s="17">
        <v>64365</v>
      </c>
      <c r="DO297" s="17">
        <v>17</v>
      </c>
      <c r="DP297" s="17">
        <v>9</v>
      </c>
      <c r="DQ297" s="17">
        <v>74424</v>
      </c>
      <c r="DS297" s="17">
        <v>82050</v>
      </c>
      <c r="DT297" s="17">
        <v>75833</v>
      </c>
      <c r="DU297" s="17">
        <v>73228</v>
      </c>
      <c r="DV297" s="17">
        <v>67588</v>
      </c>
      <c r="DX297" s="17">
        <v>17</v>
      </c>
      <c r="DY297" s="17">
        <v>9</v>
      </c>
      <c r="DZ297" s="17">
        <v>74888</v>
      </c>
      <c r="EA297" s="17">
        <v>85880</v>
      </c>
      <c r="EB297" s="17">
        <v>80750</v>
      </c>
      <c r="EC297" s="17">
        <v>78054</v>
      </c>
      <c r="ED297" s="17">
        <v>74856</v>
      </c>
      <c r="EE297" s="17">
        <v>69642</v>
      </c>
      <c r="EF297" s="17">
        <v>64365</v>
      </c>
      <c r="EG297" s="17">
        <v>17</v>
      </c>
      <c r="EH297" s="17">
        <v>9</v>
      </c>
      <c r="EI297" s="17">
        <v>74424</v>
      </c>
      <c r="EK297" s="17">
        <v>82050</v>
      </c>
      <c r="EL297" s="17">
        <v>75833</v>
      </c>
      <c r="EM297" s="17">
        <v>73228</v>
      </c>
      <c r="EN297" s="17">
        <v>67588</v>
      </c>
      <c r="EP297" s="17">
        <v>17</v>
      </c>
      <c r="EQ297" s="17">
        <v>9</v>
      </c>
      <c r="FJ297" s="18">
        <v>100</v>
      </c>
      <c r="FK297" s="17">
        <v>17</v>
      </c>
      <c r="FL297" s="17">
        <v>9</v>
      </c>
      <c r="FM297" s="18">
        <v>58.8</v>
      </c>
      <c r="FN297" s="17">
        <v>10</v>
      </c>
      <c r="FO297" s="17">
        <v>6</v>
      </c>
      <c r="FP297" s="17">
        <v>5191</v>
      </c>
      <c r="FQ297" s="17">
        <v>7086</v>
      </c>
      <c r="FR297" s="17">
        <v>6526</v>
      </c>
      <c r="FS297" s="17">
        <v>5929</v>
      </c>
      <c r="FT297" s="17">
        <v>5119</v>
      </c>
      <c r="FU297" s="17">
        <v>4002</v>
      </c>
      <c r="FV297" s="17">
        <v>3957</v>
      </c>
      <c r="FW297" s="17">
        <v>17</v>
      </c>
      <c r="FX297" s="17">
        <v>9</v>
      </c>
      <c r="FY297" s="18">
        <v>7</v>
      </c>
      <c r="FZ297" s="18">
        <v>9.8000000000000007</v>
      </c>
      <c r="GA297" s="18">
        <v>8</v>
      </c>
      <c r="GB297" s="18">
        <v>8</v>
      </c>
      <c r="GC297" s="18">
        <v>8</v>
      </c>
      <c r="GD297" s="18">
        <v>5</v>
      </c>
      <c r="GE297" s="18">
        <v>5</v>
      </c>
      <c r="GF297" s="17">
        <v>17</v>
      </c>
      <c r="GG297" s="17">
        <v>9</v>
      </c>
      <c r="GH297" s="17" t="s">
        <v>871</v>
      </c>
      <c r="GI297" s="17">
        <v>17</v>
      </c>
      <c r="GJ297" s="17">
        <v>9</v>
      </c>
      <c r="GK297" s="17">
        <v>5063</v>
      </c>
      <c r="GM297" s="17">
        <v>5091</v>
      </c>
      <c r="GN297" s="17">
        <v>4725</v>
      </c>
      <c r="GO297" s="17">
        <v>4563</v>
      </c>
      <c r="GP297" s="17">
        <v>3775</v>
      </c>
      <c r="GR297" s="17">
        <v>9</v>
      </c>
      <c r="GS297" s="17">
        <v>6</v>
      </c>
      <c r="GT297" s="18">
        <v>6.9</v>
      </c>
      <c r="GV297" s="18">
        <v>7.4</v>
      </c>
      <c r="GW297" s="18">
        <v>7.3</v>
      </c>
      <c r="GX297" s="18">
        <v>6.8</v>
      </c>
      <c r="GY297" s="18">
        <v>5.9</v>
      </c>
      <c r="HA297" s="17">
        <v>9</v>
      </c>
      <c r="HB297" s="17">
        <v>6</v>
      </c>
      <c r="HC297" s="17" t="s">
        <v>1075</v>
      </c>
      <c r="HD297" s="17">
        <v>9</v>
      </c>
      <c r="HE297" s="17">
        <v>6</v>
      </c>
      <c r="IA297">
        <v>9710</v>
      </c>
    </row>
    <row r="298" spans="1:235">
      <c r="A298">
        <v>11432</v>
      </c>
      <c r="B298" s="15">
        <v>41673</v>
      </c>
      <c r="C298" t="s">
        <v>292</v>
      </c>
      <c r="D298" t="s">
        <v>293</v>
      </c>
      <c r="E298" t="s">
        <v>294</v>
      </c>
      <c r="F298" s="23" t="s">
        <v>330</v>
      </c>
      <c r="G298">
        <v>3</v>
      </c>
      <c r="H298" s="23" t="s">
        <v>995</v>
      </c>
      <c r="I298">
        <v>6803</v>
      </c>
      <c r="J298" s="16" t="s">
        <v>1076</v>
      </c>
      <c r="N298" s="17">
        <v>88525</v>
      </c>
      <c r="O298" s="17">
        <v>94884</v>
      </c>
      <c r="P298" s="17">
        <v>92993</v>
      </c>
      <c r="Q298" s="17">
        <v>91415</v>
      </c>
      <c r="R298" s="17">
        <v>90330</v>
      </c>
      <c r="S298" s="17">
        <v>82502</v>
      </c>
      <c r="T298" s="17">
        <v>81872</v>
      </c>
      <c r="U298" s="17">
        <v>24</v>
      </c>
      <c r="V298" s="17">
        <v>6</v>
      </c>
      <c r="W298" s="17">
        <v>88089</v>
      </c>
      <c r="Y298" s="17">
        <v>91903</v>
      </c>
      <c r="Z298" s="17">
        <v>90685</v>
      </c>
      <c r="AA298" s="17">
        <v>90396</v>
      </c>
      <c r="AB298" s="17">
        <v>85581</v>
      </c>
      <c r="AD298" s="17">
        <v>24</v>
      </c>
      <c r="AE298" s="17">
        <v>6</v>
      </c>
      <c r="AF298" s="17">
        <v>7377</v>
      </c>
      <c r="AG298" s="17">
        <v>7907</v>
      </c>
      <c r="AH298" s="17">
        <v>7749</v>
      </c>
      <c r="AI298" s="17">
        <v>7618</v>
      </c>
      <c r="AJ298" s="17">
        <v>7527</v>
      </c>
      <c r="AK298" s="17">
        <v>6875</v>
      </c>
      <c r="AL298" s="17">
        <v>6823</v>
      </c>
      <c r="AM298" s="17">
        <v>24</v>
      </c>
      <c r="AN298" s="17">
        <v>6</v>
      </c>
      <c r="AO298" s="18">
        <v>12</v>
      </c>
      <c r="AP298" s="17">
        <v>24</v>
      </c>
      <c r="AQ298" s="17">
        <v>6</v>
      </c>
      <c r="AR298" s="17">
        <v>88525</v>
      </c>
      <c r="AS298" s="17">
        <v>94884</v>
      </c>
      <c r="AT298" s="17">
        <v>92993</v>
      </c>
      <c r="AU298" s="17">
        <v>91415</v>
      </c>
      <c r="AV298" s="17">
        <v>90330</v>
      </c>
      <c r="AW298" s="17">
        <v>82502</v>
      </c>
      <c r="AX298" s="17">
        <v>81872</v>
      </c>
      <c r="AY298" s="17">
        <v>24</v>
      </c>
      <c r="AZ298" s="17">
        <v>6</v>
      </c>
      <c r="BJ298" s="17">
        <v>88725</v>
      </c>
      <c r="BK298" s="17">
        <v>8</v>
      </c>
      <c r="BL298" s="17">
        <v>3</v>
      </c>
      <c r="BM298" s="17">
        <v>6</v>
      </c>
      <c r="DH298" s="17">
        <v>88525</v>
      </c>
      <c r="DI298" s="17">
        <v>94884</v>
      </c>
      <c r="DJ298" s="17">
        <v>92993</v>
      </c>
      <c r="DK298" s="17">
        <v>91415</v>
      </c>
      <c r="DL298" s="17">
        <v>90330</v>
      </c>
      <c r="DM298" s="17">
        <v>82502</v>
      </c>
      <c r="DN298" s="17">
        <v>81872</v>
      </c>
      <c r="DO298" s="17">
        <v>24</v>
      </c>
      <c r="DP298" s="17">
        <v>6</v>
      </c>
      <c r="DQ298" s="17">
        <v>88089</v>
      </c>
      <c r="DS298" s="17">
        <v>91903</v>
      </c>
      <c r="DT298" s="17">
        <v>90685</v>
      </c>
      <c r="DU298" s="17">
        <v>90396</v>
      </c>
      <c r="DV298" s="17">
        <v>85581</v>
      </c>
      <c r="DX298" s="17">
        <v>24</v>
      </c>
      <c r="DY298" s="17">
        <v>6</v>
      </c>
      <c r="DZ298" s="17">
        <v>88525</v>
      </c>
      <c r="EA298" s="17">
        <v>94884</v>
      </c>
      <c r="EB298" s="17">
        <v>92993</v>
      </c>
      <c r="EC298" s="17">
        <v>91415</v>
      </c>
      <c r="ED298" s="17">
        <v>90330</v>
      </c>
      <c r="EE298" s="17">
        <v>82502</v>
      </c>
      <c r="EF298" s="17">
        <v>81872</v>
      </c>
      <c r="EG298" s="17">
        <v>24</v>
      </c>
      <c r="EH298" s="17">
        <v>6</v>
      </c>
      <c r="EI298" s="17">
        <v>88089</v>
      </c>
      <c r="EK298" s="17">
        <v>91903</v>
      </c>
      <c r="EL298" s="17">
        <v>90685</v>
      </c>
      <c r="EM298" s="17">
        <v>90396</v>
      </c>
      <c r="EN298" s="17">
        <v>85581</v>
      </c>
      <c r="EP298" s="17">
        <v>24</v>
      </c>
      <c r="EQ298" s="17">
        <v>6</v>
      </c>
      <c r="FJ298" s="18">
        <v>100</v>
      </c>
      <c r="FK298" s="17">
        <v>24</v>
      </c>
      <c r="FL298" s="17">
        <v>6</v>
      </c>
      <c r="FM298" s="18">
        <v>83.3</v>
      </c>
      <c r="FN298" s="17">
        <v>20</v>
      </c>
      <c r="FO298" s="17">
        <v>5</v>
      </c>
      <c r="FP298" s="17">
        <v>9776</v>
      </c>
      <c r="FQ298" s="17">
        <v>12510</v>
      </c>
      <c r="FR298" s="17">
        <v>12293</v>
      </c>
      <c r="FS298" s="17">
        <v>9708</v>
      </c>
      <c r="FT298" s="17">
        <v>9482</v>
      </c>
      <c r="FU298" s="17">
        <v>9091</v>
      </c>
      <c r="FV298" s="17">
        <v>5748</v>
      </c>
      <c r="FW298" s="17">
        <v>24</v>
      </c>
      <c r="FX298" s="17">
        <v>6</v>
      </c>
      <c r="FY298" s="18">
        <v>11.1</v>
      </c>
      <c r="FZ298" s="18">
        <v>15</v>
      </c>
      <c r="GA298" s="18">
        <v>15</v>
      </c>
      <c r="GB298" s="18">
        <v>10</v>
      </c>
      <c r="GC298" s="18">
        <v>10</v>
      </c>
      <c r="GD298" s="18">
        <v>10</v>
      </c>
      <c r="GE298" s="18">
        <v>6.5</v>
      </c>
      <c r="GF298" s="17">
        <v>24</v>
      </c>
      <c r="GG298" s="17">
        <v>6</v>
      </c>
      <c r="GH298" s="17" t="s">
        <v>545</v>
      </c>
      <c r="GI298" s="17">
        <v>24</v>
      </c>
      <c r="GJ298" s="17">
        <v>6</v>
      </c>
      <c r="GK298" s="17">
        <v>9402</v>
      </c>
      <c r="GL298" s="17">
        <v>13719</v>
      </c>
      <c r="GM298" s="17">
        <v>11590</v>
      </c>
      <c r="GN298" s="17">
        <v>10000</v>
      </c>
      <c r="GO298" s="17">
        <v>9500</v>
      </c>
      <c r="GP298" s="17">
        <v>7992</v>
      </c>
      <c r="GQ298" s="17">
        <v>4379</v>
      </c>
      <c r="GR298" s="17">
        <v>20</v>
      </c>
      <c r="GS298" s="17">
        <v>5</v>
      </c>
      <c r="GT298" s="18">
        <v>10.6</v>
      </c>
      <c r="GU298" s="18">
        <v>16.100000000000001</v>
      </c>
      <c r="GV298" s="18">
        <v>13.3</v>
      </c>
      <c r="GW298" s="18">
        <v>10.5</v>
      </c>
      <c r="GX298" s="18">
        <v>10</v>
      </c>
      <c r="GY298" s="18">
        <v>8.6999999999999993</v>
      </c>
      <c r="GZ298" s="18">
        <v>5</v>
      </c>
      <c r="HA298" s="17">
        <v>20</v>
      </c>
      <c r="HB298" s="17">
        <v>5</v>
      </c>
      <c r="HC298" s="17" t="s">
        <v>1077</v>
      </c>
      <c r="HD298" s="17">
        <v>20</v>
      </c>
      <c r="HE298" s="17">
        <v>5</v>
      </c>
      <c r="IA298">
        <v>9720</v>
      </c>
    </row>
    <row r="299" spans="1:235">
      <c r="A299">
        <v>11432</v>
      </c>
      <c r="B299" s="15">
        <v>41673</v>
      </c>
      <c r="C299" t="s">
        <v>292</v>
      </c>
      <c r="D299" t="s">
        <v>293</v>
      </c>
      <c r="E299" t="s">
        <v>294</v>
      </c>
      <c r="F299" s="23" t="s">
        <v>330</v>
      </c>
      <c r="G299">
        <v>1</v>
      </c>
      <c r="H299" s="23" t="s">
        <v>995</v>
      </c>
      <c r="I299">
        <v>6811</v>
      </c>
      <c r="J299" s="16" t="s">
        <v>1078</v>
      </c>
      <c r="N299" s="17">
        <v>64396</v>
      </c>
      <c r="O299" s="17">
        <v>78000</v>
      </c>
      <c r="P299" s="17">
        <v>68400</v>
      </c>
      <c r="Q299" s="17">
        <v>61230</v>
      </c>
      <c r="R299" s="17">
        <v>60965</v>
      </c>
      <c r="S299" s="17">
        <v>57420</v>
      </c>
      <c r="T299" s="17">
        <v>56375</v>
      </c>
      <c r="U299" s="17">
        <v>12</v>
      </c>
      <c r="V299" s="17">
        <v>7</v>
      </c>
      <c r="W299" s="17">
        <v>64444</v>
      </c>
      <c r="Y299" s="17">
        <v>68400</v>
      </c>
      <c r="Z299" s="17">
        <v>64886</v>
      </c>
      <c r="AA299" s="17">
        <v>60965</v>
      </c>
      <c r="AB299" s="17">
        <v>57890</v>
      </c>
      <c r="AD299" s="17">
        <v>12</v>
      </c>
      <c r="AE299" s="17">
        <v>7</v>
      </c>
      <c r="AF299" s="17">
        <v>5366</v>
      </c>
      <c r="AG299" s="17">
        <v>6500</v>
      </c>
      <c r="AH299" s="17">
        <v>5700</v>
      </c>
      <c r="AI299" s="17">
        <v>5103</v>
      </c>
      <c r="AJ299" s="17">
        <v>5080</v>
      </c>
      <c r="AK299" s="17">
        <v>4785</v>
      </c>
      <c r="AL299" s="17">
        <v>4698</v>
      </c>
      <c r="AM299" s="17">
        <v>12</v>
      </c>
      <c r="AN299" s="17">
        <v>7</v>
      </c>
      <c r="AO299" s="18">
        <v>12</v>
      </c>
      <c r="AP299" s="17">
        <v>12</v>
      </c>
      <c r="AQ299" s="17">
        <v>7</v>
      </c>
      <c r="AR299" s="17">
        <v>64396</v>
      </c>
      <c r="AS299" s="17">
        <v>78000</v>
      </c>
      <c r="AT299" s="17">
        <v>68400</v>
      </c>
      <c r="AU299" s="17">
        <v>61230</v>
      </c>
      <c r="AV299" s="17">
        <v>60965</v>
      </c>
      <c r="AW299" s="17">
        <v>57420</v>
      </c>
      <c r="AX299" s="17">
        <v>56375</v>
      </c>
      <c r="AY299" s="17">
        <v>12</v>
      </c>
      <c r="AZ299" s="17">
        <v>7</v>
      </c>
      <c r="BJ299" s="17">
        <v>69580</v>
      </c>
      <c r="BK299" s="17">
        <v>10</v>
      </c>
      <c r="BL299" s="17">
        <v>5</v>
      </c>
      <c r="BM299" s="17">
        <v>5</v>
      </c>
      <c r="BN299" s="17">
        <v>2</v>
      </c>
      <c r="DH299" s="17">
        <v>64396</v>
      </c>
      <c r="DI299" s="17">
        <v>78000</v>
      </c>
      <c r="DJ299" s="17">
        <v>68400</v>
      </c>
      <c r="DK299" s="17">
        <v>61230</v>
      </c>
      <c r="DL299" s="17">
        <v>60965</v>
      </c>
      <c r="DM299" s="17">
        <v>57420</v>
      </c>
      <c r="DN299" s="17">
        <v>56375</v>
      </c>
      <c r="DO299" s="17">
        <v>12</v>
      </c>
      <c r="DP299" s="17">
        <v>7</v>
      </c>
      <c r="DQ299" s="17">
        <v>64444</v>
      </c>
      <c r="DS299" s="17">
        <v>68400</v>
      </c>
      <c r="DT299" s="17">
        <v>64886</v>
      </c>
      <c r="DU299" s="17">
        <v>60965</v>
      </c>
      <c r="DV299" s="17">
        <v>57890</v>
      </c>
      <c r="DX299" s="17">
        <v>12</v>
      </c>
      <c r="DY299" s="17">
        <v>7</v>
      </c>
      <c r="DZ299" s="17">
        <v>64396</v>
      </c>
      <c r="EA299" s="17">
        <v>78000</v>
      </c>
      <c r="EB299" s="17">
        <v>68400</v>
      </c>
      <c r="EC299" s="17">
        <v>61230</v>
      </c>
      <c r="ED299" s="17">
        <v>60965</v>
      </c>
      <c r="EE299" s="17">
        <v>57420</v>
      </c>
      <c r="EF299" s="17">
        <v>56375</v>
      </c>
      <c r="EG299" s="17">
        <v>12</v>
      </c>
      <c r="EH299" s="17">
        <v>7</v>
      </c>
      <c r="EI299" s="17">
        <v>64444</v>
      </c>
      <c r="EK299" s="17">
        <v>68400</v>
      </c>
      <c r="EL299" s="17">
        <v>64886</v>
      </c>
      <c r="EM299" s="17">
        <v>60965</v>
      </c>
      <c r="EN299" s="17">
        <v>57890</v>
      </c>
      <c r="EP299" s="17">
        <v>12</v>
      </c>
      <c r="EQ299" s="17">
        <v>7</v>
      </c>
      <c r="FJ299" s="18">
        <v>100</v>
      </c>
      <c r="FK299" s="17">
        <v>12</v>
      </c>
      <c r="FL299" s="17">
        <v>7</v>
      </c>
      <c r="FM299" s="18">
        <v>66.7</v>
      </c>
      <c r="FN299" s="17">
        <v>8</v>
      </c>
      <c r="FO299" s="17">
        <v>5</v>
      </c>
      <c r="FP299" s="17">
        <v>4038</v>
      </c>
      <c r="FR299" s="17">
        <v>4286</v>
      </c>
      <c r="FS299" s="17">
        <v>4136</v>
      </c>
      <c r="FT299" s="17">
        <v>4049</v>
      </c>
      <c r="FU299" s="17">
        <v>3048</v>
      </c>
      <c r="FW299" s="17">
        <v>10</v>
      </c>
      <c r="FX299" s="17">
        <v>5</v>
      </c>
      <c r="FY299" s="18">
        <v>6.1</v>
      </c>
      <c r="GA299" s="18">
        <v>7</v>
      </c>
      <c r="GB299" s="18">
        <v>7</v>
      </c>
      <c r="GC299" s="18">
        <v>7</v>
      </c>
      <c r="GD299" s="18">
        <v>5</v>
      </c>
      <c r="GF299" s="17">
        <v>10</v>
      </c>
      <c r="GG299" s="17">
        <v>5</v>
      </c>
      <c r="GH299" s="17" t="s">
        <v>1079</v>
      </c>
      <c r="GI299" s="17">
        <v>10</v>
      </c>
      <c r="GJ299" s="17">
        <v>5</v>
      </c>
      <c r="GK299" s="17">
        <v>5307</v>
      </c>
      <c r="GM299" s="17">
        <v>6535</v>
      </c>
      <c r="GN299" s="17">
        <v>5652</v>
      </c>
      <c r="GO299" s="17">
        <v>4380</v>
      </c>
      <c r="GP299" s="17">
        <v>3150</v>
      </c>
      <c r="GR299" s="17">
        <v>8</v>
      </c>
      <c r="GS299" s="17">
        <v>5</v>
      </c>
      <c r="GT299" s="18">
        <v>8.3000000000000007</v>
      </c>
      <c r="GV299" s="18">
        <v>8.5</v>
      </c>
      <c r="GW299" s="18">
        <v>7.4</v>
      </c>
      <c r="GX299" s="18">
        <v>7.2</v>
      </c>
      <c r="GY299" s="18">
        <v>5.3</v>
      </c>
      <c r="HA299" s="17">
        <v>8</v>
      </c>
      <c r="HB299" s="17">
        <v>5</v>
      </c>
      <c r="HC299" s="17" t="s">
        <v>495</v>
      </c>
      <c r="HD299" s="17">
        <v>8</v>
      </c>
      <c r="HE299" s="17">
        <v>5</v>
      </c>
      <c r="IA299">
        <v>9750</v>
      </c>
    </row>
    <row r="300" spans="1:235">
      <c r="A300">
        <v>11432</v>
      </c>
      <c r="B300" s="15">
        <v>41673</v>
      </c>
      <c r="C300" t="s">
        <v>292</v>
      </c>
      <c r="D300" t="s">
        <v>293</v>
      </c>
      <c r="E300" t="s">
        <v>294</v>
      </c>
      <c r="F300" s="23" t="s">
        <v>330</v>
      </c>
      <c r="G300">
        <v>2</v>
      </c>
      <c r="H300" s="23" t="s">
        <v>995</v>
      </c>
      <c r="I300">
        <v>6812</v>
      </c>
      <c r="J300" s="16" t="s">
        <v>1080</v>
      </c>
      <c r="N300" s="17">
        <v>73731</v>
      </c>
      <c r="P300" s="17">
        <v>74590</v>
      </c>
      <c r="Q300" s="17">
        <v>71404</v>
      </c>
      <c r="R300" s="17">
        <v>71255</v>
      </c>
      <c r="S300" s="17">
        <v>65483</v>
      </c>
      <c r="U300" s="17">
        <v>11</v>
      </c>
      <c r="V300" s="17">
        <v>6</v>
      </c>
      <c r="W300" s="17">
        <v>74625</v>
      </c>
      <c r="Y300" s="17">
        <v>80233</v>
      </c>
      <c r="Z300" s="17">
        <v>72230</v>
      </c>
      <c r="AA300" s="17">
        <v>69018</v>
      </c>
      <c r="AB300" s="17">
        <v>64838</v>
      </c>
      <c r="AD300" s="17">
        <v>11</v>
      </c>
      <c r="AE300" s="17">
        <v>6</v>
      </c>
      <c r="AF300" s="17">
        <v>6144</v>
      </c>
      <c r="AH300" s="17">
        <v>6216</v>
      </c>
      <c r="AI300" s="17">
        <v>5950</v>
      </c>
      <c r="AJ300" s="17">
        <v>5938</v>
      </c>
      <c r="AK300" s="17">
        <v>5457</v>
      </c>
      <c r="AM300" s="17">
        <v>11</v>
      </c>
      <c r="AN300" s="17">
        <v>6</v>
      </c>
      <c r="AO300" s="18">
        <v>12</v>
      </c>
      <c r="AP300" s="17">
        <v>11</v>
      </c>
      <c r="AQ300" s="17">
        <v>6</v>
      </c>
      <c r="AR300" s="17">
        <v>73731</v>
      </c>
      <c r="AT300" s="17">
        <v>74590</v>
      </c>
      <c r="AU300" s="17">
        <v>71404</v>
      </c>
      <c r="AV300" s="17">
        <v>71255</v>
      </c>
      <c r="AW300" s="17">
        <v>65483</v>
      </c>
      <c r="AY300" s="17">
        <v>11</v>
      </c>
      <c r="AZ300" s="17">
        <v>6</v>
      </c>
      <c r="BJ300" s="17">
        <v>77108</v>
      </c>
      <c r="BK300" s="17">
        <v>9</v>
      </c>
      <c r="BL300" s="17">
        <v>4</v>
      </c>
      <c r="BM300" s="17">
        <v>6</v>
      </c>
      <c r="DH300" s="17">
        <v>73731</v>
      </c>
      <c r="DJ300" s="17">
        <v>74590</v>
      </c>
      <c r="DK300" s="17">
        <v>71404</v>
      </c>
      <c r="DL300" s="17">
        <v>71255</v>
      </c>
      <c r="DM300" s="17">
        <v>65483</v>
      </c>
      <c r="DO300" s="17">
        <v>11</v>
      </c>
      <c r="DP300" s="17">
        <v>6</v>
      </c>
      <c r="DQ300" s="17">
        <v>74625</v>
      </c>
      <c r="DS300" s="17">
        <v>80233</v>
      </c>
      <c r="DT300" s="17">
        <v>72230</v>
      </c>
      <c r="DU300" s="17">
        <v>69018</v>
      </c>
      <c r="DV300" s="17">
        <v>64838</v>
      </c>
      <c r="DX300" s="17">
        <v>11</v>
      </c>
      <c r="DY300" s="17">
        <v>6</v>
      </c>
      <c r="DZ300" s="17">
        <v>73731</v>
      </c>
      <c r="EB300" s="17">
        <v>74590</v>
      </c>
      <c r="EC300" s="17">
        <v>71404</v>
      </c>
      <c r="ED300" s="17">
        <v>71255</v>
      </c>
      <c r="EE300" s="17">
        <v>65483</v>
      </c>
      <c r="EG300" s="17">
        <v>11</v>
      </c>
      <c r="EH300" s="17">
        <v>6</v>
      </c>
      <c r="EI300" s="17">
        <v>74625</v>
      </c>
      <c r="EK300" s="17">
        <v>80233</v>
      </c>
      <c r="EL300" s="17">
        <v>72230</v>
      </c>
      <c r="EM300" s="17">
        <v>69018</v>
      </c>
      <c r="EN300" s="17">
        <v>64838</v>
      </c>
      <c r="EP300" s="17">
        <v>11</v>
      </c>
      <c r="EQ300" s="17">
        <v>6</v>
      </c>
      <c r="FJ300" s="18">
        <v>100</v>
      </c>
      <c r="FK300" s="17">
        <v>11</v>
      </c>
      <c r="FL300" s="17">
        <v>6</v>
      </c>
      <c r="FM300" s="18">
        <v>63.6</v>
      </c>
      <c r="FN300" s="17">
        <v>7</v>
      </c>
      <c r="FO300" s="17">
        <v>2</v>
      </c>
      <c r="FP300" s="17">
        <v>5250</v>
      </c>
      <c r="FR300" s="17">
        <v>5725</v>
      </c>
      <c r="FS300" s="17">
        <v>5701</v>
      </c>
      <c r="FT300" s="17">
        <v>5697</v>
      </c>
      <c r="FU300" s="17">
        <v>4653</v>
      </c>
      <c r="FW300" s="17">
        <v>10</v>
      </c>
      <c r="FX300" s="17">
        <v>5</v>
      </c>
      <c r="FY300" s="18">
        <v>7.6</v>
      </c>
      <c r="GA300" s="18">
        <v>8</v>
      </c>
      <c r="GB300" s="18">
        <v>8</v>
      </c>
      <c r="GC300" s="18">
        <v>8</v>
      </c>
      <c r="GD300" s="18">
        <v>7</v>
      </c>
      <c r="GF300" s="17">
        <v>10</v>
      </c>
      <c r="GG300" s="17">
        <v>5</v>
      </c>
      <c r="GH300" s="17" t="s">
        <v>703</v>
      </c>
      <c r="GI300" s="17">
        <v>10</v>
      </c>
      <c r="GJ300" s="17">
        <v>5</v>
      </c>
      <c r="GR300" s="17">
        <v>7</v>
      </c>
      <c r="GS300" s="17">
        <v>2</v>
      </c>
      <c r="HA300" s="17">
        <v>7</v>
      </c>
      <c r="HB300" s="17">
        <v>2</v>
      </c>
      <c r="HD300" s="17">
        <v>7</v>
      </c>
      <c r="HE300" s="17">
        <v>2</v>
      </c>
      <c r="IA300">
        <v>9760</v>
      </c>
    </row>
    <row r="301" spans="1:235">
      <c r="A301">
        <v>11432</v>
      </c>
      <c r="B301" s="15">
        <v>41673</v>
      </c>
      <c r="C301" t="s">
        <v>292</v>
      </c>
      <c r="D301" t="s">
        <v>293</v>
      </c>
      <c r="E301" t="s">
        <v>294</v>
      </c>
      <c r="F301" s="23" t="s">
        <v>330</v>
      </c>
      <c r="G301">
        <v>3</v>
      </c>
      <c r="H301" s="23" t="s">
        <v>995</v>
      </c>
      <c r="I301">
        <v>6813</v>
      </c>
      <c r="J301" s="16" t="s">
        <v>1081</v>
      </c>
      <c r="N301" s="17">
        <v>80658</v>
      </c>
      <c r="O301" s="17">
        <v>94780</v>
      </c>
      <c r="P301" s="17">
        <v>89742</v>
      </c>
      <c r="Q301" s="17">
        <v>86623</v>
      </c>
      <c r="R301" s="17">
        <v>80197</v>
      </c>
      <c r="S301" s="17">
        <v>69421</v>
      </c>
      <c r="T301" s="17">
        <v>66930</v>
      </c>
      <c r="U301" s="17">
        <v>38</v>
      </c>
      <c r="V301" s="17">
        <v>9</v>
      </c>
      <c r="W301" s="17">
        <v>79726</v>
      </c>
      <c r="Y301" s="17">
        <v>86112</v>
      </c>
      <c r="Z301" s="17">
        <v>80481</v>
      </c>
      <c r="AA301" s="17">
        <v>78281</v>
      </c>
      <c r="AB301" s="17">
        <v>74728</v>
      </c>
      <c r="AD301" s="17">
        <v>38</v>
      </c>
      <c r="AE301" s="17">
        <v>9</v>
      </c>
      <c r="AF301" s="17">
        <v>6721</v>
      </c>
      <c r="AG301" s="17">
        <v>7898</v>
      </c>
      <c r="AH301" s="17">
        <v>7478</v>
      </c>
      <c r="AI301" s="17">
        <v>7219</v>
      </c>
      <c r="AJ301" s="17">
        <v>6683</v>
      </c>
      <c r="AK301" s="17">
        <v>5785</v>
      </c>
      <c r="AL301" s="17">
        <v>5577</v>
      </c>
      <c r="AM301" s="17">
        <v>38</v>
      </c>
      <c r="AN301" s="17">
        <v>9</v>
      </c>
      <c r="AO301" s="18">
        <v>12</v>
      </c>
      <c r="AP301" s="17">
        <v>38</v>
      </c>
      <c r="AQ301" s="17">
        <v>9</v>
      </c>
      <c r="AR301" s="17">
        <v>80658</v>
      </c>
      <c r="AS301" s="17">
        <v>94780</v>
      </c>
      <c r="AT301" s="17">
        <v>89742</v>
      </c>
      <c r="AU301" s="17">
        <v>86623</v>
      </c>
      <c r="AV301" s="17">
        <v>80197</v>
      </c>
      <c r="AW301" s="17">
        <v>69421</v>
      </c>
      <c r="AX301" s="17">
        <v>66930</v>
      </c>
      <c r="AY301" s="17">
        <v>38</v>
      </c>
      <c r="AZ301" s="17">
        <v>9</v>
      </c>
      <c r="BJ301" s="17">
        <v>81933</v>
      </c>
      <c r="BK301" s="17">
        <v>26</v>
      </c>
      <c r="BL301" s="17">
        <v>3</v>
      </c>
      <c r="BM301" s="17">
        <v>9</v>
      </c>
      <c r="DH301" s="17">
        <v>80658</v>
      </c>
      <c r="DI301" s="17">
        <v>94780</v>
      </c>
      <c r="DJ301" s="17">
        <v>89742</v>
      </c>
      <c r="DK301" s="17">
        <v>86623</v>
      </c>
      <c r="DL301" s="17">
        <v>80197</v>
      </c>
      <c r="DM301" s="17">
        <v>69421</v>
      </c>
      <c r="DN301" s="17">
        <v>66930</v>
      </c>
      <c r="DO301" s="17">
        <v>38</v>
      </c>
      <c r="DP301" s="17">
        <v>9</v>
      </c>
      <c r="DQ301" s="17">
        <v>79726</v>
      </c>
      <c r="DS301" s="17">
        <v>86112</v>
      </c>
      <c r="DT301" s="17">
        <v>80481</v>
      </c>
      <c r="DU301" s="17">
        <v>78281</v>
      </c>
      <c r="DV301" s="17">
        <v>74728</v>
      </c>
      <c r="DX301" s="17">
        <v>38</v>
      </c>
      <c r="DY301" s="17">
        <v>9</v>
      </c>
      <c r="DZ301" s="17">
        <v>80658</v>
      </c>
      <c r="EA301" s="17">
        <v>94780</v>
      </c>
      <c r="EB301" s="17">
        <v>89742</v>
      </c>
      <c r="EC301" s="17">
        <v>86623</v>
      </c>
      <c r="ED301" s="17">
        <v>80197</v>
      </c>
      <c r="EE301" s="17">
        <v>69421</v>
      </c>
      <c r="EF301" s="17">
        <v>66930</v>
      </c>
      <c r="EG301" s="17">
        <v>38</v>
      </c>
      <c r="EH301" s="17">
        <v>9</v>
      </c>
      <c r="EI301" s="17">
        <v>79726</v>
      </c>
      <c r="EK301" s="17">
        <v>86112</v>
      </c>
      <c r="EL301" s="17">
        <v>80481</v>
      </c>
      <c r="EM301" s="17">
        <v>78281</v>
      </c>
      <c r="EN301" s="17">
        <v>74728</v>
      </c>
      <c r="EP301" s="17">
        <v>38</v>
      </c>
      <c r="EQ301" s="17">
        <v>9</v>
      </c>
      <c r="FJ301" s="18">
        <v>100</v>
      </c>
      <c r="FK301" s="17">
        <v>38</v>
      </c>
      <c r="FL301" s="17">
        <v>9</v>
      </c>
      <c r="FM301" s="18">
        <v>84.2</v>
      </c>
      <c r="FN301" s="17">
        <v>32</v>
      </c>
      <c r="FO301" s="17">
        <v>6</v>
      </c>
      <c r="FP301" s="17">
        <v>8134</v>
      </c>
      <c r="FQ301" s="17">
        <v>10364</v>
      </c>
      <c r="FR301" s="17">
        <v>9848</v>
      </c>
      <c r="FS301" s="17">
        <v>8636</v>
      </c>
      <c r="FT301" s="17">
        <v>8456</v>
      </c>
      <c r="FU301" s="17">
        <v>7493</v>
      </c>
      <c r="FV301" s="17">
        <v>4020</v>
      </c>
      <c r="FW301" s="17">
        <v>38</v>
      </c>
      <c r="FX301" s="17">
        <v>9</v>
      </c>
      <c r="FY301" s="18">
        <v>10.199999999999999</v>
      </c>
      <c r="FZ301" s="18">
        <v>15</v>
      </c>
      <c r="GA301" s="18">
        <v>15</v>
      </c>
      <c r="GB301" s="18">
        <v>10</v>
      </c>
      <c r="GC301" s="18">
        <v>9</v>
      </c>
      <c r="GD301" s="18">
        <v>9</v>
      </c>
      <c r="GE301" s="18">
        <v>5</v>
      </c>
      <c r="GF301" s="17">
        <v>38</v>
      </c>
      <c r="GG301" s="17">
        <v>9</v>
      </c>
      <c r="GH301" s="17" t="s">
        <v>1082</v>
      </c>
      <c r="GI301" s="17">
        <v>38</v>
      </c>
      <c r="GJ301" s="17">
        <v>9</v>
      </c>
      <c r="GK301" s="17">
        <v>7118</v>
      </c>
      <c r="GL301" s="17">
        <v>10540</v>
      </c>
      <c r="GM301" s="17">
        <v>9024</v>
      </c>
      <c r="GN301" s="17">
        <v>8254</v>
      </c>
      <c r="GO301" s="17">
        <v>7430</v>
      </c>
      <c r="GP301" s="17">
        <v>4168</v>
      </c>
      <c r="GQ301" s="17">
        <v>4108</v>
      </c>
      <c r="GR301" s="17">
        <v>32</v>
      </c>
      <c r="GS301" s="17">
        <v>6</v>
      </c>
      <c r="GT301" s="18">
        <v>8.8000000000000007</v>
      </c>
      <c r="GU301" s="18">
        <v>14.4</v>
      </c>
      <c r="GV301" s="18">
        <v>11.5</v>
      </c>
      <c r="GW301" s="18">
        <v>9.3000000000000007</v>
      </c>
      <c r="GX301" s="18">
        <v>8.5</v>
      </c>
      <c r="GY301" s="18">
        <v>5.5</v>
      </c>
      <c r="GZ301" s="18">
        <v>4.9000000000000004</v>
      </c>
      <c r="HA301" s="17">
        <v>32</v>
      </c>
      <c r="HB301" s="17">
        <v>6</v>
      </c>
      <c r="HC301" s="17" t="s">
        <v>1010</v>
      </c>
      <c r="HD301" s="17">
        <v>32</v>
      </c>
      <c r="HE301" s="17">
        <v>6</v>
      </c>
      <c r="IA301">
        <v>9770</v>
      </c>
    </row>
    <row r="302" spans="1:235">
      <c r="A302">
        <v>11432</v>
      </c>
      <c r="B302" s="15">
        <v>41673</v>
      </c>
      <c r="C302" t="s">
        <v>292</v>
      </c>
      <c r="D302" t="s">
        <v>293</v>
      </c>
      <c r="E302" t="s">
        <v>294</v>
      </c>
      <c r="F302" s="23" t="s">
        <v>330</v>
      </c>
      <c r="G302">
        <v>4</v>
      </c>
      <c r="H302" s="23" t="s">
        <v>995</v>
      </c>
      <c r="I302">
        <v>6814</v>
      </c>
      <c r="J302" s="16" t="s">
        <v>1083</v>
      </c>
      <c r="N302" s="17">
        <v>108004</v>
      </c>
      <c r="O302" s="17">
        <v>124821</v>
      </c>
      <c r="P302" s="17">
        <v>112236</v>
      </c>
      <c r="Q302" s="17">
        <v>108257</v>
      </c>
      <c r="R302" s="17">
        <v>106600</v>
      </c>
      <c r="S302" s="17">
        <v>104725</v>
      </c>
      <c r="T302" s="17">
        <v>102253</v>
      </c>
      <c r="U302" s="17">
        <v>12</v>
      </c>
      <c r="V302" s="17">
        <v>6</v>
      </c>
      <c r="W302" s="17">
        <v>103432</v>
      </c>
      <c r="Y302" s="17">
        <v>106301</v>
      </c>
      <c r="Z302" s="17">
        <v>105405</v>
      </c>
      <c r="AA302" s="17">
        <v>104384</v>
      </c>
      <c r="AB302" s="17">
        <v>103106</v>
      </c>
      <c r="AD302" s="17">
        <v>12</v>
      </c>
      <c r="AE302" s="17">
        <v>6</v>
      </c>
      <c r="AF302" s="17">
        <v>9000</v>
      </c>
      <c r="AG302" s="17">
        <v>10402</v>
      </c>
      <c r="AH302" s="17">
        <v>9353</v>
      </c>
      <c r="AI302" s="17">
        <v>9021</v>
      </c>
      <c r="AJ302" s="17">
        <v>8883</v>
      </c>
      <c r="AK302" s="17">
        <v>8727</v>
      </c>
      <c r="AL302" s="17">
        <v>8521</v>
      </c>
      <c r="AM302" s="17">
        <v>12</v>
      </c>
      <c r="AN302" s="17">
        <v>6</v>
      </c>
      <c r="AO302" s="18">
        <v>12</v>
      </c>
      <c r="AP302" s="17">
        <v>12</v>
      </c>
      <c r="AQ302" s="17">
        <v>6</v>
      </c>
      <c r="AR302" s="17">
        <v>108004</v>
      </c>
      <c r="AS302" s="17">
        <v>124821</v>
      </c>
      <c r="AT302" s="17">
        <v>112236</v>
      </c>
      <c r="AU302" s="17">
        <v>108257</v>
      </c>
      <c r="AV302" s="17">
        <v>106600</v>
      </c>
      <c r="AW302" s="17">
        <v>104725</v>
      </c>
      <c r="AX302" s="17">
        <v>102253</v>
      </c>
      <c r="AY302" s="17">
        <v>12</v>
      </c>
      <c r="AZ302" s="17">
        <v>6</v>
      </c>
      <c r="BJ302" s="17">
        <v>107841</v>
      </c>
      <c r="BK302" s="17">
        <v>6</v>
      </c>
      <c r="BL302" s="17">
        <v>3</v>
      </c>
      <c r="BM302" s="17">
        <v>6</v>
      </c>
      <c r="DH302" s="17">
        <v>108004</v>
      </c>
      <c r="DI302" s="17">
        <v>124821</v>
      </c>
      <c r="DJ302" s="17">
        <v>112236</v>
      </c>
      <c r="DK302" s="17">
        <v>108257</v>
      </c>
      <c r="DL302" s="17">
        <v>106600</v>
      </c>
      <c r="DM302" s="17">
        <v>104725</v>
      </c>
      <c r="DN302" s="17">
        <v>102253</v>
      </c>
      <c r="DO302" s="17">
        <v>12</v>
      </c>
      <c r="DP302" s="17">
        <v>6</v>
      </c>
      <c r="DQ302" s="17">
        <v>103432</v>
      </c>
      <c r="DS302" s="17">
        <v>106301</v>
      </c>
      <c r="DT302" s="17">
        <v>105405</v>
      </c>
      <c r="DU302" s="17">
        <v>104384</v>
      </c>
      <c r="DV302" s="17">
        <v>103106</v>
      </c>
      <c r="DX302" s="17">
        <v>12</v>
      </c>
      <c r="DY302" s="17">
        <v>6</v>
      </c>
      <c r="DZ302" s="17">
        <v>108004</v>
      </c>
      <c r="EA302" s="17">
        <v>124821</v>
      </c>
      <c r="EB302" s="17">
        <v>112236</v>
      </c>
      <c r="EC302" s="17">
        <v>108257</v>
      </c>
      <c r="ED302" s="17">
        <v>106600</v>
      </c>
      <c r="EE302" s="17">
        <v>104725</v>
      </c>
      <c r="EF302" s="17">
        <v>102253</v>
      </c>
      <c r="EG302" s="17">
        <v>12</v>
      </c>
      <c r="EH302" s="17">
        <v>6</v>
      </c>
      <c r="EI302" s="17">
        <v>103432</v>
      </c>
      <c r="EK302" s="17">
        <v>106301</v>
      </c>
      <c r="EL302" s="17">
        <v>105405</v>
      </c>
      <c r="EM302" s="17">
        <v>104384</v>
      </c>
      <c r="EN302" s="17">
        <v>103106</v>
      </c>
      <c r="EP302" s="17">
        <v>12</v>
      </c>
      <c r="EQ302" s="17">
        <v>6</v>
      </c>
      <c r="FJ302" s="18">
        <v>100</v>
      </c>
      <c r="FK302" s="17">
        <v>12</v>
      </c>
      <c r="FL302" s="17">
        <v>6</v>
      </c>
      <c r="FM302" s="18">
        <v>75</v>
      </c>
      <c r="FN302" s="17">
        <v>9</v>
      </c>
      <c r="FO302" s="17">
        <v>4</v>
      </c>
      <c r="FP302" s="17">
        <v>13824</v>
      </c>
      <c r="FQ302" s="17">
        <v>16239</v>
      </c>
      <c r="FR302" s="17">
        <v>15709</v>
      </c>
      <c r="FS302" s="17">
        <v>15338</v>
      </c>
      <c r="FT302" s="17">
        <v>15215</v>
      </c>
      <c r="FU302" s="17">
        <v>12697</v>
      </c>
      <c r="FV302" s="17">
        <v>10660</v>
      </c>
      <c r="FW302" s="17">
        <v>12</v>
      </c>
      <c r="FX302" s="17">
        <v>6</v>
      </c>
      <c r="FY302" s="18">
        <v>12.7</v>
      </c>
      <c r="FZ302" s="18">
        <v>15</v>
      </c>
      <c r="GA302" s="18">
        <v>15</v>
      </c>
      <c r="GB302" s="18">
        <v>15</v>
      </c>
      <c r="GC302" s="18">
        <v>12</v>
      </c>
      <c r="GD302" s="18">
        <v>11.5</v>
      </c>
      <c r="GE302" s="18">
        <v>10</v>
      </c>
      <c r="GF302" s="17">
        <v>12</v>
      </c>
      <c r="GG302" s="17">
        <v>6</v>
      </c>
      <c r="GH302" s="17" t="s">
        <v>1084</v>
      </c>
      <c r="GI302" s="17">
        <v>12</v>
      </c>
      <c r="GJ302" s="17">
        <v>6</v>
      </c>
      <c r="GK302" s="17">
        <v>16846</v>
      </c>
      <c r="GM302" s="17">
        <v>19129</v>
      </c>
      <c r="GN302" s="17">
        <v>15955</v>
      </c>
      <c r="GO302" s="17">
        <v>15500</v>
      </c>
      <c r="GP302" s="17">
        <v>14568</v>
      </c>
      <c r="GR302" s="17">
        <v>8</v>
      </c>
      <c r="GS302" s="17">
        <v>3</v>
      </c>
      <c r="GT302" s="18">
        <v>15.1</v>
      </c>
      <c r="GV302" s="18">
        <v>16.7</v>
      </c>
      <c r="GW302" s="18">
        <v>15</v>
      </c>
      <c r="GX302" s="18">
        <v>14.9</v>
      </c>
      <c r="GY302" s="18">
        <v>12.4</v>
      </c>
      <c r="HA302" s="17">
        <v>8</v>
      </c>
      <c r="HB302" s="17">
        <v>3</v>
      </c>
      <c r="HC302" s="17" t="s">
        <v>1085</v>
      </c>
      <c r="HD302" s="17">
        <v>8</v>
      </c>
      <c r="HE302" s="17">
        <v>3</v>
      </c>
      <c r="IA302">
        <v>9780</v>
      </c>
    </row>
    <row r="303" spans="1:235">
      <c r="A303">
        <v>11432</v>
      </c>
      <c r="B303" s="15">
        <v>41673</v>
      </c>
      <c r="C303" t="s">
        <v>292</v>
      </c>
      <c r="D303" t="s">
        <v>293</v>
      </c>
      <c r="E303" t="s">
        <v>294</v>
      </c>
      <c r="F303" s="23" t="s">
        <v>330</v>
      </c>
      <c r="G303">
        <v>1</v>
      </c>
      <c r="H303" s="23" t="s">
        <v>995</v>
      </c>
      <c r="I303">
        <v>6821</v>
      </c>
      <c r="J303" s="16" t="s">
        <v>1086</v>
      </c>
      <c r="N303" s="17">
        <v>58305</v>
      </c>
      <c r="O303" s="17">
        <v>74773</v>
      </c>
      <c r="P303" s="17">
        <v>65100</v>
      </c>
      <c r="Q303" s="17">
        <v>57600</v>
      </c>
      <c r="R303" s="17">
        <v>56854</v>
      </c>
      <c r="S303" s="17">
        <v>50700</v>
      </c>
      <c r="T303" s="17">
        <v>46359</v>
      </c>
      <c r="U303" s="17">
        <v>21</v>
      </c>
      <c r="V303" s="17">
        <v>12</v>
      </c>
      <c r="W303" s="17">
        <v>56742</v>
      </c>
      <c r="X303" s="17">
        <v>69870</v>
      </c>
      <c r="Y303" s="17">
        <v>59079</v>
      </c>
      <c r="Z303" s="17">
        <v>58140</v>
      </c>
      <c r="AA303" s="17">
        <v>57227</v>
      </c>
      <c r="AB303" s="17">
        <v>53019</v>
      </c>
      <c r="AC303" s="17">
        <v>48568</v>
      </c>
      <c r="AD303" s="17">
        <v>21</v>
      </c>
      <c r="AE303" s="17">
        <v>12</v>
      </c>
      <c r="AF303" s="17">
        <v>4859</v>
      </c>
      <c r="AG303" s="17">
        <v>6231</v>
      </c>
      <c r="AH303" s="17">
        <v>5425</v>
      </c>
      <c r="AI303" s="17">
        <v>4800</v>
      </c>
      <c r="AJ303" s="17">
        <v>4738</v>
      </c>
      <c r="AK303" s="17">
        <v>4225</v>
      </c>
      <c r="AL303" s="17">
        <v>3863</v>
      </c>
      <c r="AM303" s="17">
        <v>21</v>
      </c>
      <c r="AN303" s="17">
        <v>12</v>
      </c>
      <c r="AO303" s="18">
        <v>12</v>
      </c>
      <c r="AP303" s="17">
        <v>21</v>
      </c>
      <c r="AQ303" s="17">
        <v>12</v>
      </c>
      <c r="AR303" s="17">
        <v>61447</v>
      </c>
      <c r="AS303" s="17">
        <v>80312</v>
      </c>
      <c r="AT303" s="17">
        <v>68422</v>
      </c>
      <c r="AU303" s="17">
        <v>58388</v>
      </c>
      <c r="AV303" s="17">
        <v>57478</v>
      </c>
      <c r="AW303" s="17">
        <v>54200</v>
      </c>
      <c r="AX303" s="17">
        <v>49720</v>
      </c>
      <c r="AY303" s="17">
        <v>15</v>
      </c>
      <c r="AZ303" s="17">
        <v>9</v>
      </c>
      <c r="BA303" s="17">
        <v>50448</v>
      </c>
      <c r="BC303" s="17">
        <v>56550</v>
      </c>
      <c r="BD303" s="17">
        <v>50700</v>
      </c>
      <c r="BE303" s="17">
        <v>49000</v>
      </c>
      <c r="BF303" s="17">
        <v>45125</v>
      </c>
      <c r="BH303" s="17">
        <v>6</v>
      </c>
      <c r="BI303" s="17">
        <v>3</v>
      </c>
      <c r="BJ303" s="17">
        <v>61785</v>
      </c>
      <c r="BK303" s="17">
        <v>7</v>
      </c>
      <c r="BL303" s="17">
        <v>4</v>
      </c>
      <c r="BM303" s="17">
        <v>9</v>
      </c>
      <c r="BN303" s="17">
        <v>4</v>
      </c>
      <c r="DH303" s="17">
        <v>58305</v>
      </c>
      <c r="DI303" s="17">
        <v>74773</v>
      </c>
      <c r="DJ303" s="17">
        <v>65100</v>
      </c>
      <c r="DK303" s="17">
        <v>57600</v>
      </c>
      <c r="DL303" s="17">
        <v>56854</v>
      </c>
      <c r="DM303" s="17">
        <v>50700</v>
      </c>
      <c r="DN303" s="17">
        <v>46359</v>
      </c>
      <c r="DO303" s="17">
        <v>21</v>
      </c>
      <c r="DP303" s="17">
        <v>12</v>
      </c>
      <c r="DQ303" s="17">
        <v>56742</v>
      </c>
      <c r="DR303" s="17">
        <v>69870</v>
      </c>
      <c r="DS303" s="17">
        <v>59079</v>
      </c>
      <c r="DT303" s="17">
        <v>58140</v>
      </c>
      <c r="DU303" s="17">
        <v>57227</v>
      </c>
      <c r="DV303" s="17">
        <v>53019</v>
      </c>
      <c r="DW303" s="17">
        <v>48568</v>
      </c>
      <c r="DX303" s="17">
        <v>21</v>
      </c>
      <c r="DY303" s="17">
        <v>12</v>
      </c>
      <c r="DZ303" s="17">
        <v>58305</v>
      </c>
      <c r="EA303" s="17">
        <v>74773</v>
      </c>
      <c r="EB303" s="17">
        <v>65100</v>
      </c>
      <c r="EC303" s="17">
        <v>57600</v>
      </c>
      <c r="ED303" s="17">
        <v>56854</v>
      </c>
      <c r="EE303" s="17">
        <v>50700</v>
      </c>
      <c r="EF303" s="17">
        <v>46359</v>
      </c>
      <c r="EG303" s="17">
        <v>21</v>
      </c>
      <c r="EH303" s="17">
        <v>12</v>
      </c>
      <c r="EI303" s="17">
        <v>56742</v>
      </c>
      <c r="EJ303" s="17">
        <v>69870</v>
      </c>
      <c r="EK303" s="17">
        <v>59079</v>
      </c>
      <c r="EL303" s="17">
        <v>58140</v>
      </c>
      <c r="EM303" s="17">
        <v>57227</v>
      </c>
      <c r="EN303" s="17">
        <v>53019</v>
      </c>
      <c r="EO303" s="17">
        <v>48568</v>
      </c>
      <c r="EP303" s="17">
        <v>21</v>
      </c>
      <c r="EQ303" s="17">
        <v>12</v>
      </c>
      <c r="FJ303" s="18">
        <v>71.400000000000006</v>
      </c>
      <c r="FK303" s="17">
        <v>15</v>
      </c>
      <c r="FL303" s="17">
        <v>9</v>
      </c>
      <c r="FM303" s="18">
        <v>66.7</v>
      </c>
      <c r="FN303" s="17">
        <v>14</v>
      </c>
      <c r="FO303" s="17">
        <v>8</v>
      </c>
      <c r="FP303" s="17">
        <v>4419</v>
      </c>
      <c r="FQ303" s="17">
        <v>7585</v>
      </c>
      <c r="FR303" s="17">
        <v>5196</v>
      </c>
      <c r="FS303" s="17">
        <v>4563</v>
      </c>
      <c r="FT303" s="17">
        <v>4411</v>
      </c>
      <c r="FU303" s="17">
        <v>2955</v>
      </c>
      <c r="FV303" s="17">
        <v>2350</v>
      </c>
      <c r="FW303" s="17">
        <v>14</v>
      </c>
      <c r="FX303" s="17">
        <v>8</v>
      </c>
      <c r="FY303" s="18">
        <v>6.9</v>
      </c>
      <c r="FZ303" s="18">
        <v>10</v>
      </c>
      <c r="GA303" s="18">
        <v>8</v>
      </c>
      <c r="GB303" s="18">
        <v>8</v>
      </c>
      <c r="GC303" s="18">
        <v>8</v>
      </c>
      <c r="GD303" s="18">
        <v>5</v>
      </c>
      <c r="GE303" s="18">
        <v>3.6</v>
      </c>
      <c r="GF303" s="17">
        <v>14</v>
      </c>
      <c r="GG303" s="17">
        <v>8</v>
      </c>
      <c r="GH303" s="17" t="s">
        <v>1087</v>
      </c>
      <c r="GI303" s="17">
        <v>14</v>
      </c>
      <c r="GJ303" s="17">
        <v>8</v>
      </c>
      <c r="GK303" s="17">
        <v>4101</v>
      </c>
      <c r="GL303" s="17">
        <v>7595</v>
      </c>
      <c r="GM303" s="17">
        <v>4572</v>
      </c>
      <c r="GN303" s="17">
        <v>3361</v>
      </c>
      <c r="GO303" s="17">
        <v>3299</v>
      </c>
      <c r="GP303" s="17">
        <v>2826</v>
      </c>
      <c r="GQ303" s="17">
        <v>2316</v>
      </c>
      <c r="GR303" s="17">
        <v>14</v>
      </c>
      <c r="GS303" s="17">
        <v>8</v>
      </c>
      <c r="GT303" s="18">
        <v>6.3</v>
      </c>
      <c r="GU303" s="18">
        <v>9.6</v>
      </c>
      <c r="GV303" s="18">
        <v>8.1</v>
      </c>
      <c r="GW303" s="18">
        <v>5.8</v>
      </c>
      <c r="GX303" s="18">
        <v>5.6</v>
      </c>
      <c r="GY303" s="18">
        <v>5</v>
      </c>
      <c r="GZ303" s="18">
        <v>3.7</v>
      </c>
      <c r="HA303" s="17">
        <v>14</v>
      </c>
      <c r="HB303" s="17">
        <v>8</v>
      </c>
      <c r="HC303" s="17" t="s">
        <v>1088</v>
      </c>
      <c r="HD303" s="17">
        <v>14</v>
      </c>
      <c r="HE303" s="17">
        <v>8</v>
      </c>
      <c r="IA303">
        <v>9800</v>
      </c>
    </row>
    <row r="304" spans="1:235">
      <c r="A304">
        <v>11432</v>
      </c>
      <c r="B304" s="15">
        <v>41673</v>
      </c>
      <c r="C304" t="s">
        <v>292</v>
      </c>
      <c r="D304" t="s">
        <v>293</v>
      </c>
      <c r="E304" t="s">
        <v>294</v>
      </c>
      <c r="F304" s="23" t="s">
        <v>330</v>
      </c>
      <c r="G304">
        <v>2</v>
      </c>
      <c r="H304" s="23" t="s">
        <v>995</v>
      </c>
      <c r="I304">
        <v>6822</v>
      </c>
      <c r="J304" s="16" t="s">
        <v>1089</v>
      </c>
      <c r="N304" s="17">
        <v>66833</v>
      </c>
      <c r="O304" s="17">
        <v>79300</v>
      </c>
      <c r="P304" s="17">
        <v>75949</v>
      </c>
      <c r="Q304" s="17">
        <v>70316</v>
      </c>
      <c r="R304" s="17">
        <v>65500</v>
      </c>
      <c r="S304" s="17">
        <v>57771</v>
      </c>
      <c r="T304" s="17">
        <v>53125</v>
      </c>
      <c r="U304" s="17">
        <v>27</v>
      </c>
      <c r="V304" s="17">
        <v>16</v>
      </c>
      <c r="W304" s="17">
        <v>68604</v>
      </c>
      <c r="X304" s="17">
        <v>81386</v>
      </c>
      <c r="Y304" s="17">
        <v>76947</v>
      </c>
      <c r="Z304" s="17">
        <v>70600</v>
      </c>
      <c r="AA304" s="17">
        <v>68204</v>
      </c>
      <c r="AB304" s="17">
        <v>59884</v>
      </c>
      <c r="AC304" s="17">
        <v>55410</v>
      </c>
      <c r="AD304" s="17">
        <v>27</v>
      </c>
      <c r="AE304" s="17">
        <v>16</v>
      </c>
      <c r="AF304" s="17">
        <v>5569</v>
      </c>
      <c r="AG304" s="17">
        <v>6608</v>
      </c>
      <c r="AH304" s="17">
        <v>6329</v>
      </c>
      <c r="AI304" s="17">
        <v>5860</v>
      </c>
      <c r="AJ304" s="17">
        <v>5458</v>
      </c>
      <c r="AK304" s="17">
        <v>4814</v>
      </c>
      <c r="AL304" s="17">
        <v>4427</v>
      </c>
      <c r="AM304" s="17">
        <v>27</v>
      </c>
      <c r="AN304" s="17">
        <v>16</v>
      </c>
      <c r="AO304" s="18">
        <v>12</v>
      </c>
      <c r="AP304" s="17">
        <v>27</v>
      </c>
      <c r="AQ304" s="17">
        <v>16</v>
      </c>
      <c r="AR304" s="17">
        <v>70088</v>
      </c>
      <c r="AS304" s="17">
        <v>80226</v>
      </c>
      <c r="AT304" s="17">
        <v>77474</v>
      </c>
      <c r="AU304" s="17">
        <v>74554</v>
      </c>
      <c r="AV304" s="17">
        <v>70500</v>
      </c>
      <c r="AW304" s="17">
        <v>61778</v>
      </c>
      <c r="AX304" s="17">
        <v>57360</v>
      </c>
      <c r="AY304" s="17">
        <v>19</v>
      </c>
      <c r="AZ304" s="17">
        <v>13</v>
      </c>
      <c r="BA304" s="17">
        <v>59103</v>
      </c>
      <c r="BC304" s="17">
        <v>62348</v>
      </c>
      <c r="BD304" s="17">
        <v>58532</v>
      </c>
      <c r="BE304" s="17">
        <v>57431</v>
      </c>
      <c r="BF304" s="17">
        <v>53186</v>
      </c>
      <c r="BH304" s="17">
        <v>8</v>
      </c>
      <c r="BI304" s="17">
        <v>3</v>
      </c>
      <c r="BJ304" s="17">
        <v>61789</v>
      </c>
      <c r="BK304" s="17">
        <v>10</v>
      </c>
      <c r="BL304" s="17">
        <v>5</v>
      </c>
      <c r="BM304" s="17">
        <v>15</v>
      </c>
      <c r="BN304" s="17">
        <v>1</v>
      </c>
      <c r="DH304" s="17">
        <v>66833</v>
      </c>
      <c r="DI304" s="17">
        <v>79300</v>
      </c>
      <c r="DJ304" s="17">
        <v>75949</v>
      </c>
      <c r="DK304" s="17">
        <v>70316</v>
      </c>
      <c r="DL304" s="17">
        <v>65500</v>
      </c>
      <c r="DM304" s="17">
        <v>57771</v>
      </c>
      <c r="DN304" s="17">
        <v>53125</v>
      </c>
      <c r="DO304" s="17">
        <v>27</v>
      </c>
      <c r="DP304" s="17">
        <v>16</v>
      </c>
      <c r="DQ304" s="17">
        <v>68604</v>
      </c>
      <c r="DR304" s="17">
        <v>81386</v>
      </c>
      <c r="DS304" s="17">
        <v>76947</v>
      </c>
      <c r="DT304" s="17">
        <v>70600</v>
      </c>
      <c r="DU304" s="17">
        <v>68204</v>
      </c>
      <c r="DV304" s="17">
        <v>59884</v>
      </c>
      <c r="DW304" s="17">
        <v>55410</v>
      </c>
      <c r="DX304" s="17">
        <v>27</v>
      </c>
      <c r="DY304" s="17">
        <v>16</v>
      </c>
      <c r="DZ304" s="17">
        <v>66833</v>
      </c>
      <c r="EA304" s="17">
        <v>79300</v>
      </c>
      <c r="EB304" s="17">
        <v>75949</v>
      </c>
      <c r="EC304" s="17">
        <v>70316</v>
      </c>
      <c r="ED304" s="17">
        <v>65500</v>
      </c>
      <c r="EE304" s="17">
        <v>57771</v>
      </c>
      <c r="EF304" s="17">
        <v>53125</v>
      </c>
      <c r="EG304" s="17">
        <v>27</v>
      </c>
      <c r="EH304" s="17">
        <v>16</v>
      </c>
      <c r="EI304" s="17">
        <v>68604</v>
      </c>
      <c r="EJ304" s="17">
        <v>81386</v>
      </c>
      <c r="EK304" s="17">
        <v>76947</v>
      </c>
      <c r="EL304" s="17">
        <v>70600</v>
      </c>
      <c r="EM304" s="17">
        <v>68204</v>
      </c>
      <c r="EN304" s="17">
        <v>59884</v>
      </c>
      <c r="EO304" s="17">
        <v>55410</v>
      </c>
      <c r="EP304" s="17">
        <v>27</v>
      </c>
      <c r="EQ304" s="17">
        <v>16</v>
      </c>
      <c r="FJ304" s="18">
        <v>70.400000000000006</v>
      </c>
      <c r="FK304" s="17">
        <v>19</v>
      </c>
      <c r="FL304" s="17">
        <v>13</v>
      </c>
      <c r="FM304" s="18">
        <v>66.7</v>
      </c>
      <c r="FN304" s="17">
        <v>18</v>
      </c>
      <c r="FO304" s="17">
        <v>12</v>
      </c>
      <c r="FP304" s="17">
        <v>5374</v>
      </c>
      <c r="FQ304" s="17">
        <v>7479</v>
      </c>
      <c r="FR304" s="17">
        <v>6386</v>
      </c>
      <c r="FS304" s="17">
        <v>6147</v>
      </c>
      <c r="FT304" s="17">
        <v>5287</v>
      </c>
      <c r="FU304" s="17">
        <v>4338</v>
      </c>
      <c r="FV304" s="17">
        <v>3590</v>
      </c>
      <c r="FW304" s="17">
        <v>16</v>
      </c>
      <c r="FX304" s="17">
        <v>10</v>
      </c>
      <c r="FY304" s="18">
        <v>7.8</v>
      </c>
      <c r="FZ304" s="18">
        <v>10</v>
      </c>
      <c r="GA304" s="18">
        <v>10</v>
      </c>
      <c r="GB304" s="18">
        <v>10</v>
      </c>
      <c r="GC304" s="18">
        <v>8</v>
      </c>
      <c r="GD304" s="18">
        <v>5.8</v>
      </c>
      <c r="GE304" s="18">
        <v>5</v>
      </c>
      <c r="GF304" s="17">
        <v>16</v>
      </c>
      <c r="GG304" s="17">
        <v>10</v>
      </c>
      <c r="GH304" s="17" t="s">
        <v>1090</v>
      </c>
      <c r="GI304" s="17">
        <v>16</v>
      </c>
      <c r="GJ304" s="17">
        <v>10</v>
      </c>
      <c r="GK304" s="17">
        <v>4844</v>
      </c>
      <c r="GL304" s="17">
        <v>8564</v>
      </c>
      <c r="GM304" s="17">
        <v>5984</v>
      </c>
      <c r="GN304" s="17">
        <v>5214</v>
      </c>
      <c r="GO304" s="17">
        <v>4204</v>
      </c>
      <c r="GP304" s="17">
        <v>2255</v>
      </c>
      <c r="GQ304" s="17">
        <v>1810</v>
      </c>
      <c r="GR304" s="17">
        <v>17</v>
      </c>
      <c r="GS304" s="17">
        <v>11</v>
      </c>
      <c r="GT304" s="18">
        <v>6.7</v>
      </c>
      <c r="GU304" s="18">
        <v>11</v>
      </c>
      <c r="GV304" s="18">
        <v>8.5</v>
      </c>
      <c r="GW304" s="18">
        <v>7.3</v>
      </c>
      <c r="GX304" s="18">
        <v>6.3</v>
      </c>
      <c r="GY304" s="18">
        <v>3.7</v>
      </c>
      <c r="GZ304" s="18">
        <v>3</v>
      </c>
      <c r="HA304" s="17">
        <v>17</v>
      </c>
      <c r="HB304" s="17">
        <v>11</v>
      </c>
      <c r="HC304" s="17" t="s">
        <v>1091</v>
      </c>
      <c r="HD304" s="17">
        <v>17</v>
      </c>
      <c r="HE304" s="17">
        <v>11</v>
      </c>
      <c r="IA304">
        <v>9810</v>
      </c>
    </row>
    <row r="305" spans="1:235">
      <c r="A305">
        <v>11432</v>
      </c>
      <c r="B305" s="15">
        <v>41673</v>
      </c>
      <c r="C305" t="s">
        <v>292</v>
      </c>
      <c r="D305" t="s">
        <v>293</v>
      </c>
      <c r="E305" t="s">
        <v>294</v>
      </c>
      <c r="F305" s="23" t="s">
        <v>330</v>
      </c>
      <c r="G305">
        <v>3</v>
      </c>
      <c r="H305" s="23" t="s">
        <v>995</v>
      </c>
      <c r="I305">
        <v>6823</v>
      </c>
      <c r="J305" s="16" t="s">
        <v>1092</v>
      </c>
      <c r="N305" s="17">
        <v>84993</v>
      </c>
      <c r="O305" s="17">
        <v>102819</v>
      </c>
      <c r="P305" s="17">
        <v>95000</v>
      </c>
      <c r="Q305" s="17">
        <v>86126</v>
      </c>
      <c r="R305" s="17">
        <v>82674</v>
      </c>
      <c r="S305" s="17">
        <v>75505</v>
      </c>
      <c r="T305" s="17">
        <v>68986</v>
      </c>
      <c r="U305" s="17">
        <v>25</v>
      </c>
      <c r="V305" s="17">
        <v>13</v>
      </c>
      <c r="W305" s="17">
        <v>83519</v>
      </c>
      <c r="X305" s="17">
        <v>102154</v>
      </c>
      <c r="Y305" s="17">
        <v>91627</v>
      </c>
      <c r="Z305" s="17">
        <v>86731</v>
      </c>
      <c r="AA305" s="17">
        <v>85345</v>
      </c>
      <c r="AB305" s="17">
        <v>72100</v>
      </c>
      <c r="AC305" s="17">
        <v>69958</v>
      </c>
      <c r="AD305" s="17">
        <v>25</v>
      </c>
      <c r="AE305" s="17">
        <v>13</v>
      </c>
      <c r="AF305" s="17">
        <v>7083</v>
      </c>
      <c r="AG305" s="17">
        <v>8568</v>
      </c>
      <c r="AH305" s="17">
        <v>7917</v>
      </c>
      <c r="AI305" s="17">
        <v>7177</v>
      </c>
      <c r="AJ305" s="17">
        <v>6890</v>
      </c>
      <c r="AK305" s="17">
        <v>6292</v>
      </c>
      <c r="AL305" s="17">
        <v>5749</v>
      </c>
      <c r="AM305" s="17">
        <v>25</v>
      </c>
      <c r="AN305" s="17">
        <v>13</v>
      </c>
      <c r="AO305" s="18">
        <v>12</v>
      </c>
      <c r="AP305" s="17">
        <v>25</v>
      </c>
      <c r="AQ305" s="17">
        <v>13</v>
      </c>
      <c r="AR305" s="17">
        <v>85639</v>
      </c>
      <c r="AS305" s="17">
        <v>103304</v>
      </c>
      <c r="AT305" s="17">
        <v>95210</v>
      </c>
      <c r="AU305" s="17">
        <v>86389</v>
      </c>
      <c r="AV305" s="17">
        <v>83587</v>
      </c>
      <c r="AW305" s="17">
        <v>76677</v>
      </c>
      <c r="AX305" s="17">
        <v>69684</v>
      </c>
      <c r="AY305" s="17">
        <v>24</v>
      </c>
      <c r="AZ305" s="17">
        <v>12</v>
      </c>
      <c r="BI305" s="17">
        <v>1</v>
      </c>
      <c r="BJ305" s="17">
        <v>86635</v>
      </c>
      <c r="BK305" s="17">
        <v>16</v>
      </c>
      <c r="BL305" s="17">
        <v>8</v>
      </c>
      <c r="BM305" s="17">
        <v>13</v>
      </c>
      <c r="DH305" s="17">
        <v>84993</v>
      </c>
      <c r="DI305" s="17">
        <v>102819</v>
      </c>
      <c r="DJ305" s="17">
        <v>95000</v>
      </c>
      <c r="DK305" s="17">
        <v>86126</v>
      </c>
      <c r="DL305" s="17">
        <v>82674</v>
      </c>
      <c r="DM305" s="17">
        <v>75505</v>
      </c>
      <c r="DN305" s="17">
        <v>68986</v>
      </c>
      <c r="DO305" s="17">
        <v>25</v>
      </c>
      <c r="DP305" s="17">
        <v>13</v>
      </c>
      <c r="DQ305" s="17">
        <v>83519</v>
      </c>
      <c r="DR305" s="17">
        <v>102154</v>
      </c>
      <c r="DS305" s="17">
        <v>91627</v>
      </c>
      <c r="DT305" s="17">
        <v>86731</v>
      </c>
      <c r="DU305" s="17">
        <v>85345</v>
      </c>
      <c r="DV305" s="17">
        <v>72100</v>
      </c>
      <c r="DW305" s="17">
        <v>69958</v>
      </c>
      <c r="DX305" s="17">
        <v>25</v>
      </c>
      <c r="DY305" s="17">
        <v>13</v>
      </c>
      <c r="DZ305" s="17">
        <v>84993</v>
      </c>
      <c r="EA305" s="17">
        <v>102819</v>
      </c>
      <c r="EB305" s="17">
        <v>95000</v>
      </c>
      <c r="EC305" s="17">
        <v>86126</v>
      </c>
      <c r="ED305" s="17">
        <v>82674</v>
      </c>
      <c r="EE305" s="17">
        <v>75505</v>
      </c>
      <c r="EF305" s="17">
        <v>68986</v>
      </c>
      <c r="EG305" s="17">
        <v>25</v>
      </c>
      <c r="EH305" s="17">
        <v>13</v>
      </c>
      <c r="EI305" s="17">
        <v>83519</v>
      </c>
      <c r="EJ305" s="17">
        <v>102154</v>
      </c>
      <c r="EK305" s="17">
        <v>91627</v>
      </c>
      <c r="EL305" s="17">
        <v>86731</v>
      </c>
      <c r="EM305" s="17">
        <v>85345</v>
      </c>
      <c r="EN305" s="17">
        <v>72100</v>
      </c>
      <c r="EO305" s="17">
        <v>69958</v>
      </c>
      <c r="EP305" s="17">
        <v>25</v>
      </c>
      <c r="EQ305" s="17">
        <v>13</v>
      </c>
      <c r="FJ305" s="18">
        <v>96</v>
      </c>
      <c r="FK305" s="17">
        <v>24</v>
      </c>
      <c r="FL305" s="17">
        <v>12</v>
      </c>
      <c r="FM305" s="18">
        <v>96</v>
      </c>
      <c r="FN305" s="17">
        <v>24</v>
      </c>
      <c r="FO305" s="17">
        <v>12</v>
      </c>
      <c r="FP305" s="17">
        <v>9106</v>
      </c>
      <c r="FQ305" s="17">
        <v>11800</v>
      </c>
      <c r="FR305" s="17">
        <v>9850</v>
      </c>
      <c r="FS305" s="17">
        <v>9473</v>
      </c>
      <c r="FT305" s="17">
        <v>9249</v>
      </c>
      <c r="FU305" s="17">
        <v>7380</v>
      </c>
      <c r="FV305" s="17">
        <v>5379</v>
      </c>
      <c r="FW305" s="17">
        <v>17</v>
      </c>
      <c r="FX305" s="17">
        <v>9</v>
      </c>
      <c r="FY305" s="18">
        <v>10.3</v>
      </c>
      <c r="FZ305" s="18">
        <v>13.2</v>
      </c>
      <c r="GA305" s="18">
        <v>12</v>
      </c>
      <c r="GB305" s="18">
        <v>11.2</v>
      </c>
      <c r="GC305" s="18">
        <v>10</v>
      </c>
      <c r="GD305" s="18">
        <v>8</v>
      </c>
      <c r="GE305" s="18">
        <v>6.8</v>
      </c>
      <c r="GF305" s="17">
        <v>17</v>
      </c>
      <c r="GG305" s="17">
        <v>9</v>
      </c>
      <c r="GH305" s="17" t="s">
        <v>1093</v>
      </c>
      <c r="GI305" s="17">
        <v>17</v>
      </c>
      <c r="GJ305" s="17">
        <v>9</v>
      </c>
      <c r="GK305" s="17">
        <v>6612</v>
      </c>
      <c r="GL305" s="17">
        <v>10936</v>
      </c>
      <c r="GM305" s="17">
        <v>9517</v>
      </c>
      <c r="GN305" s="17">
        <v>8518</v>
      </c>
      <c r="GO305" s="17">
        <v>7395</v>
      </c>
      <c r="GP305" s="17">
        <v>2953</v>
      </c>
      <c r="GQ305" s="17">
        <v>1135</v>
      </c>
      <c r="GR305" s="17">
        <v>23</v>
      </c>
      <c r="GS305" s="17">
        <v>11</v>
      </c>
      <c r="GT305" s="18">
        <v>7.6</v>
      </c>
      <c r="GU305" s="18">
        <v>13.2</v>
      </c>
      <c r="GV305" s="18">
        <v>10.1</v>
      </c>
      <c r="GW305" s="18">
        <v>8.6999999999999993</v>
      </c>
      <c r="GX305" s="18">
        <v>8.4</v>
      </c>
      <c r="GY305" s="18">
        <v>3.9</v>
      </c>
      <c r="GZ305" s="18">
        <v>1.7</v>
      </c>
      <c r="HA305" s="17">
        <v>23</v>
      </c>
      <c r="HB305" s="17">
        <v>11</v>
      </c>
      <c r="HC305" s="17" t="s">
        <v>1094</v>
      </c>
      <c r="HD305" s="17">
        <v>23</v>
      </c>
      <c r="HE305" s="17">
        <v>11</v>
      </c>
      <c r="IA305">
        <v>9820</v>
      </c>
    </row>
    <row r="306" spans="1:235">
      <c r="A306">
        <v>11432</v>
      </c>
      <c r="B306" s="15">
        <v>41673</v>
      </c>
      <c r="C306" t="s">
        <v>292</v>
      </c>
      <c r="D306" t="s">
        <v>293</v>
      </c>
      <c r="E306" t="s">
        <v>294</v>
      </c>
      <c r="F306" s="23" t="s">
        <v>330</v>
      </c>
      <c r="G306">
        <v>4</v>
      </c>
      <c r="H306" s="23" t="s">
        <v>995</v>
      </c>
      <c r="I306">
        <v>6824</v>
      </c>
      <c r="J306" s="16" t="s">
        <v>1095</v>
      </c>
      <c r="N306" s="17">
        <v>97032</v>
      </c>
      <c r="O306" s="17">
        <v>105000</v>
      </c>
      <c r="P306" s="17">
        <v>102506</v>
      </c>
      <c r="Q306" s="17">
        <v>97576</v>
      </c>
      <c r="R306" s="17">
        <v>95058</v>
      </c>
      <c r="S306" s="17">
        <v>89183</v>
      </c>
      <c r="T306" s="17">
        <v>82447</v>
      </c>
      <c r="U306" s="17">
        <v>11</v>
      </c>
      <c r="V306" s="17">
        <v>8</v>
      </c>
      <c r="W306" s="17">
        <v>95924</v>
      </c>
      <c r="Y306" s="17">
        <v>102758</v>
      </c>
      <c r="Z306" s="17">
        <v>94617</v>
      </c>
      <c r="AA306" s="17">
        <v>92152</v>
      </c>
      <c r="AB306" s="17">
        <v>90712</v>
      </c>
      <c r="AD306" s="17">
        <v>11</v>
      </c>
      <c r="AE306" s="17">
        <v>8</v>
      </c>
      <c r="AF306" s="17">
        <v>8086</v>
      </c>
      <c r="AG306" s="17">
        <v>8750</v>
      </c>
      <c r="AH306" s="17">
        <v>8542</v>
      </c>
      <c r="AI306" s="17">
        <v>8131</v>
      </c>
      <c r="AJ306" s="17">
        <v>7922</v>
      </c>
      <c r="AK306" s="17">
        <v>7432</v>
      </c>
      <c r="AL306" s="17">
        <v>6871</v>
      </c>
      <c r="AM306" s="17">
        <v>11</v>
      </c>
      <c r="AN306" s="17">
        <v>8</v>
      </c>
      <c r="AO306" s="18">
        <v>12</v>
      </c>
      <c r="AP306" s="17">
        <v>11</v>
      </c>
      <c r="AQ306" s="17">
        <v>8</v>
      </c>
      <c r="AR306" s="17">
        <v>99241</v>
      </c>
      <c r="AT306" s="17">
        <v>103500</v>
      </c>
      <c r="AU306" s="17">
        <v>102209</v>
      </c>
      <c r="AV306" s="17">
        <v>99794</v>
      </c>
      <c r="AW306" s="17">
        <v>90189</v>
      </c>
      <c r="AY306" s="17">
        <v>8</v>
      </c>
      <c r="AZ306" s="17">
        <v>6</v>
      </c>
      <c r="BH306" s="17">
        <v>3</v>
      </c>
      <c r="BI306" s="17">
        <v>2</v>
      </c>
      <c r="BK306" s="17">
        <v>3</v>
      </c>
      <c r="BL306" s="17">
        <v>2</v>
      </c>
      <c r="BM306" s="17">
        <v>8</v>
      </c>
      <c r="DH306" s="17">
        <v>97032</v>
      </c>
      <c r="DI306" s="17">
        <v>105000</v>
      </c>
      <c r="DJ306" s="17">
        <v>102506</v>
      </c>
      <c r="DK306" s="17">
        <v>97576</v>
      </c>
      <c r="DL306" s="17">
        <v>95058</v>
      </c>
      <c r="DM306" s="17">
        <v>89183</v>
      </c>
      <c r="DN306" s="17">
        <v>82447</v>
      </c>
      <c r="DO306" s="17">
        <v>11</v>
      </c>
      <c r="DP306" s="17">
        <v>8</v>
      </c>
      <c r="DQ306" s="17">
        <v>95924</v>
      </c>
      <c r="DS306" s="17">
        <v>102758</v>
      </c>
      <c r="DT306" s="17">
        <v>94617</v>
      </c>
      <c r="DU306" s="17">
        <v>92152</v>
      </c>
      <c r="DV306" s="17">
        <v>90712</v>
      </c>
      <c r="DX306" s="17">
        <v>11</v>
      </c>
      <c r="DY306" s="17">
        <v>8</v>
      </c>
      <c r="DZ306" s="17">
        <v>97032</v>
      </c>
      <c r="EA306" s="17">
        <v>105000</v>
      </c>
      <c r="EB306" s="17">
        <v>102506</v>
      </c>
      <c r="EC306" s="17">
        <v>97576</v>
      </c>
      <c r="ED306" s="17">
        <v>95058</v>
      </c>
      <c r="EE306" s="17">
        <v>89183</v>
      </c>
      <c r="EF306" s="17">
        <v>82447</v>
      </c>
      <c r="EG306" s="17">
        <v>11</v>
      </c>
      <c r="EH306" s="17">
        <v>8</v>
      </c>
      <c r="EI306" s="17">
        <v>95924</v>
      </c>
      <c r="EK306" s="17">
        <v>102758</v>
      </c>
      <c r="EL306" s="17">
        <v>94617</v>
      </c>
      <c r="EM306" s="17">
        <v>92152</v>
      </c>
      <c r="EN306" s="17">
        <v>90712</v>
      </c>
      <c r="EP306" s="17">
        <v>11</v>
      </c>
      <c r="EQ306" s="17">
        <v>8</v>
      </c>
      <c r="FJ306" s="18">
        <v>72.7</v>
      </c>
      <c r="FK306" s="17">
        <v>8</v>
      </c>
      <c r="FL306" s="17">
        <v>6</v>
      </c>
      <c r="FM306" s="18">
        <v>63.6</v>
      </c>
      <c r="FN306" s="17">
        <v>7</v>
      </c>
      <c r="FO306" s="17">
        <v>6</v>
      </c>
      <c r="FP306" s="17">
        <v>13444</v>
      </c>
      <c r="FR306" s="17">
        <v>15525</v>
      </c>
      <c r="FS306" s="17">
        <v>14019</v>
      </c>
      <c r="FT306" s="17">
        <v>12602</v>
      </c>
      <c r="FU306" s="17">
        <v>11114</v>
      </c>
      <c r="FW306" s="17">
        <v>8</v>
      </c>
      <c r="FX306" s="17">
        <v>6</v>
      </c>
      <c r="FY306" s="18">
        <v>13.5</v>
      </c>
      <c r="GA306" s="18">
        <v>15</v>
      </c>
      <c r="GB306" s="18">
        <v>15</v>
      </c>
      <c r="GC306" s="18">
        <v>14.5</v>
      </c>
      <c r="GD306" s="18">
        <v>13</v>
      </c>
      <c r="GF306" s="17">
        <v>8</v>
      </c>
      <c r="GG306" s="17">
        <v>6</v>
      </c>
      <c r="GH306" s="17" t="s">
        <v>328</v>
      </c>
      <c r="GI306" s="17">
        <v>8</v>
      </c>
      <c r="GJ306" s="17">
        <v>6</v>
      </c>
      <c r="GK306" s="17">
        <v>12471</v>
      </c>
      <c r="GM306" s="17">
        <v>14331</v>
      </c>
      <c r="GN306" s="17">
        <v>12814</v>
      </c>
      <c r="GO306" s="17">
        <v>11543</v>
      </c>
      <c r="GP306" s="17">
        <v>10026</v>
      </c>
      <c r="GR306" s="17">
        <v>7</v>
      </c>
      <c r="GS306" s="17">
        <v>6</v>
      </c>
      <c r="GT306" s="18">
        <v>13.2</v>
      </c>
      <c r="GV306" s="18">
        <v>14.3</v>
      </c>
      <c r="GW306" s="18">
        <v>14</v>
      </c>
      <c r="GX306" s="18">
        <v>14</v>
      </c>
      <c r="GY306" s="18">
        <v>11.6</v>
      </c>
      <c r="HA306" s="17">
        <v>7</v>
      </c>
      <c r="HB306" s="17">
        <v>6</v>
      </c>
      <c r="HC306" s="17" t="s">
        <v>1096</v>
      </c>
      <c r="HD306" s="17">
        <v>7</v>
      </c>
      <c r="HE306" s="17">
        <v>6</v>
      </c>
      <c r="IA306">
        <v>9830</v>
      </c>
    </row>
    <row r="307" spans="1:235">
      <c r="A307">
        <v>11432</v>
      </c>
      <c r="B307" s="15">
        <v>41673</v>
      </c>
      <c r="C307" t="s">
        <v>292</v>
      </c>
      <c r="D307" t="s">
        <v>293</v>
      </c>
      <c r="E307" t="s">
        <v>294</v>
      </c>
      <c r="F307" s="23" t="s">
        <v>320</v>
      </c>
      <c r="G307">
        <v>2</v>
      </c>
      <c r="H307" s="23" t="s">
        <v>995</v>
      </c>
      <c r="I307">
        <v>6832</v>
      </c>
      <c r="J307" s="16" t="s">
        <v>1097</v>
      </c>
      <c r="N307" s="17">
        <v>111484</v>
      </c>
      <c r="O307" s="17">
        <v>136623</v>
      </c>
      <c r="P307" s="17">
        <v>122518</v>
      </c>
      <c r="Q307" s="17">
        <v>116521</v>
      </c>
      <c r="R307" s="17">
        <v>110755</v>
      </c>
      <c r="S307" s="17">
        <v>99819</v>
      </c>
      <c r="T307" s="17">
        <v>88989</v>
      </c>
      <c r="U307" s="17">
        <v>44</v>
      </c>
      <c r="V307" s="17">
        <v>21</v>
      </c>
      <c r="W307" s="17">
        <v>104808</v>
      </c>
      <c r="X307" s="17">
        <v>120000</v>
      </c>
      <c r="Y307" s="17">
        <v>112647</v>
      </c>
      <c r="Z307" s="17">
        <v>109267</v>
      </c>
      <c r="AA307" s="17">
        <v>106575</v>
      </c>
      <c r="AB307" s="17">
        <v>96188</v>
      </c>
      <c r="AC307" s="17">
        <v>88148</v>
      </c>
      <c r="AD307" s="17">
        <v>44</v>
      </c>
      <c r="AE307" s="17">
        <v>21</v>
      </c>
      <c r="AF307" s="17">
        <v>9290</v>
      </c>
      <c r="AG307" s="17">
        <v>11385</v>
      </c>
      <c r="AH307" s="17">
        <v>10210</v>
      </c>
      <c r="AI307" s="17">
        <v>9710</v>
      </c>
      <c r="AJ307" s="17">
        <v>9230</v>
      </c>
      <c r="AK307" s="17">
        <v>8318</v>
      </c>
      <c r="AL307" s="17">
        <v>7416</v>
      </c>
      <c r="AM307" s="17">
        <v>44</v>
      </c>
      <c r="AN307" s="17">
        <v>21</v>
      </c>
      <c r="AO307" s="18">
        <v>12</v>
      </c>
      <c r="AP307" s="17">
        <v>44</v>
      </c>
      <c r="AQ307" s="17">
        <v>21</v>
      </c>
      <c r="AR307" s="17">
        <v>113139</v>
      </c>
      <c r="AS307" s="17">
        <v>138136</v>
      </c>
      <c r="AT307" s="17">
        <v>123497</v>
      </c>
      <c r="AU307" s="17">
        <v>116529</v>
      </c>
      <c r="AV307" s="17">
        <v>113155</v>
      </c>
      <c r="AW307" s="17">
        <v>103738</v>
      </c>
      <c r="AX307" s="17">
        <v>92844</v>
      </c>
      <c r="AY307" s="17">
        <v>42</v>
      </c>
      <c r="AZ307" s="17">
        <v>19</v>
      </c>
      <c r="BH307" s="17">
        <v>2</v>
      </c>
      <c r="BI307" s="17">
        <v>2</v>
      </c>
      <c r="BJ307" s="17">
        <v>108137</v>
      </c>
      <c r="BK307" s="17">
        <v>30</v>
      </c>
      <c r="BL307" s="17">
        <v>9</v>
      </c>
      <c r="BM307" s="17">
        <v>21</v>
      </c>
      <c r="DH307" s="17">
        <v>111484</v>
      </c>
      <c r="DI307" s="17">
        <v>136623</v>
      </c>
      <c r="DJ307" s="17">
        <v>122518</v>
      </c>
      <c r="DK307" s="17">
        <v>116521</v>
      </c>
      <c r="DL307" s="17">
        <v>110755</v>
      </c>
      <c r="DM307" s="17">
        <v>99819</v>
      </c>
      <c r="DN307" s="17">
        <v>88989</v>
      </c>
      <c r="DO307" s="17">
        <v>44</v>
      </c>
      <c r="DP307" s="17">
        <v>21</v>
      </c>
      <c r="DQ307" s="17">
        <v>104808</v>
      </c>
      <c r="DR307" s="17">
        <v>120000</v>
      </c>
      <c r="DS307" s="17">
        <v>112647</v>
      </c>
      <c r="DT307" s="17">
        <v>109267</v>
      </c>
      <c r="DU307" s="17">
        <v>106575</v>
      </c>
      <c r="DV307" s="17">
        <v>96188</v>
      </c>
      <c r="DW307" s="17">
        <v>88148</v>
      </c>
      <c r="DX307" s="17">
        <v>44</v>
      </c>
      <c r="DY307" s="17">
        <v>21</v>
      </c>
      <c r="DZ307" s="17">
        <v>111484</v>
      </c>
      <c r="EA307" s="17">
        <v>136623</v>
      </c>
      <c r="EB307" s="17">
        <v>122518</v>
      </c>
      <c r="EC307" s="17">
        <v>116521</v>
      </c>
      <c r="ED307" s="17">
        <v>110755</v>
      </c>
      <c r="EE307" s="17">
        <v>99819</v>
      </c>
      <c r="EF307" s="17">
        <v>88989</v>
      </c>
      <c r="EG307" s="17">
        <v>44</v>
      </c>
      <c r="EH307" s="17">
        <v>21</v>
      </c>
      <c r="EI307" s="17">
        <v>104808</v>
      </c>
      <c r="EJ307" s="17">
        <v>120000</v>
      </c>
      <c r="EK307" s="17">
        <v>112647</v>
      </c>
      <c r="EL307" s="17">
        <v>109267</v>
      </c>
      <c r="EM307" s="17">
        <v>106575</v>
      </c>
      <c r="EN307" s="17">
        <v>96188</v>
      </c>
      <c r="EO307" s="17">
        <v>88148</v>
      </c>
      <c r="EP307" s="17">
        <v>44</v>
      </c>
      <c r="EQ307" s="17">
        <v>21</v>
      </c>
      <c r="FJ307" s="18">
        <v>95.5</v>
      </c>
      <c r="FK307" s="17">
        <v>42</v>
      </c>
      <c r="FL307" s="17">
        <v>19</v>
      </c>
      <c r="FM307" s="18">
        <v>72.7</v>
      </c>
      <c r="FN307" s="17">
        <v>32</v>
      </c>
      <c r="FO307" s="17">
        <v>13</v>
      </c>
      <c r="FP307" s="17">
        <v>16046</v>
      </c>
      <c r="FQ307" s="17">
        <v>24612</v>
      </c>
      <c r="FR307" s="17">
        <v>18628</v>
      </c>
      <c r="FS307" s="17">
        <v>17504</v>
      </c>
      <c r="FT307" s="17">
        <v>17005</v>
      </c>
      <c r="FU307" s="17">
        <v>10704</v>
      </c>
      <c r="FV307" s="17">
        <v>9205</v>
      </c>
      <c r="FW307" s="17">
        <v>34</v>
      </c>
      <c r="FX307" s="17">
        <v>15</v>
      </c>
      <c r="FY307" s="18">
        <v>13.5</v>
      </c>
      <c r="FZ307" s="18">
        <v>20</v>
      </c>
      <c r="GA307" s="18">
        <v>15</v>
      </c>
      <c r="GB307" s="18">
        <v>15</v>
      </c>
      <c r="GC307" s="18">
        <v>15</v>
      </c>
      <c r="GD307" s="18">
        <v>10</v>
      </c>
      <c r="GE307" s="18">
        <v>8</v>
      </c>
      <c r="GF307" s="17">
        <v>34</v>
      </c>
      <c r="GG307" s="17">
        <v>15</v>
      </c>
      <c r="GH307" s="17" t="s">
        <v>685</v>
      </c>
      <c r="GI307" s="17">
        <v>34</v>
      </c>
      <c r="GJ307" s="17">
        <v>15</v>
      </c>
      <c r="GK307" s="17">
        <v>14783</v>
      </c>
      <c r="GL307" s="17">
        <v>24044</v>
      </c>
      <c r="GM307" s="17">
        <v>17980</v>
      </c>
      <c r="GN307" s="17">
        <v>16459</v>
      </c>
      <c r="GO307" s="17">
        <v>14106</v>
      </c>
      <c r="GP307" s="17">
        <v>9884</v>
      </c>
      <c r="GQ307" s="17">
        <v>5403</v>
      </c>
      <c r="GR307" s="17">
        <v>32</v>
      </c>
      <c r="GS307" s="17">
        <v>13</v>
      </c>
      <c r="GT307" s="18">
        <v>12.3</v>
      </c>
      <c r="GU307" s="18">
        <v>20.5</v>
      </c>
      <c r="GV307" s="18">
        <v>15.1</v>
      </c>
      <c r="GW307" s="18">
        <v>13.9</v>
      </c>
      <c r="GX307" s="18">
        <v>12.6</v>
      </c>
      <c r="GY307" s="18">
        <v>8.5</v>
      </c>
      <c r="GZ307" s="18">
        <v>5.4</v>
      </c>
      <c r="HA307" s="17">
        <v>32</v>
      </c>
      <c r="HB307" s="17">
        <v>13</v>
      </c>
      <c r="HC307" s="17" t="s">
        <v>553</v>
      </c>
      <c r="HD307" s="17">
        <v>32</v>
      </c>
      <c r="HE307" s="17">
        <v>13</v>
      </c>
      <c r="IA307">
        <v>10020</v>
      </c>
    </row>
    <row r="308" spans="1:235">
      <c r="A308">
        <v>11432</v>
      </c>
      <c r="B308" s="15">
        <v>41673</v>
      </c>
      <c r="C308" t="s">
        <v>292</v>
      </c>
      <c r="D308" t="s">
        <v>293</v>
      </c>
      <c r="E308" t="s">
        <v>294</v>
      </c>
      <c r="F308" s="23" t="s">
        <v>320</v>
      </c>
      <c r="G308">
        <v>3</v>
      </c>
      <c r="H308" s="23" t="s">
        <v>995</v>
      </c>
      <c r="I308">
        <v>6833</v>
      </c>
      <c r="J308" s="16" t="s">
        <v>1098</v>
      </c>
      <c r="N308" s="17">
        <v>135500</v>
      </c>
      <c r="O308" s="17">
        <v>155519</v>
      </c>
      <c r="P308" s="17">
        <v>145994</v>
      </c>
      <c r="Q308" s="17">
        <v>140000</v>
      </c>
      <c r="R308" s="17">
        <v>132792</v>
      </c>
      <c r="S308" s="17">
        <v>122111</v>
      </c>
      <c r="T308" s="17">
        <v>119021</v>
      </c>
      <c r="U308" s="17">
        <v>22</v>
      </c>
      <c r="V308" s="17">
        <v>8</v>
      </c>
      <c r="W308" s="17">
        <v>140710</v>
      </c>
      <c r="Y308" s="17">
        <v>145579</v>
      </c>
      <c r="Z308" s="17">
        <v>141150</v>
      </c>
      <c r="AA308" s="17">
        <v>139570</v>
      </c>
      <c r="AB308" s="17">
        <v>129920</v>
      </c>
      <c r="AD308" s="17">
        <v>22</v>
      </c>
      <c r="AE308" s="17">
        <v>8</v>
      </c>
      <c r="AF308" s="17">
        <v>11292</v>
      </c>
      <c r="AG308" s="17">
        <v>12960</v>
      </c>
      <c r="AH308" s="17">
        <v>12166</v>
      </c>
      <c r="AI308" s="17">
        <v>11667</v>
      </c>
      <c r="AJ308" s="17">
        <v>11066</v>
      </c>
      <c r="AK308" s="17">
        <v>10176</v>
      </c>
      <c r="AL308" s="17">
        <v>9918</v>
      </c>
      <c r="AM308" s="17">
        <v>22</v>
      </c>
      <c r="AN308" s="17">
        <v>8</v>
      </c>
      <c r="AO308" s="18">
        <v>12</v>
      </c>
      <c r="AP308" s="17">
        <v>22</v>
      </c>
      <c r="AQ308" s="17">
        <v>8</v>
      </c>
      <c r="AR308" s="17">
        <v>135500</v>
      </c>
      <c r="AS308" s="17">
        <v>155519</v>
      </c>
      <c r="AT308" s="17">
        <v>145994</v>
      </c>
      <c r="AU308" s="17">
        <v>140000</v>
      </c>
      <c r="AV308" s="17">
        <v>132792</v>
      </c>
      <c r="AW308" s="17">
        <v>122111</v>
      </c>
      <c r="AX308" s="17">
        <v>119021</v>
      </c>
      <c r="AY308" s="17">
        <v>22</v>
      </c>
      <c r="AZ308" s="17">
        <v>8</v>
      </c>
      <c r="BK308" s="17">
        <v>11</v>
      </c>
      <c r="BL308" s="17">
        <v>2</v>
      </c>
      <c r="BM308" s="17">
        <v>8</v>
      </c>
      <c r="DH308" s="17">
        <v>135500</v>
      </c>
      <c r="DI308" s="17">
        <v>155519</v>
      </c>
      <c r="DJ308" s="17">
        <v>145994</v>
      </c>
      <c r="DK308" s="17">
        <v>140000</v>
      </c>
      <c r="DL308" s="17">
        <v>132792</v>
      </c>
      <c r="DM308" s="17">
        <v>122111</v>
      </c>
      <c r="DN308" s="17">
        <v>119021</v>
      </c>
      <c r="DO308" s="17">
        <v>22</v>
      </c>
      <c r="DP308" s="17">
        <v>8</v>
      </c>
      <c r="DQ308" s="17">
        <v>140710</v>
      </c>
      <c r="DS308" s="17">
        <v>145579</v>
      </c>
      <c r="DT308" s="17">
        <v>141150</v>
      </c>
      <c r="DU308" s="17">
        <v>139570</v>
      </c>
      <c r="DV308" s="17">
        <v>129920</v>
      </c>
      <c r="DX308" s="17">
        <v>22</v>
      </c>
      <c r="DY308" s="17">
        <v>8</v>
      </c>
      <c r="DZ308" s="17">
        <v>135500</v>
      </c>
      <c r="EA308" s="17">
        <v>155519</v>
      </c>
      <c r="EB308" s="17">
        <v>145994</v>
      </c>
      <c r="EC308" s="17">
        <v>140000</v>
      </c>
      <c r="ED308" s="17">
        <v>132792</v>
      </c>
      <c r="EE308" s="17">
        <v>122111</v>
      </c>
      <c r="EF308" s="17">
        <v>119021</v>
      </c>
      <c r="EG308" s="17">
        <v>22</v>
      </c>
      <c r="EH308" s="17">
        <v>8</v>
      </c>
      <c r="EI308" s="17">
        <v>140710</v>
      </c>
      <c r="EK308" s="17">
        <v>145579</v>
      </c>
      <c r="EL308" s="17">
        <v>141150</v>
      </c>
      <c r="EM308" s="17">
        <v>139570</v>
      </c>
      <c r="EN308" s="17">
        <v>129920</v>
      </c>
      <c r="EP308" s="17">
        <v>22</v>
      </c>
      <c r="EQ308" s="17">
        <v>8</v>
      </c>
      <c r="FJ308" s="18">
        <v>100</v>
      </c>
      <c r="FK308" s="17">
        <v>22</v>
      </c>
      <c r="FL308" s="17">
        <v>8</v>
      </c>
      <c r="FM308" s="18">
        <v>90.9</v>
      </c>
      <c r="FN308" s="17">
        <v>20</v>
      </c>
      <c r="FO308" s="17">
        <v>8</v>
      </c>
      <c r="FP308" s="17">
        <v>23461</v>
      </c>
      <c r="FQ308" s="17">
        <v>31694</v>
      </c>
      <c r="FR308" s="17">
        <v>30027</v>
      </c>
      <c r="FS308" s="17">
        <v>26333</v>
      </c>
      <c r="FT308" s="17">
        <v>23894</v>
      </c>
      <c r="FU308" s="17">
        <v>16988</v>
      </c>
      <c r="FV308" s="17">
        <v>14657</v>
      </c>
      <c r="FW308" s="17">
        <v>21</v>
      </c>
      <c r="FX308" s="17">
        <v>7</v>
      </c>
      <c r="FY308" s="18">
        <v>17.100000000000001</v>
      </c>
      <c r="FZ308" s="18">
        <v>22</v>
      </c>
      <c r="GA308" s="18">
        <v>20</v>
      </c>
      <c r="GB308" s="18">
        <v>19</v>
      </c>
      <c r="GC308" s="18">
        <v>18</v>
      </c>
      <c r="GD308" s="18">
        <v>13.5</v>
      </c>
      <c r="GE308" s="18">
        <v>12</v>
      </c>
      <c r="GF308" s="17">
        <v>21</v>
      </c>
      <c r="GG308" s="17">
        <v>7</v>
      </c>
      <c r="GH308" s="17" t="s">
        <v>1099</v>
      </c>
      <c r="GI308" s="17">
        <v>21</v>
      </c>
      <c r="GJ308" s="17">
        <v>7</v>
      </c>
      <c r="GK308" s="17">
        <v>27349</v>
      </c>
      <c r="GL308" s="17">
        <v>40192</v>
      </c>
      <c r="GM308" s="17">
        <v>37040</v>
      </c>
      <c r="GN308" s="17">
        <v>28969</v>
      </c>
      <c r="GO308" s="17">
        <v>26617</v>
      </c>
      <c r="GP308" s="17">
        <v>17569</v>
      </c>
      <c r="GQ308" s="17">
        <v>14654</v>
      </c>
      <c r="GR308" s="17">
        <v>20</v>
      </c>
      <c r="GS308" s="17">
        <v>8</v>
      </c>
      <c r="GT308" s="18">
        <v>19.399999999999999</v>
      </c>
      <c r="GU308" s="18">
        <v>28.6</v>
      </c>
      <c r="GV308" s="18">
        <v>24.7</v>
      </c>
      <c r="GW308" s="18">
        <v>19.3</v>
      </c>
      <c r="GX308" s="18">
        <v>19.100000000000001</v>
      </c>
      <c r="GY308" s="18">
        <v>13.5</v>
      </c>
      <c r="GZ308" s="18">
        <v>12</v>
      </c>
      <c r="HA308" s="17">
        <v>20</v>
      </c>
      <c r="HB308" s="17">
        <v>8</v>
      </c>
      <c r="HC308" s="17" t="s">
        <v>783</v>
      </c>
      <c r="HD308" s="17">
        <v>20</v>
      </c>
      <c r="HE308" s="17">
        <v>8</v>
      </c>
      <c r="IA308">
        <v>10030</v>
      </c>
    </row>
    <row r="309" spans="1:235">
      <c r="A309">
        <v>11432</v>
      </c>
      <c r="B309" s="15">
        <v>41673</v>
      </c>
      <c r="C309" t="s">
        <v>292</v>
      </c>
      <c r="D309" t="s">
        <v>293</v>
      </c>
      <c r="E309" t="s">
        <v>294</v>
      </c>
      <c r="F309" s="23" t="s">
        <v>320</v>
      </c>
      <c r="G309">
        <v>4</v>
      </c>
      <c r="H309" s="23" t="s">
        <v>995</v>
      </c>
      <c r="I309">
        <v>6834</v>
      </c>
      <c r="J309" s="16" t="s">
        <v>1100</v>
      </c>
      <c r="N309" s="17">
        <v>165314</v>
      </c>
      <c r="O309" s="17">
        <v>186229</v>
      </c>
      <c r="P309" s="17">
        <v>180002</v>
      </c>
      <c r="Q309" s="17">
        <v>167032</v>
      </c>
      <c r="R309" s="17">
        <v>164175</v>
      </c>
      <c r="S309" s="17">
        <v>149937</v>
      </c>
      <c r="T309" s="17">
        <v>145523</v>
      </c>
      <c r="U309" s="17">
        <v>19</v>
      </c>
      <c r="V309" s="17">
        <v>12</v>
      </c>
      <c r="W309" s="17">
        <v>165291</v>
      </c>
      <c r="X309" s="17">
        <v>185863</v>
      </c>
      <c r="Y309" s="17">
        <v>175112</v>
      </c>
      <c r="Z309" s="17">
        <v>168325</v>
      </c>
      <c r="AA309" s="17">
        <v>163681</v>
      </c>
      <c r="AB309" s="17">
        <v>149402</v>
      </c>
      <c r="AC309" s="17">
        <v>147042</v>
      </c>
      <c r="AD309" s="17">
        <v>19</v>
      </c>
      <c r="AE309" s="17">
        <v>12</v>
      </c>
      <c r="AF309" s="17">
        <v>13776</v>
      </c>
      <c r="AG309" s="17">
        <v>15519</v>
      </c>
      <c r="AH309" s="17">
        <v>15000</v>
      </c>
      <c r="AI309" s="17">
        <v>13919</v>
      </c>
      <c r="AJ309" s="17">
        <v>13681</v>
      </c>
      <c r="AK309" s="17">
        <v>12495</v>
      </c>
      <c r="AL309" s="17">
        <v>12127</v>
      </c>
      <c r="AM309" s="17">
        <v>19</v>
      </c>
      <c r="AN309" s="17">
        <v>12</v>
      </c>
      <c r="AO309" s="18">
        <v>12</v>
      </c>
      <c r="AP309" s="17">
        <v>19</v>
      </c>
      <c r="AQ309" s="17">
        <v>12</v>
      </c>
      <c r="AR309" s="17">
        <v>165314</v>
      </c>
      <c r="AS309" s="17">
        <v>186229</v>
      </c>
      <c r="AT309" s="17">
        <v>180002</v>
      </c>
      <c r="AU309" s="17">
        <v>167032</v>
      </c>
      <c r="AV309" s="17">
        <v>164175</v>
      </c>
      <c r="AW309" s="17">
        <v>149937</v>
      </c>
      <c r="AX309" s="17">
        <v>145523</v>
      </c>
      <c r="AY309" s="17">
        <v>19</v>
      </c>
      <c r="AZ309" s="17">
        <v>12</v>
      </c>
      <c r="BJ309" s="17">
        <v>164840</v>
      </c>
      <c r="BK309" s="17">
        <v>9</v>
      </c>
      <c r="BL309" s="17">
        <v>5</v>
      </c>
      <c r="BM309" s="17">
        <v>12</v>
      </c>
      <c r="DH309" s="17">
        <v>165314</v>
      </c>
      <c r="DI309" s="17">
        <v>186229</v>
      </c>
      <c r="DJ309" s="17">
        <v>180002</v>
      </c>
      <c r="DK309" s="17">
        <v>167032</v>
      </c>
      <c r="DL309" s="17">
        <v>164175</v>
      </c>
      <c r="DM309" s="17">
        <v>149937</v>
      </c>
      <c r="DN309" s="17">
        <v>145523</v>
      </c>
      <c r="DO309" s="17">
        <v>19</v>
      </c>
      <c r="DP309" s="17">
        <v>12</v>
      </c>
      <c r="DQ309" s="17">
        <v>165291</v>
      </c>
      <c r="DR309" s="17">
        <v>185863</v>
      </c>
      <c r="DS309" s="17">
        <v>175112</v>
      </c>
      <c r="DT309" s="17">
        <v>168325</v>
      </c>
      <c r="DU309" s="17">
        <v>163681</v>
      </c>
      <c r="DV309" s="17">
        <v>149402</v>
      </c>
      <c r="DW309" s="17">
        <v>147042</v>
      </c>
      <c r="DX309" s="17">
        <v>19</v>
      </c>
      <c r="DY309" s="17">
        <v>12</v>
      </c>
      <c r="DZ309" s="17">
        <v>165314</v>
      </c>
      <c r="EA309" s="17">
        <v>186229</v>
      </c>
      <c r="EB309" s="17">
        <v>180002</v>
      </c>
      <c r="EC309" s="17">
        <v>167032</v>
      </c>
      <c r="ED309" s="17">
        <v>164175</v>
      </c>
      <c r="EE309" s="17">
        <v>149937</v>
      </c>
      <c r="EF309" s="17">
        <v>145523</v>
      </c>
      <c r="EG309" s="17">
        <v>19</v>
      </c>
      <c r="EH309" s="17">
        <v>12</v>
      </c>
      <c r="EI309" s="17">
        <v>165291</v>
      </c>
      <c r="EJ309" s="17">
        <v>185863</v>
      </c>
      <c r="EK309" s="17">
        <v>175112</v>
      </c>
      <c r="EL309" s="17">
        <v>168325</v>
      </c>
      <c r="EM309" s="17">
        <v>163681</v>
      </c>
      <c r="EN309" s="17">
        <v>149402</v>
      </c>
      <c r="EO309" s="17">
        <v>147042</v>
      </c>
      <c r="EP309" s="17">
        <v>19</v>
      </c>
      <c r="EQ309" s="17">
        <v>12</v>
      </c>
      <c r="FJ309" s="18">
        <v>100</v>
      </c>
      <c r="FK309" s="17">
        <v>19</v>
      </c>
      <c r="FL309" s="17">
        <v>12</v>
      </c>
      <c r="FM309" s="18">
        <v>89.5</v>
      </c>
      <c r="FN309" s="17">
        <v>17</v>
      </c>
      <c r="FO309" s="17">
        <v>11</v>
      </c>
      <c r="FP309" s="17">
        <v>36524</v>
      </c>
      <c r="FQ309" s="17">
        <v>45737</v>
      </c>
      <c r="FR309" s="17">
        <v>42633</v>
      </c>
      <c r="FS309" s="17">
        <v>39748</v>
      </c>
      <c r="FT309" s="17">
        <v>37045</v>
      </c>
      <c r="FU309" s="17">
        <v>33381</v>
      </c>
      <c r="FV309" s="17">
        <v>27220</v>
      </c>
      <c r="FW309" s="17">
        <v>19</v>
      </c>
      <c r="FX309" s="17">
        <v>12</v>
      </c>
      <c r="FY309" s="18">
        <v>22</v>
      </c>
      <c r="FZ309" s="18">
        <v>25.2</v>
      </c>
      <c r="GA309" s="18">
        <v>25</v>
      </c>
      <c r="GB309" s="18">
        <v>25</v>
      </c>
      <c r="GC309" s="18">
        <v>25</v>
      </c>
      <c r="GD309" s="18">
        <v>20</v>
      </c>
      <c r="GE309" s="18">
        <v>14</v>
      </c>
      <c r="GF309" s="17">
        <v>19</v>
      </c>
      <c r="GG309" s="17">
        <v>12</v>
      </c>
      <c r="GH309" s="17" t="s">
        <v>1101</v>
      </c>
      <c r="GI309" s="17">
        <v>19</v>
      </c>
      <c r="GJ309" s="17">
        <v>12</v>
      </c>
      <c r="GK309" s="17">
        <v>42723</v>
      </c>
      <c r="GL309" s="17">
        <v>57561</v>
      </c>
      <c r="GM309" s="17">
        <v>48500</v>
      </c>
      <c r="GN309" s="17">
        <v>44596</v>
      </c>
      <c r="GO309" s="17">
        <v>41000</v>
      </c>
      <c r="GP309" s="17">
        <v>36352</v>
      </c>
      <c r="GQ309" s="17">
        <v>29398</v>
      </c>
      <c r="GR309" s="17">
        <v>17</v>
      </c>
      <c r="GS309" s="17">
        <v>11</v>
      </c>
      <c r="GT309" s="18">
        <v>25.4</v>
      </c>
      <c r="GU309" s="18">
        <v>32.6</v>
      </c>
      <c r="GV309" s="18">
        <v>28.9</v>
      </c>
      <c r="GW309" s="18">
        <v>26.9</v>
      </c>
      <c r="GX309" s="18">
        <v>26.1</v>
      </c>
      <c r="GY309" s="18">
        <v>22.6</v>
      </c>
      <c r="GZ309" s="18">
        <v>19</v>
      </c>
      <c r="HA309" s="17">
        <v>17</v>
      </c>
      <c r="HB309" s="17">
        <v>11</v>
      </c>
      <c r="HC309" s="17" t="s">
        <v>1102</v>
      </c>
      <c r="HD309" s="17">
        <v>17</v>
      </c>
      <c r="HE309" s="17">
        <v>11</v>
      </c>
      <c r="HH309" s="17">
        <v>1</v>
      </c>
      <c r="HQ309" s="17">
        <v>1</v>
      </c>
      <c r="HZ309" s="17">
        <v>1</v>
      </c>
      <c r="IA309">
        <v>10040</v>
      </c>
    </row>
    <row r="310" spans="1:235">
      <c r="A310">
        <v>11432</v>
      </c>
      <c r="B310" s="15">
        <v>41673</v>
      </c>
      <c r="C310" t="s">
        <v>292</v>
      </c>
      <c r="D310" t="s">
        <v>293</v>
      </c>
      <c r="E310" t="s">
        <v>294</v>
      </c>
      <c r="F310" s="23" t="s">
        <v>320</v>
      </c>
      <c r="G310">
        <v>5</v>
      </c>
      <c r="H310" s="23" t="s">
        <v>995</v>
      </c>
      <c r="I310">
        <v>6835</v>
      </c>
      <c r="J310" s="16" t="s">
        <v>1103</v>
      </c>
      <c r="N310" s="17">
        <v>212208</v>
      </c>
      <c r="P310" s="17">
        <v>233280</v>
      </c>
      <c r="Q310" s="17">
        <v>224311</v>
      </c>
      <c r="R310" s="17">
        <v>222400</v>
      </c>
      <c r="S310" s="17">
        <v>184065</v>
      </c>
      <c r="U310" s="17">
        <v>7</v>
      </c>
      <c r="V310" s="17">
        <v>6</v>
      </c>
      <c r="W310" s="17">
        <v>213069</v>
      </c>
      <c r="Y310" s="17">
        <v>236331</v>
      </c>
      <c r="Z310" s="17">
        <v>222400</v>
      </c>
      <c r="AA310" s="17">
        <v>214721</v>
      </c>
      <c r="AB310" s="17">
        <v>186484</v>
      </c>
      <c r="AD310" s="17">
        <v>7</v>
      </c>
      <c r="AE310" s="17">
        <v>6</v>
      </c>
      <c r="AF310" s="17">
        <v>17684</v>
      </c>
      <c r="AH310" s="17">
        <v>19440</v>
      </c>
      <c r="AI310" s="17">
        <v>18693</v>
      </c>
      <c r="AJ310" s="17">
        <v>18533</v>
      </c>
      <c r="AK310" s="17">
        <v>15339</v>
      </c>
      <c r="AM310" s="17">
        <v>7</v>
      </c>
      <c r="AN310" s="17">
        <v>6</v>
      </c>
      <c r="AO310" s="18">
        <v>12</v>
      </c>
      <c r="AP310" s="17">
        <v>7</v>
      </c>
      <c r="AQ310" s="17">
        <v>6</v>
      </c>
      <c r="AR310" s="17">
        <v>212208</v>
      </c>
      <c r="AT310" s="17">
        <v>233280</v>
      </c>
      <c r="AU310" s="17">
        <v>224311</v>
      </c>
      <c r="AV310" s="17">
        <v>222400</v>
      </c>
      <c r="AW310" s="17">
        <v>184065</v>
      </c>
      <c r="AY310" s="17">
        <v>7</v>
      </c>
      <c r="AZ310" s="17">
        <v>6</v>
      </c>
      <c r="BJ310" s="17">
        <v>202217</v>
      </c>
      <c r="BK310" s="17">
        <v>4</v>
      </c>
      <c r="BL310" s="17">
        <v>3</v>
      </c>
      <c r="BM310" s="17">
        <v>6</v>
      </c>
      <c r="DH310" s="17">
        <v>212208</v>
      </c>
      <c r="DJ310" s="17">
        <v>233280</v>
      </c>
      <c r="DK310" s="17">
        <v>224311</v>
      </c>
      <c r="DL310" s="17">
        <v>222400</v>
      </c>
      <c r="DM310" s="17">
        <v>184065</v>
      </c>
      <c r="DO310" s="17">
        <v>7</v>
      </c>
      <c r="DP310" s="17">
        <v>6</v>
      </c>
      <c r="DQ310" s="17">
        <v>213069</v>
      </c>
      <c r="DS310" s="17">
        <v>236331</v>
      </c>
      <c r="DT310" s="17">
        <v>222400</v>
      </c>
      <c r="DU310" s="17">
        <v>214721</v>
      </c>
      <c r="DV310" s="17">
        <v>186484</v>
      </c>
      <c r="DX310" s="17">
        <v>7</v>
      </c>
      <c r="DY310" s="17">
        <v>6</v>
      </c>
      <c r="DZ310" s="17">
        <v>212208</v>
      </c>
      <c r="EB310" s="17">
        <v>233280</v>
      </c>
      <c r="EC310" s="17">
        <v>224311</v>
      </c>
      <c r="ED310" s="17">
        <v>222400</v>
      </c>
      <c r="EE310" s="17">
        <v>184065</v>
      </c>
      <c r="EG310" s="17">
        <v>7</v>
      </c>
      <c r="EH310" s="17">
        <v>6</v>
      </c>
      <c r="EI310" s="17">
        <v>213069</v>
      </c>
      <c r="EK310" s="17">
        <v>236331</v>
      </c>
      <c r="EL310" s="17">
        <v>222400</v>
      </c>
      <c r="EM310" s="17">
        <v>214721</v>
      </c>
      <c r="EN310" s="17">
        <v>186484</v>
      </c>
      <c r="EP310" s="17">
        <v>7</v>
      </c>
      <c r="EQ310" s="17">
        <v>6</v>
      </c>
      <c r="FJ310" s="18">
        <v>100</v>
      </c>
      <c r="FK310" s="17">
        <v>7</v>
      </c>
      <c r="FL310" s="17">
        <v>6</v>
      </c>
      <c r="FM310" s="18">
        <v>100</v>
      </c>
      <c r="FN310" s="17">
        <v>7</v>
      </c>
      <c r="FO310" s="17">
        <v>6</v>
      </c>
      <c r="FP310" s="17">
        <v>63768</v>
      </c>
      <c r="FR310" s="17">
        <v>71049</v>
      </c>
      <c r="FS310" s="17">
        <v>65093</v>
      </c>
      <c r="FT310" s="17">
        <v>62654</v>
      </c>
      <c r="FU310" s="17">
        <v>53556</v>
      </c>
      <c r="FW310" s="17">
        <v>7</v>
      </c>
      <c r="FX310" s="17">
        <v>6</v>
      </c>
      <c r="FY310" s="18">
        <v>29.9</v>
      </c>
      <c r="GA310" s="18">
        <v>31.5</v>
      </c>
      <c r="GB310" s="18">
        <v>30</v>
      </c>
      <c r="GC310" s="18">
        <v>30</v>
      </c>
      <c r="GD310" s="18">
        <v>25.5</v>
      </c>
      <c r="GF310" s="17">
        <v>7</v>
      </c>
      <c r="GG310" s="17">
        <v>6</v>
      </c>
      <c r="GH310" s="17" t="s">
        <v>1104</v>
      </c>
      <c r="GI310" s="17">
        <v>7</v>
      </c>
      <c r="GJ310" s="17">
        <v>6</v>
      </c>
      <c r="GK310" s="17">
        <v>61257</v>
      </c>
      <c r="GM310" s="17">
        <v>78658</v>
      </c>
      <c r="GN310" s="17">
        <v>61337</v>
      </c>
      <c r="GO310" s="17">
        <v>54977</v>
      </c>
      <c r="GP310" s="17">
        <v>49536</v>
      </c>
      <c r="GR310" s="17">
        <v>7</v>
      </c>
      <c r="GS310" s="17">
        <v>6</v>
      </c>
      <c r="GT310" s="18">
        <v>28.4</v>
      </c>
      <c r="GV310" s="18">
        <v>35.700000000000003</v>
      </c>
      <c r="GW310" s="18">
        <v>31.5</v>
      </c>
      <c r="GX310" s="18">
        <v>26.6</v>
      </c>
      <c r="GY310" s="18">
        <v>23.1</v>
      </c>
      <c r="HA310" s="17">
        <v>7</v>
      </c>
      <c r="HB310" s="17">
        <v>6</v>
      </c>
      <c r="HC310" s="17" t="s">
        <v>1105</v>
      </c>
      <c r="HD310" s="17">
        <v>7</v>
      </c>
      <c r="HE310" s="17">
        <v>6</v>
      </c>
      <c r="IA310">
        <v>10050</v>
      </c>
    </row>
    <row r="311" spans="1:235">
      <c r="A311">
        <v>11432</v>
      </c>
      <c r="B311" s="15">
        <v>41673</v>
      </c>
      <c r="C311" t="s">
        <v>292</v>
      </c>
      <c r="D311" t="s">
        <v>293</v>
      </c>
      <c r="E311" t="s">
        <v>294</v>
      </c>
      <c r="F311" s="23" t="s">
        <v>330</v>
      </c>
      <c r="G311">
        <v>1</v>
      </c>
      <c r="H311" s="23" t="s">
        <v>995</v>
      </c>
      <c r="I311">
        <v>6841</v>
      </c>
      <c r="J311" s="16" t="s">
        <v>1106</v>
      </c>
      <c r="N311" s="17">
        <v>58590</v>
      </c>
      <c r="O311" s="17">
        <v>71010</v>
      </c>
      <c r="P311" s="17">
        <v>68673</v>
      </c>
      <c r="Q311" s="17">
        <v>62218</v>
      </c>
      <c r="R311" s="17">
        <v>58215</v>
      </c>
      <c r="S311" s="17">
        <v>51421</v>
      </c>
      <c r="T311" s="17">
        <v>43027</v>
      </c>
      <c r="U311" s="17">
        <v>10</v>
      </c>
      <c r="V311" s="17">
        <v>5</v>
      </c>
      <c r="W311" s="17">
        <v>57323</v>
      </c>
      <c r="Y311" s="17">
        <v>59030</v>
      </c>
      <c r="Z311" s="17">
        <v>58912</v>
      </c>
      <c r="AA311" s="17">
        <v>58833</v>
      </c>
      <c r="AB311" s="17">
        <v>54999</v>
      </c>
      <c r="AD311" s="17">
        <v>10</v>
      </c>
      <c r="AE311" s="17">
        <v>5</v>
      </c>
      <c r="AF311" s="17">
        <v>4882</v>
      </c>
      <c r="AG311" s="17">
        <v>5918</v>
      </c>
      <c r="AH311" s="17">
        <v>5723</v>
      </c>
      <c r="AI311" s="17">
        <v>5185</v>
      </c>
      <c r="AJ311" s="17">
        <v>4851</v>
      </c>
      <c r="AK311" s="17">
        <v>4285</v>
      </c>
      <c r="AL311" s="17">
        <v>3586</v>
      </c>
      <c r="AM311" s="17">
        <v>10</v>
      </c>
      <c r="AN311" s="17">
        <v>5</v>
      </c>
      <c r="AO311" s="18">
        <v>12</v>
      </c>
      <c r="AP311" s="17">
        <v>10</v>
      </c>
      <c r="AQ311" s="17">
        <v>5</v>
      </c>
      <c r="AY311" s="17">
        <v>4</v>
      </c>
      <c r="AZ311" s="17">
        <v>2</v>
      </c>
      <c r="BA311" s="17">
        <v>60311</v>
      </c>
      <c r="BC311" s="17">
        <v>68673</v>
      </c>
      <c r="BD311" s="17">
        <v>67000</v>
      </c>
      <c r="BE311" s="17">
        <v>62200</v>
      </c>
      <c r="BF311" s="17">
        <v>53425</v>
      </c>
      <c r="BH311" s="17">
        <v>6</v>
      </c>
      <c r="BI311" s="17">
        <v>3</v>
      </c>
      <c r="BK311" s="17">
        <v>5</v>
      </c>
      <c r="BL311" s="17">
        <v>2</v>
      </c>
      <c r="BM311" s="17">
        <v>4</v>
      </c>
      <c r="BN311" s="17">
        <v>2</v>
      </c>
      <c r="DH311" s="17">
        <v>58590</v>
      </c>
      <c r="DI311" s="17">
        <v>71010</v>
      </c>
      <c r="DJ311" s="17">
        <v>68673</v>
      </c>
      <c r="DK311" s="17">
        <v>62218</v>
      </c>
      <c r="DL311" s="17">
        <v>58215</v>
      </c>
      <c r="DM311" s="17">
        <v>51421</v>
      </c>
      <c r="DN311" s="17">
        <v>43027</v>
      </c>
      <c r="DO311" s="17">
        <v>10</v>
      </c>
      <c r="DP311" s="17">
        <v>5</v>
      </c>
      <c r="DQ311" s="17">
        <v>57323</v>
      </c>
      <c r="DS311" s="17">
        <v>59030</v>
      </c>
      <c r="DT311" s="17">
        <v>58912</v>
      </c>
      <c r="DU311" s="17">
        <v>58833</v>
      </c>
      <c r="DV311" s="17">
        <v>54999</v>
      </c>
      <c r="DX311" s="17">
        <v>10</v>
      </c>
      <c r="DY311" s="17">
        <v>5</v>
      </c>
      <c r="DZ311" s="17">
        <v>58590</v>
      </c>
      <c r="EA311" s="17">
        <v>71010</v>
      </c>
      <c r="EB311" s="17">
        <v>68673</v>
      </c>
      <c r="EC311" s="17">
        <v>62218</v>
      </c>
      <c r="ED311" s="17">
        <v>58215</v>
      </c>
      <c r="EE311" s="17">
        <v>51421</v>
      </c>
      <c r="EF311" s="17">
        <v>43027</v>
      </c>
      <c r="EG311" s="17">
        <v>10</v>
      </c>
      <c r="EH311" s="17">
        <v>5</v>
      </c>
      <c r="EI311" s="17">
        <v>57323</v>
      </c>
      <c r="EK311" s="17">
        <v>59030</v>
      </c>
      <c r="EL311" s="17">
        <v>58912</v>
      </c>
      <c r="EM311" s="17">
        <v>58833</v>
      </c>
      <c r="EN311" s="17">
        <v>54999</v>
      </c>
      <c r="EP311" s="17">
        <v>10</v>
      </c>
      <c r="EQ311" s="17">
        <v>5</v>
      </c>
      <c r="FJ311" s="18">
        <v>40</v>
      </c>
      <c r="FK311" s="17">
        <v>4</v>
      </c>
      <c r="FL311" s="17">
        <v>2</v>
      </c>
      <c r="FM311" s="18">
        <v>40</v>
      </c>
      <c r="FN311" s="17">
        <v>4</v>
      </c>
      <c r="FO311" s="17">
        <v>2</v>
      </c>
      <c r="FW311" s="17">
        <v>4</v>
      </c>
      <c r="FX311" s="17">
        <v>2</v>
      </c>
      <c r="GF311" s="17">
        <v>4</v>
      </c>
      <c r="GG311" s="17">
        <v>2</v>
      </c>
      <c r="GI311" s="17">
        <v>4</v>
      </c>
      <c r="GJ311" s="17">
        <v>2</v>
      </c>
      <c r="GR311" s="17">
        <v>4</v>
      </c>
      <c r="GS311" s="17">
        <v>2</v>
      </c>
      <c r="HA311" s="17">
        <v>4</v>
      </c>
      <c r="HB311" s="17">
        <v>2</v>
      </c>
      <c r="HD311" s="17">
        <v>4</v>
      </c>
      <c r="HE311" s="17">
        <v>2</v>
      </c>
      <c r="IA311">
        <v>10060</v>
      </c>
    </row>
    <row r="312" spans="1:235">
      <c r="A312">
        <v>11432</v>
      </c>
      <c r="B312" s="15">
        <v>41673</v>
      </c>
      <c r="C312" t="s">
        <v>292</v>
      </c>
      <c r="D312" t="s">
        <v>293</v>
      </c>
      <c r="E312" t="s">
        <v>294</v>
      </c>
      <c r="F312" s="23" t="s">
        <v>330</v>
      </c>
      <c r="G312">
        <v>2</v>
      </c>
      <c r="H312" s="23" t="s">
        <v>995</v>
      </c>
      <c r="I312">
        <v>6842</v>
      </c>
      <c r="J312" s="16" t="s">
        <v>1107</v>
      </c>
      <c r="N312" s="17">
        <v>71997</v>
      </c>
      <c r="O312" s="17">
        <v>81371</v>
      </c>
      <c r="P312" s="17">
        <v>76872</v>
      </c>
      <c r="Q312" s="17">
        <v>73416</v>
      </c>
      <c r="R312" s="17">
        <v>72839</v>
      </c>
      <c r="S312" s="17">
        <v>68750</v>
      </c>
      <c r="T312" s="17">
        <v>63687</v>
      </c>
      <c r="U312" s="17">
        <v>18</v>
      </c>
      <c r="V312" s="17">
        <v>9</v>
      </c>
      <c r="W312" s="17">
        <v>69415</v>
      </c>
      <c r="Y312" s="17">
        <v>74344</v>
      </c>
      <c r="Z312" s="17">
        <v>74006</v>
      </c>
      <c r="AA312" s="17">
        <v>73300</v>
      </c>
      <c r="AB312" s="17">
        <v>67995</v>
      </c>
      <c r="AD312" s="17">
        <v>18</v>
      </c>
      <c r="AE312" s="17">
        <v>9</v>
      </c>
      <c r="AF312" s="17">
        <v>6000</v>
      </c>
      <c r="AG312" s="17">
        <v>6781</v>
      </c>
      <c r="AH312" s="17">
        <v>6406</v>
      </c>
      <c r="AI312" s="17">
        <v>6118</v>
      </c>
      <c r="AJ312" s="17">
        <v>6070</v>
      </c>
      <c r="AK312" s="17">
        <v>5729</v>
      </c>
      <c r="AL312" s="17">
        <v>5307</v>
      </c>
      <c r="AM312" s="17">
        <v>18</v>
      </c>
      <c r="AN312" s="17">
        <v>9</v>
      </c>
      <c r="AO312" s="18">
        <v>12</v>
      </c>
      <c r="AP312" s="17">
        <v>18</v>
      </c>
      <c r="AQ312" s="17">
        <v>9</v>
      </c>
      <c r="AR312" s="17">
        <v>70718</v>
      </c>
      <c r="AS312" s="17">
        <v>77477</v>
      </c>
      <c r="AT312" s="17">
        <v>75083</v>
      </c>
      <c r="AU312" s="17">
        <v>73115</v>
      </c>
      <c r="AV312" s="17">
        <v>72371</v>
      </c>
      <c r="AW312" s="17">
        <v>68250</v>
      </c>
      <c r="AX312" s="17">
        <v>61963</v>
      </c>
      <c r="AY312" s="17">
        <v>16</v>
      </c>
      <c r="AZ312" s="17">
        <v>8</v>
      </c>
      <c r="BI312" s="17">
        <v>1</v>
      </c>
      <c r="BJ312" s="17">
        <v>72229</v>
      </c>
      <c r="BK312" s="17">
        <v>9</v>
      </c>
      <c r="BL312" s="17">
        <v>4</v>
      </c>
      <c r="BM312" s="17">
        <v>8</v>
      </c>
      <c r="BN312" s="17">
        <v>2</v>
      </c>
      <c r="DH312" s="17">
        <v>71997</v>
      </c>
      <c r="DI312" s="17">
        <v>81371</v>
      </c>
      <c r="DJ312" s="17">
        <v>76872</v>
      </c>
      <c r="DK312" s="17">
        <v>73416</v>
      </c>
      <c r="DL312" s="17">
        <v>72839</v>
      </c>
      <c r="DM312" s="17">
        <v>68750</v>
      </c>
      <c r="DN312" s="17">
        <v>63687</v>
      </c>
      <c r="DO312" s="17">
        <v>18</v>
      </c>
      <c r="DP312" s="17">
        <v>9</v>
      </c>
      <c r="DQ312" s="17">
        <v>69415</v>
      </c>
      <c r="DS312" s="17">
        <v>74344</v>
      </c>
      <c r="DT312" s="17">
        <v>74006</v>
      </c>
      <c r="DU312" s="17">
        <v>73300</v>
      </c>
      <c r="DV312" s="17">
        <v>67995</v>
      </c>
      <c r="DX312" s="17">
        <v>18</v>
      </c>
      <c r="DY312" s="17">
        <v>9</v>
      </c>
      <c r="DZ312" s="17">
        <v>71997</v>
      </c>
      <c r="EA312" s="17">
        <v>81371</v>
      </c>
      <c r="EB312" s="17">
        <v>76872</v>
      </c>
      <c r="EC312" s="17">
        <v>73416</v>
      </c>
      <c r="ED312" s="17">
        <v>72839</v>
      </c>
      <c r="EE312" s="17">
        <v>68750</v>
      </c>
      <c r="EF312" s="17">
        <v>63687</v>
      </c>
      <c r="EG312" s="17">
        <v>18</v>
      </c>
      <c r="EH312" s="17">
        <v>9</v>
      </c>
      <c r="EI312" s="17">
        <v>69415</v>
      </c>
      <c r="EK312" s="17">
        <v>74344</v>
      </c>
      <c r="EL312" s="17">
        <v>74006</v>
      </c>
      <c r="EM312" s="17">
        <v>73300</v>
      </c>
      <c r="EN312" s="17">
        <v>67995</v>
      </c>
      <c r="EP312" s="17">
        <v>18</v>
      </c>
      <c r="EQ312" s="17">
        <v>9</v>
      </c>
      <c r="FJ312" s="18">
        <v>88.9</v>
      </c>
      <c r="FK312" s="17">
        <v>16</v>
      </c>
      <c r="FL312" s="17">
        <v>8</v>
      </c>
      <c r="FM312" s="18">
        <v>83.3</v>
      </c>
      <c r="FN312" s="17">
        <v>15</v>
      </c>
      <c r="FO312" s="17">
        <v>7</v>
      </c>
      <c r="FP312" s="17">
        <v>5589</v>
      </c>
      <c r="FQ312" s="17">
        <v>7552</v>
      </c>
      <c r="FR312" s="17">
        <v>7152</v>
      </c>
      <c r="FS312" s="17">
        <v>6613</v>
      </c>
      <c r="FT312" s="17">
        <v>5652</v>
      </c>
      <c r="FU312" s="17">
        <v>3808</v>
      </c>
      <c r="FV312" s="17">
        <v>3573</v>
      </c>
      <c r="FW312" s="17">
        <v>16</v>
      </c>
      <c r="FX312" s="17">
        <v>8</v>
      </c>
      <c r="FY312" s="18">
        <v>7.7</v>
      </c>
      <c r="FZ312" s="18">
        <v>10</v>
      </c>
      <c r="GA312" s="18">
        <v>10</v>
      </c>
      <c r="GB312" s="18">
        <v>9.6</v>
      </c>
      <c r="GC312" s="18">
        <v>8</v>
      </c>
      <c r="GD312" s="18">
        <v>5</v>
      </c>
      <c r="GE312" s="18">
        <v>5</v>
      </c>
      <c r="GF312" s="17">
        <v>16</v>
      </c>
      <c r="GG312" s="17">
        <v>8</v>
      </c>
      <c r="GH312" s="17" t="s">
        <v>1108</v>
      </c>
      <c r="GI312" s="17">
        <v>16</v>
      </c>
      <c r="GJ312" s="17">
        <v>8</v>
      </c>
      <c r="GK312" s="17">
        <v>6132</v>
      </c>
      <c r="GL312" s="17">
        <v>10645</v>
      </c>
      <c r="GM312" s="17">
        <v>7342</v>
      </c>
      <c r="GN312" s="17">
        <v>5429</v>
      </c>
      <c r="GO312" s="17">
        <v>5107</v>
      </c>
      <c r="GP312" s="17">
        <v>4750</v>
      </c>
      <c r="GQ312" s="17">
        <v>3271</v>
      </c>
      <c r="GR312" s="17">
        <v>15</v>
      </c>
      <c r="GS312" s="17">
        <v>7</v>
      </c>
      <c r="GT312" s="18">
        <v>8.4</v>
      </c>
      <c r="GU312" s="18">
        <v>13.4</v>
      </c>
      <c r="GV312" s="18">
        <v>10.1</v>
      </c>
      <c r="GW312" s="18">
        <v>8.1</v>
      </c>
      <c r="GX312" s="18">
        <v>7.2</v>
      </c>
      <c r="GY312" s="18">
        <v>6.5</v>
      </c>
      <c r="GZ312" s="18">
        <v>4.5</v>
      </c>
      <c r="HA312" s="17">
        <v>15</v>
      </c>
      <c r="HB312" s="17">
        <v>7</v>
      </c>
      <c r="HC312" s="17" t="s">
        <v>879</v>
      </c>
      <c r="HD312" s="17">
        <v>15</v>
      </c>
      <c r="HE312" s="17">
        <v>7</v>
      </c>
      <c r="IA312">
        <v>10070</v>
      </c>
    </row>
    <row r="313" spans="1:235">
      <c r="A313">
        <v>11432</v>
      </c>
      <c r="B313" s="15">
        <v>41673</v>
      </c>
      <c r="C313" t="s">
        <v>292</v>
      </c>
      <c r="D313" t="s">
        <v>293</v>
      </c>
      <c r="E313" t="s">
        <v>294</v>
      </c>
      <c r="F313" s="23" t="s">
        <v>330</v>
      </c>
      <c r="G313">
        <v>3</v>
      </c>
      <c r="H313" s="23" t="s">
        <v>995</v>
      </c>
      <c r="I313">
        <v>6843</v>
      </c>
      <c r="J313" s="16" t="s">
        <v>1109</v>
      </c>
      <c r="N313" s="17">
        <v>95164</v>
      </c>
      <c r="O313" s="17">
        <v>113343</v>
      </c>
      <c r="P313" s="17">
        <v>100848</v>
      </c>
      <c r="Q313" s="17">
        <v>97249</v>
      </c>
      <c r="R313" s="17">
        <v>95000</v>
      </c>
      <c r="S313" s="17">
        <v>89450</v>
      </c>
      <c r="T313" s="17">
        <v>81360</v>
      </c>
      <c r="U313" s="17">
        <v>31</v>
      </c>
      <c r="V313" s="17">
        <v>11</v>
      </c>
      <c r="W313" s="17">
        <v>95281</v>
      </c>
      <c r="X313" s="17">
        <v>110000</v>
      </c>
      <c r="Y313" s="17">
        <v>107560</v>
      </c>
      <c r="Z313" s="17">
        <v>97178</v>
      </c>
      <c r="AA313" s="17">
        <v>93946</v>
      </c>
      <c r="AB313" s="17">
        <v>85009</v>
      </c>
      <c r="AC313" s="17">
        <v>81900</v>
      </c>
      <c r="AD313" s="17">
        <v>31</v>
      </c>
      <c r="AE313" s="17">
        <v>11</v>
      </c>
      <c r="AF313" s="17">
        <v>7930</v>
      </c>
      <c r="AG313" s="17">
        <v>9445</v>
      </c>
      <c r="AH313" s="17">
        <v>8404</v>
      </c>
      <c r="AI313" s="17">
        <v>8104</v>
      </c>
      <c r="AJ313" s="17">
        <v>7917</v>
      </c>
      <c r="AK313" s="17">
        <v>7454</v>
      </c>
      <c r="AL313" s="17">
        <v>6780</v>
      </c>
      <c r="AM313" s="17">
        <v>31</v>
      </c>
      <c r="AN313" s="17">
        <v>11</v>
      </c>
      <c r="AO313" s="18">
        <v>12</v>
      </c>
      <c r="AP313" s="17">
        <v>31</v>
      </c>
      <c r="AQ313" s="17">
        <v>11</v>
      </c>
      <c r="AR313" s="17">
        <v>94541</v>
      </c>
      <c r="AS313" s="17">
        <v>113891</v>
      </c>
      <c r="AT313" s="17">
        <v>100848</v>
      </c>
      <c r="AU313" s="17">
        <v>95264</v>
      </c>
      <c r="AV313" s="17">
        <v>93850</v>
      </c>
      <c r="AW313" s="17">
        <v>86801</v>
      </c>
      <c r="AX313" s="17">
        <v>80640</v>
      </c>
      <c r="AY313" s="17">
        <v>24</v>
      </c>
      <c r="AZ313" s="17">
        <v>11</v>
      </c>
      <c r="BI313" s="17">
        <v>1</v>
      </c>
      <c r="BJ313" s="17">
        <v>90969</v>
      </c>
      <c r="BK313" s="17">
        <v>11</v>
      </c>
      <c r="BL313" s="17">
        <v>5</v>
      </c>
      <c r="BM313" s="17">
        <v>11</v>
      </c>
      <c r="DH313" s="17">
        <v>95164</v>
      </c>
      <c r="DI313" s="17">
        <v>113343</v>
      </c>
      <c r="DJ313" s="17">
        <v>100848</v>
      </c>
      <c r="DK313" s="17">
        <v>97249</v>
      </c>
      <c r="DL313" s="17">
        <v>95000</v>
      </c>
      <c r="DM313" s="17">
        <v>89450</v>
      </c>
      <c r="DN313" s="17">
        <v>81360</v>
      </c>
      <c r="DO313" s="17">
        <v>31</v>
      </c>
      <c r="DP313" s="17">
        <v>11</v>
      </c>
      <c r="DQ313" s="17">
        <v>95281</v>
      </c>
      <c r="DR313" s="17">
        <v>110000</v>
      </c>
      <c r="DS313" s="17">
        <v>107560</v>
      </c>
      <c r="DT313" s="17">
        <v>97178</v>
      </c>
      <c r="DU313" s="17">
        <v>93946</v>
      </c>
      <c r="DV313" s="17">
        <v>85009</v>
      </c>
      <c r="DW313" s="17">
        <v>81900</v>
      </c>
      <c r="DX313" s="17">
        <v>31</v>
      </c>
      <c r="DY313" s="17">
        <v>11</v>
      </c>
      <c r="DZ313" s="17">
        <v>95164</v>
      </c>
      <c r="EA313" s="17">
        <v>113343</v>
      </c>
      <c r="EB313" s="17">
        <v>100848</v>
      </c>
      <c r="EC313" s="17">
        <v>97249</v>
      </c>
      <c r="ED313" s="17">
        <v>95000</v>
      </c>
      <c r="EE313" s="17">
        <v>89450</v>
      </c>
      <c r="EF313" s="17">
        <v>81360</v>
      </c>
      <c r="EG313" s="17">
        <v>31</v>
      </c>
      <c r="EH313" s="17">
        <v>11</v>
      </c>
      <c r="EI313" s="17">
        <v>95281</v>
      </c>
      <c r="EJ313" s="17">
        <v>110000</v>
      </c>
      <c r="EK313" s="17">
        <v>107560</v>
      </c>
      <c r="EL313" s="17">
        <v>97178</v>
      </c>
      <c r="EM313" s="17">
        <v>93946</v>
      </c>
      <c r="EN313" s="17">
        <v>85009</v>
      </c>
      <c r="EO313" s="17">
        <v>81900</v>
      </c>
      <c r="EP313" s="17">
        <v>31</v>
      </c>
      <c r="EQ313" s="17">
        <v>11</v>
      </c>
      <c r="FJ313" s="18">
        <v>77.400000000000006</v>
      </c>
      <c r="FK313" s="17">
        <v>24</v>
      </c>
      <c r="FL313" s="17">
        <v>11</v>
      </c>
      <c r="FM313" s="18">
        <v>58.1</v>
      </c>
      <c r="FN313" s="17">
        <v>18</v>
      </c>
      <c r="FO313" s="17">
        <v>9</v>
      </c>
      <c r="FP313" s="17">
        <v>10708</v>
      </c>
      <c r="FQ313" s="17">
        <v>14648</v>
      </c>
      <c r="FR313" s="17">
        <v>13275</v>
      </c>
      <c r="FS313" s="17">
        <v>11040</v>
      </c>
      <c r="FT313" s="17">
        <v>9731</v>
      </c>
      <c r="FU313" s="17">
        <v>8065</v>
      </c>
      <c r="FV313" s="17">
        <v>7120</v>
      </c>
      <c r="FW313" s="17">
        <v>24</v>
      </c>
      <c r="FX313" s="17">
        <v>11</v>
      </c>
      <c r="FY313" s="18">
        <v>11</v>
      </c>
      <c r="FZ313" s="18">
        <v>15</v>
      </c>
      <c r="GA313" s="18">
        <v>12</v>
      </c>
      <c r="GB313" s="18">
        <v>12</v>
      </c>
      <c r="GC313" s="18">
        <v>10</v>
      </c>
      <c r="GD313" s="18">
        <v>9</v>
      </c>
      <c r="GE313" s="18">
        <v>8</v>
      </c>
      <c r="GF313" s="17">
        <v>24</v>
      </c>
      <c r="GG313" s="17">
        <v>11</v>
      </c>
      <c r="GH313" s="17" t="s">
        <v>1110</v>
      </c>
      <c r="GI313" s="17">
        <v>24</v>
      </c>
      <c r="GJ313" s="17">
        <v>11</v>
      </c>
      <c r="GK313" s="17">
        <v>10874</v>
      </c>
      <c r="GL313" s="17">
        <v>16296</v>
      </c>
      <c r="GM313" s="17">
        <v>14351</v>
      </c>
      <c r="GN313" s="17">
        <v>11176</v>
      </c>
      <c r="GO313" s="17">
        <v>10785</v>
      </c>
      <c r="GP313" s="17">
        <v>7136</v>
      </c>
      <c r="GQ313" s="17">
        <v>5664</v>
      </c>
      <c r="GR313" s="17">
        <v>18</v>
      </c>
      <c r="GS313" s="17">
        <v>9</v>
      </c>
      <c r="GT313" s="18">
        <v>11.1</v>
      </c>
      <c r="GU313" s="18">
        <v>16.600000000000001</v>
      </c>
      <c r="GV313" s="18">
        <v>14.8</v>
      </c>
      <c r="GW313" s="18">
        <v>10.9</v>
      </c>
      <c r="GX313" s="18">
        <v>9.6</v>
      </c>
      <c r="GY313" s="18">
        <v>7.6</v>
      </c>
      <c r="GZ313" s="18">
        <v>6.6</v>
      </c>
      <c r="HA313" s="17">
        <v>18</v>
      </c>
      <c r="HB313" s="17">
        <v>9</v>
      </c>
      <c r="HC313" s="17" t="s">
        <v>1111</v>
      </c>
      <c r="HD313" s="17">
        <v>18</v>
      </c>
      <c r="HE313" s="17">
        <v>9</v>
      </c>
      <c r="HH313" s="17">
        <v>1</v>
      </c>
      <c r="HQ313" s="17">
        <v>1</v>
      </c>
      <c r="HZ313" s="17">
        <v>1</v>
      </c>
      <c r="IA313">
        <v>10080</v>
      </c>
    </row>
    <row r="314" spans="1:235">
      <c r="A314">
        <v>11432</v>
      </c>
      <c r="B314" s="15">
        <v>41673</v>
      </c>
      <c r="C314" t="s">
        <v>292</v>
      </c>
      <c r="D314" t="s">
        <v>293</v>
      </c>
      <c r="E314" t="s">
        <v>294</v>
      </c>
      <c r="F314" s="23" t="s">
        <v>330</v>
      </c>
      <c r="G314">
        <v>4</v>
      </c>
      <c r="H314" s="23" t="s">
        <v>995</v>
      </c>
      <c r="I314">
        <v>6844</v>
      </c>
      <c r="J314" s="16" t="s">
        <v>1112</v>
      </c>
      <c r="N314" s="17">
        <v>121015</v>
      </c>
      <c r="O314" s="17">
        <v>158183</v>
      </c>
      <c r="P314" s="17">
        <v>125966</v>
      </c>
      <c r="Q314" s="17">
        <v>119279</v>
      </c>
      <c r="R314" s="17">
        <v>114730</v>
      </c>
      <c r="S314" s="17">
        <v>108075</v>
      </c>
      <c r="T314" s="17">
        <v>97400</v>
      </c>
      <c r="U314" s="17">
        <v>23</v>
      </c>
      <c r="V314" s="17">
        <v>9</v>
      </c>
      <c r="W314" s="17">
        <v>121026</v>
      </c>
      <c r="Y314" s="17">
        <v>127729</v>
      </c>
      <c r="Z314" s="17">
        <v>118836</v>
      </c>
      <c r="AA314" s="17">
        <v>117785</v>
      </c>
      <c r="AB314" s="17">
        <v>106298</v>
      </c>
      <c r="AD314" s="17">
        <v>23</v>
      </c>
      <c r="AE314" s="17">
        <v>9</v>
      </c>
      <c r="AF314" s="17">
        <v>10085</v>
      </c>
      <c r="AG314" s="17">
        <v>13182</v>
      </c>
      <c r="AH314" s="17">
        <v>10497</v>
      </c>
      <c r="AI314" s="17">
        <v>9940</v>
      </c>
      <c r="AJ314" s="17">
        <v>9561</v>
      </c>
      <c r="AK314" s="17">
        <v>9006</v>
      </c>
      <c r="AL314" s="17">
        <v>8117</v>
      </c>
      <c r="AM314" s="17">
        <v>23</v>
      </c>
      <c r="AN314" s="17">
        <v>9</v>
      </c>
      <c r="AO314" s="18">
        <v>12</v>
      </c>
      <c r="AP314" s="17">
        <v>23</v>
      </c>
      <c r="AQ314" s="17">
        <v>9</v>
      </c>
      <c r="AR314" s="17">
        <v>121015</v>
      </c>
      <c r="AS314" s="17">
        <v>158183</v>
      </c>
      <c r="AT314" s="17">
        <v>125966</v>
      </c>
      <c r="AU314" s="17">
        <v>119279</v>
      </c>
      <c r="AV314" s="17">
        <v>114730</v>
      </c>
      <c r="AW314" s="17">
        <v>108075</v>
      </c>
      <c r="AX314" s="17">
        <v>97400</v>
      </c>
      <c r="AY314" s="17">
        <v>23</v>
      </c>
      <c r="AZ314" s="17">
        <v>9</v>
      </c>
      <c r="BJ314" s="17">
        <v>124499</v>
      </c>
      <c r="BK314" s="17">
        <v>17</v>
      </c>
      <c r="BL314" s="17">
        <v>5</v>
      </c>
      <c r="BM314" s="17">
        <v>9</v>
      </c>
      <c r="DH314" s="17">
        <v>121015</v>
      </c>
      <c r="DI314" s="17">
        <v>158183</v>
      </c>
      <c r="DJ314" s="17">
        <v>125966</v>
      </c>
      <c r="DK314" s="17">
        <v>119279</v>
      </c>
      <c r="DL314" s="17">
        <v>114730</v>
      </c>
      <c r="DM314" s="17">
        <v>108075</v>
      </c>
      <c r="DN314" s="17">
        <v>97400</v>
      </c>
      <c r="DO314" s="17">
        <v>23</v>
      </c>
      <c r="DP314" s="17">
        <v>9</v>
      </c>
      <c r="DQ314" s="17">
        <v>121026</v>
      </c>
      <c r="DS314" s="17">
        <v>127729</v>
      </c>
      <c r="DT314" s="17">
        <v>118836</v>
      </c>
      <c r="DU314" s="17">
        <v>117785</v>
      </c>
      <c r="DV314" s="17">
        <v>106298</v>
      </c>
      <c r="DX314" s="17">
        <v>23</v>
      </c>
      <c r="DY314" s="17">
        <v>9</v>
      </c>
      <c r="DZ314" s="17">
        <v>121015</v>
      </c>
      <c r="EA314" s="17">
        <v>158183</v>
      </c>
      <c r="EB314" s="17">
        <v>125966</v>
      </c>
      <c r="EC314" s="17">
        <v>119279</v>
      </c>
      <c r="ED314" s="17">
        <v>114730</v>
      </c>
      <c r="EE314" s="17">
        <v>108075</v>
      </c>
      <c r="EF314" s="17">
        <v>97400</v>
      </c>
      <c r="EG314" s="17">
        <v>23</v>
      </c>
      <c r="EH314" s="17">
        <v>9</v>
      </c>
      <c r="EI314" s="17">
        <v>121026</v>
      </c>
      <c r="EK314" s="17">
        <v>127729</v>
      </c>
      <c r="EL314" s="17">
        <v>118836</v>
      </c>
      <c r="EM314" s="17">
        <v>117785</v>
      </c>
      <c r="EN314" s="17">
        <v>106298</v>
      </c>
      <c r="EP314" s="17">
        <v>23</v>
      </c>
      <c r="EQ314" s="17">
        <v>9</v>
      </c>
      <c r="FJ314" s="18">
        <v>100</v>
      </c>
      <c r="FK314" s="17">
        <v>23</v>
      </c>
      <c r="FL314" s="17">
        <v>9</v>
      </c>
      <c r="FM314" s="18">
        <v>87</v>
      </c>
      <c r="FN314" s="17">
        <v>20</v>
      </c>
      <c r="FO314" s="17">
        <v>8</v>
      </c>
      <c r="FP314" s="17">
        <v>17770</v>
      </c>
      <c r="FQ314" s="17">
        <v>23993</v>
      </c>
      <c r="FR314" s="17">
        <v>18743</v>
      </c>
      <c r="FS314" s="17">
        <v>17493</v>
      </c>
      <c r="FT314" s="17">
        <v>16995</v>
      </c>
      <c r="FU314" s="17">
        <v>13764</v>
      </c>
      <c r="FV314" s="17">
        <v>12484</v>
      </c>
      <c r="FW314" s="17">
        <v>23</v>
      </c>
      <c r="FX314" s="17">
        <v>9</v>
      </c>
      <c r="FY314" s="18">
        <v>14.4</v>
      </c>
      <c r="FZ314" s="18">
        <v>15.8</v>
      </c>
      <c r="GA314" s="18">
        <v>15</v>
      </c>
      <c r="GB314" s="18">
        <v>15</v>
      </c>
      <c r="GC314" s="18">
        <v>15</v>
      </c>
      <c r="GD314" s="18">
        <v>12</v>
      </c>
      <c r="GE314" s="18">
        <v>12</v>
      </c>
      <c r="GF314" s="17">
        <v>23</v>
      </c>
      <c r="GG314" s="17">
        <v>9</v>
      </c>
      <c r="GH314" s="17" t="s">
        <v>1113</v>
      </c>
      <c r="GI314" s="17">
        <v>23</v>
      </c>
      <c r="GJ314" s="17">
        <v>9</v>
      </c>
      <c r="GK314" s="17">
        <v>18784</v>
      </c>
      <c r="GL314" s="17">
        <v>32565</v>
      </c>
      <c r="GM314" s="17">
        <v>20280</v>
      </c>
      <c r="GN314" s="17">
        <v>18905</v>
      </c>
      <c r="GO314" s="17">
        <v>18385</v>
      </c>
      <c r="GP314" s="17">
        <v>14580</v>
      </c>
      <c r="GQ314" s="17">
        <v>8168</v>
      </c>
      <c r="GR314" s="17">
        <v>20</v>
      </c>
      <c r="GS314" s="17">
        <v>8</v>
      </c>
      <c r="GT314" s="18">
        <v>14.8</v>
      </c>
      <c r="GU314" s="18">
        <v>20.100000000000001</v>
      </c>
      <c r="GV314" s="18">
        <v>17.7</v>
      </c>
      <c r="GW314" s="18">
        <v>16.100000000000001</v>
      </c>
      <c r="GX314" s="18">
        <v>15.1</v>
      </c>
      <c r="GY314" s="18">
        <v>12.9</v>
      </c>
      <c r="GZ314" s="18">
        <v>7.3</v>
      </c>
      <c r="HA314" s="17">
        <v>20</v>
      </c>
      <c r="HB314" s="17">
        <v>8</v>
      </c>
      <c r="HC314" s="17" t="s">
        <v>963</v>
      </c>
      <c r="HD314" s="17">
        <v>20</v>
      </c>
      <c r="HE314" s="17">
        <v>8</v>
      </c>
      <c r="IA314">
        <v>10090</v>
      </c>
    </row>
    <row r="315" spans="1:235">
      <c r="A315">
        <v>11432</v>
      </c>
      <c r="B315" s="15">
        <v>41673</v>
      </c>
      <c r="C315" t="s">
        <v>292</v>
      </c>
      <c r="D315" t="s">
        <v>293</v>
      </c>
      <c r="E315" t="s">
        <v>294</v>
      </c>
      <c r="F315" s="23" t="s">
        <v>320</v>
      </c>
      <c r="G315">
        <v>1</v>
      </c>
      <c r="H315" s="23" t="s">
        <v>995</v>
      </c>
      <c r="I315">
        <v>6851</v>
      </c>
      <c r="J315" s="16" t="s">
        <v>1114</v>
      </c>
      <c r="N315" s="17">
        <v>70976</v>
      </c>
      <c r="O315" s="17">
        <v>89590</v>
      </c>
      <c r="P315" s="17">
        <v>84126</v>
      </c>
      <c r="Q315" s="17">
        <v>70081</v>
      </c>
      <c r="R315" s="17">
        <v>66095</v>
      </c>
      <c r="S315" s="17">
        <v>55436</v>
      </c>
      <c r="T315" s="17">
        <v>53872</v>
      </c>
      <c r="U315" s="17">
        <v>11</v>
      </c>
      <c r="V315" s="17">
        <v>5</v>
      </c>
      <c r="W315" s="17">
        <v>75730</v>
      </c>
      <c r="Y315" s="17">
        <v>85947</v>
      </c>
      <c r="Z315" s="17">
        <v>76427</v>
      </c>
      <c r="AA315" s="17">
        <v>70081</v>
      </c>
      <c r="AB315" s="17">
        <v>62472</v>
      </c>
      <c r="AD315" s="17">
        <v>11</v>
      </c>
      <c r="AE315" s="17">
        <v>5</v>
      </c>
      <c r="AF315" s="17">
        <v>5915</v>
      </c>
      <c r="AG315" s="17">
        <v>7466</v>
      </c>
      <c r="AH315" s="17">
        <v>7010</v>
      </c>
      <c r="AI315" s="17">
        <v>5840</v>
      </c>
      <c r="AJ315" s="17">
        <v>5508</v>
      </c>
      <c r="AK315" s="17">
        <v>4620</v>
      </c>
      <c r="AL315" s="17">
        <v>4489</v>
      </c>
      <c r="AM315" s="17">
        <v>11</v>
      </c>
      <c r="AN315" s="17">
        <v>5</v>
      </c>
      <c r="AO315" s="18">
        <v>12</v>
      </c>
      <c r="AP315" s="17">
        <v>11</v>
      </c>
      <c r="AQ315" s="17">
        <v>5</v>
      </c>
      <c r="AR315" s="17">
        <v>78969</v>
      </c>
      <c r="AT315" s="17">
        <v>89446</v>
      </c>
      <c r="AU315" s="17">
        <v>85161</v>
      </c>
      <c r="AV315" s="17">
        <v>78950</v>
      </c>
      <c r="AW315" s="17">
        <v>65208</v>
      </c>
      <c r="AY315" s="17">
        <v>7</v>
      </c>
      <c r="AZ315" s="17">
        <v>3</v>
      </c>
      <c r="BH315" s="17">
        <v>4</v>
      </c>
      <c r="BI315" s="17">
        <v>2</v>
      </c>
      <c r="BJ315" s="17">
        <v>73892</v>
      </c>
      <c r="BK315" s="17">
        <v>7</v>
      </c>
      <c r="BL315" s="17">
        <v>3</v>
      </c>
      <c r="BM315" s="17">
        <v>4</v>
      </c>
      <c r="BN315" s="17">
        <v>1</v>
      </c>
      <c r="DH315" s="17">
        <v>70976</v>
      </c>
      <c r="DI315" s="17">
        <v>89590</v>
      </c>
      <c r="DJ315" s="17">
        <v>84126</v>
      </c>
      <c r="DK315" s="17">
        <v>70081</v>
      </c>
      <c r="DL315" s="17">
        <v>66095</v>
      </c>
      <c r="DM315" s="17">
        <v>55436</v>
      </c>
      <c r="DN315" s="17">
        <v>53872</v>
      </c>
      <c r="DO315" s="17">
        <v>11</v>
      </c>
      <c r="DP315" s="17">
        <v>5</v>
      </c>
      <c r="DQ315" s="17">
        <v>75730</v>
      </c>
      <c r="DS315" s="17">
        <v>85947</v>
      </c>
      <c r="DT315" s="17">
        <v>76427</v>
      </c>
      <c r="DU315" s="17">
        <v>70081</v>
      </c>
      <c r="DV315" s="17">
        <v>62472</v>
      </c>
      <c r="DX315" s="17">
        <v>11</v>
      </c>
      <c r="DY315" s="17">
        <v>5</v>
      </c>
      <c r="DZ315" s="17">
        <v>70976</v>
      </c>
      <c r="EA315" s="17">
        <v>89590</v>
      </c>
      <c r="EB315" s="17">
        <v>84126</v>
      </c>
      <c r="EC315" s="17">
        <v>70081</v>
      </c>
      <c r="ED315" s="17">
        <v>66095</v>
      </c>
      <c r="EE315" s="17">
        <v>55436</v>
      </c>
      <c r="EF315" s="17">
        <v>53872</v>
      </c>
      <c r="EG315" s="17">
        <v>11</v>
      </c>
      <c r="EH315" s="17">
        <v>5</v>
      </c>
      <c r="EI315" s="17">
        <v>75730</v>
      </c>
      <c r="EK315" s="17">
        <v>85947</v>
      </c>
      <c r="EL315" s="17">
        <v>76427</v>
      </c>
      <c r="EM315" s="17">
        <v>70081</v>
      </c>
      <c r="EN315" s="17">
        <v>62472</v>
      </c>
      <c r="EP315" s="17">
        <v>11</v>
      </c>
      <c r="EQ315" s="17">
        <v>5</v>
      </c>
      <c r="FJ315" s="18">
        <v>63.6</v>
      </c>
      <c r="FK315" s="17">
        <v>7</v>
      </c>
      <c r="FL315" s="17">
        <v>3</v>
      </c>
      <c r="FM315" s="18">
        <v>54.5</v>
      </c>
      <c r="FN315" s="17">
        <v>6</v>
      </c>
      <c r="FO315" s="17">
        <v>3</v>
      </c>
      <c r="FW315" s="17">
        <v>6</v>
      </c>
      <c r="FX315" s="17">
        <v>2</v>
      </c>
      <c r="GF315" s="17">
        <v>6</v>
      </c>
      <c r="GG315" s="17">
        <v>2</v>
      </c>
      <c r="GI315" s="17">
        <v>6</v>
      </c>
      <c r="GJ315" s="17">
        <v>2</v>
      </c>
      <c r="GK315" s="17">
        <v>5647</v>
      </c>
      <c r="GM315" s="17">
        <v>8419</v>
      </c>
      <c r="GN315" s="17">
        <v>7665</v>
      </c>
      <c r="GO315" s="17">
        <v>7033</v>
      </c>
      <c r="GP315" s="17">
        <v>2534</v>
      </c>
      <c r="GR315" s="17">
        <v>6</v>
      </c>
      <c r="GS315" s="17">
        <v>3</v>
      </c>
      <c r="GT315" s="18">
        <v>6.5</v>
      </c>
      <c r="GV315" s="18">
        <v>9.6999999999999993</v>
      </c>
      <c r="GW315" s="18">
        <v>9.6999999999999993</v>
      </c>
      <c r="GX315" s="18">
        <v>7.8</v>
      </c>
      <c r="GY315" s="18">
        <v>2.9</v>
      </c>
      <c r="HA315" s="17">
        <v>6</v>
      </c>
      <c r="HB315" s="17">
        <v>3</v>
      </c>
      <c r="HC315" s="17" t="s">
        <v>1115</v>
      </c>
      <c r="HD315" s="17">
        <v>6</v>
      </c>
      <c r="HE315" s="17">
        <v>3</v>
      </c>
      <c r="IA315">
        <v>10110</v>
      </c>
    </row>
    <row r="316" spans="1:235">
      <c r="A316">
        <v>11432</v>
      </c>
      <c r="B316" s="15">
        <v>41673</v>
      </c>
      <c r="C316" t="s">
        <v>292</v>
      </c>
      <c r="D316" t="s">
        <v>293</v>
      </c>
      <c r="E316" t="s">
        <v>294</v>
      </c>
      <c r="F316" s="23" t="s">
        <v>320</v>
      </c>
      <c r="G316">
        <v>2</v>
      </c>
      <c r="H316" s="23" t="s">
        <v>995</v>
      </c>
      <c r="I316">
        <v>6852</v>
      </c>
      <c r="J316" s="16" t="s">
        <v>1116</v>
      </c>
      <c r="N316" s="17">
        <v>104273</v>
      </c>
      <c r="O316" s="17">
        <v>128638</v>
      </c>
      <c r="P316" s="17">
        <v>123600</v>
      </c>
      <c r="Q316" s="17">
        <v>112520</v>
      </c>
      <c r="R316" s="17">
        <v>107120</v>
      </c>
      <c r="S316" s="17">
        <v>85794</v>
      </c>
      <c r="T316" s="17">
        <v>78793</v>
      </c>
      <c r="U316" s="17">
        <v>18</v>
      </c>
      <c r="V316" s="17">
        <v>12</v>
      </c>
      <c r="W316" s="17">
        <v>99112</v>
      </c>
      <c r="X316" s="17">
        <v>126731</v>
      </c>
      <c r="Y316" s="17">
        <v>112325</v>
      </c>
      <c r="Z316" s="17">
        <v>106272</v>
      </c>
      <c r="AA316" s="17">
        <v>97098</v>
      </c>
      <c r="AB316" s="17">
        <v>84223</v>
      </c>
      <c r="AC316" s="17">
        <v>77589</v>
      </c>
      <c r="AD316" s="17">
        <v>18</v>
      </c>
      <c r="AE316" s="17">
        <v>12</v>
      </c>
      <c r="AF316" s="17">
        <v>8689</v>
      </c>
      <c r="AG316" s="17">
        <v>10720</v>
      </c>
      <c r="AH316" s="17">
        <v>10300</v>
      </c>
      <c r="AI316" s="17">
        <v>9377</v>
      </c>
      <c r="AJ316" s="17">
        <v>8927</v>
      </c>
      <c r="AK316" s="17">
        <v>7150</v>
      </c>
      <c r="AL316" s="17">
        <v>6566</v>
      </c>
      <c r="AM316" s="17">
        <v>18</v>
      </c>
      <c r="AN316" s="17">
        <v>12</v>
      </c>
      <c r="AO316" s="18">
        <v>12</v>
      </c>
      <c r="AP316" s="17">
        <v>18</v>
      </c>
      <c r="AQ316" s="17">
        <v>12</v>
      </c>
      <c r="AR316" s="17">
        <v>106811</v>
      </c>
      <c r="AS316" s="17">
        <v>130143</v>
      </c>
      <c r="AT316" s="17">
        <v>123600</v>
      </c>
      <c r="AU316" s="17">
        <v>115360</v>
      </c>
      <c r="AV316" s="17">
        <v>112000</v>
      </c>
      <c r="AW316" s="17">
        <v>85231</v>
      </c>
      <c r="AX316" s="17">
        <v>77990</v>
      </c>
      <c r="AY316" s="17">
        <v>16</v>
      </c>
      <c r="AZ316" s="17">
        <v>10</v>
      </c>
      <c r="BH316" s="17">
        <v>2</v>
      </c>
      <c r="BI316" s="17">
        <v>2</v>
      </c>
      <c r="BJ316" s="17">
        <v>95197</v>
      </c>
      <c r="BK316" s="17">
        <v>5</v>
      </c>
      <c r="BL316" s="17">
        <v>5</v>
      </c>
      <c r="BM316" s="17">
        <v>12</v>
      </c>
      <c r="DH316" s="17">
        <v>104273</v>
      </c>
      <c r="DI316" s="17">
        <v>128638</v>
      </c>
      <c r="DJ316" s="17">
        <v>123600</v>
      </c>
      <c r="DK316" s="17">
        <v>112520</v>
      </c>
      <c r="DL316" s="17">
        <v>107120</v>
      </c>
      <c r="DM316" s="17">
        <v>85794</v>
      </c>
      <c r="DN316" s="17">
        <v>78793</v>
      </c>
      <c r="DO316" s="17">
        <v>18</v>
      </c>
      <c r="DP316" s="17">
        <v>12</v>
      </c>
      <c r="DQ316" s="17">
        <v>99112</v>
      </c>
      <c r="DR316" s="17">
        <v>126731</v>
      </c>
      <c r="DS316" s="17">
        <v>112325</v>
      </c>
      <c r="DT316" s="17">
        <v>106272</v>
      </c>
      <c r="DU316" s="17">
        <v>97098</v>
      </c>
      <c r="DV316" s="17">
        <v>84223</v>
      </c>
      <c r="DW316" s="17">
        <v>77589</v>
      </c>
      <c r="DX316" s="17">
        <v>18</v>
      </c>
      <c r="DY316" s="17">
        <v>12</v>
      </c>
      <c r="DZ316" s="17">
        <v>104273</v>
      </c>
      <c r="EA316" s="17">
        <v>128638</v>
      </c>
      <c r="EB316" s="17">
        <v>123600</v>
      </c>
      <c r="EC316" s="17">
        <v>112520</v>
      </c>
      <c r="ED316" s="17">
        <v>107120</v>
      </c>
      <c r="EE316" s="17">
        <v>85794</v>
      </c>
      <c r="EF316" s="17">
        <v>78793</v>
      </c>
      <c r="EG316" s="17">
        <v>18</v>
      </c>
      <c r="EH316" s="17">
        <v>12</v>
      </c>
      <c r="EI316" s="17">
        <v>99112</v>
      </c>
      <c r="EJ316" s="17">
        <v>126731</v>
      </c>
      <c r="EK316" s="17">
        <v>112325</v>
      </c>
      <c r="EL316" s="17">
        <v>106272</v>
      </c>
      <c r="EM316" s="17">
        <v>97098</v>
      </c>
      <c r="EN316" s="17">
        <v>84223</v>
      </c>
      <c r="EO316" s="17">
        <v>77589</v>
      </c>
      <c r="EP316" s="17">
        <v>18</v>
      </c>
      <c r="EQ316" s="17">
        <v>12</v>
      </c>
      <c r="FJ316" s="18">
        <v>88.9</v>
      </c>
      <c r="FK316" s="17">
        <v>16</v>
      </c>
      <c r="FL316" s="17">
        <v>10</v>
      </c>
      <c r="FM316" s="18">
        <v>72.2</v>
      </c>
      <c r="FN316" s="17">
        <v>13</v>
      </c>
      <c r="FO316" s="17">
        <v>7</v>
      </c>
      <c r="FP316" s="17">
        <v>15696</v>
      </c>
      <c r="FQ316" s="17">
        <v>19843</v>
      </c>
      <c r="FR316" s="17">
        <v>19776</v>
      </c>
      <c r="FS316" s="17">
        <v>16882</v>
      </c>
      <c r="FT316" s="17">
        <v>16068</v>
      </c>
      <c r="FU316" s="17">
        <v>10806</v>
      </c>
      <c r="FV316" s="17">
        <v>8201</v>
      </c>
      <c r="FW316" s="17">
        <v>16</v>
      </c>
      <c r="FX316" s="17">
        <v>10</v>
      </c>
      <c r="FY316" s="18">
        <v>14.2</v>
      </c>
      <c r="FZ316" s="18">
        <v>17.600000000000001</v>
      </c>
      <c r="GA316" s="18">
        <v>16</v>
      </c>
      <c r="GB316" s="18">
        <v>15.2</v>
      </c>
      <c r="GC316" s="18">
        <v>14</v>
      </c>
      <c r="GD316" s="18">
        <v>12</v>
      </c>
      <c r="GE316" s="18">
        <v>10</v>
      </c>
      <c r="GF316" s="17">
        <v>16</v>
      </c>
      <c r="GG316" s="17">
        <v>10</v>
      </c>
      <c r="GH316" s="17" t="s">
        <v>1117</v>
      </c>
      <c r="GI316" s="17">
        <v>16</v>
      </c>
      <c r="GJ316" s="17">
        <v>10</v>
      </c>
      <c r="GK316" s="17">
        <v>15166</v>
      </c>
      <c r="GL316" s="17">
        <v>26373</v>
      </c>
      <c r="GM316" s="17">
        <v>15088</v>
      </c>
      <c r="GN316" s="17">
        <v>13754</v>
      </c>
      <c r="GO316" s="17">
        <v>13228</v>
      </c>
      <c r="GP316" s="17">
        <v>11405</v>
      </c>
      <c r="GQ316" s="17">
        <v>6073</v>
      </c>
      <c r="GR316" s="17">
        <v>13</v>
      </c>
      <c r="GS316" s="17">
        <v>7</v>
      </c>
      <c r="GT316" s="18">
        <v>13.1</v>
      </c>
      <c r="GU316" s="18">
        <v>19.399999999999999</v>
      </c>
      <c r="GV316" s="18">
        <v>13.9</v>
      </c>
      <c r="GW316" s="18">
        <v>13.5</v>
      </c>
      <c r="GX316" s="18">
        <v>12.1</v>
      </c>
      <c r="GY316" s="18">
        <v>10.7</v>
      </c>
      <c r="GZ316" s="18">
        <v>7.2</v>
      </c>
      <c r="HA316" s="17">
        <v>13</v>
      </c>
      <c r="HB316" s="17">
        <v>7</v>
      </c>
      <c r="HC316" s="17" t="s">
        <v>1118</v>
      </c>
      <c r="HD316" s="17">
        <v>13</v>
      </c>
      <c r="HE316" s="17">
        <v>7</v>
      </c>
      <c r="HF316" s="18">
        <v>100</v>
      </c>
      <c r="HG316" s="17">
        <v>2</v>
      </c>
      <c r="HH316" s="17">
        <v>2</v>
      </c>
      <c r="HP316" s="17">
        <v>2</v>
      </c>
      <c r="HQ316" s="17">
        <v>2</v>
      </c>
      <c r="HY316" s="17">
        <v>2</v>
      </c>
      <c r="HZ316" s="17">
        <v>2</v>
      </c>
      <c r="IA316">
        <v>10120</v>
      </c>
    </row>
    <row r="317" spans="1:235">
      <c r="A317">
        <v>11432</v>
      </c>
      <c r="B317" s="15">
        <v>41673</v>
      </c>
      <c r="C317" t="s">
        <v>292</v>
      </c>
      <c r="D317" t="s">
        <v>293</v>
      </c>
      <c r="E317" t="s">
        <v>294</v>
      </c>
      <c r="F317" s="23" t="s">
        <v>320</v>
      </c>
      <c r="G317">
        <v>3</v>
      </c>
      <c r="H317" s="23" t="s">
        <v>995</v>
      </c>
      <c r="I317">
        <v>6853</v>
      </c>
      <c r="J317" s="16" t="s">
        <v>1119</v>
      </c>
      <c r="N317" s="17">
        <v>139214</v>
      </c>
      <c r="O317" s="17">
        <v>164967</v>
      </c>
      <c r="P317" s="17">
        <v>150829</v>
      </c>
      <c r="Q317" s="17">
        <v>146829</v>
      </c>
      <c r="R317" s="17">
        <v>138021</v>
      </c>
      <c r="S317" s="17">
        <v>125893</v>
      </c>
      <c r="T317" s="17">
        <v>117273</v>
      </c>
      <c r="U317" s="17">
        <v>28</v>
      </c>
      <c r="V317" s="17">
        <v>12</v>
      </c>
      <c r="W317" s="17">
        <v>138513</v>
      </c>
      <c r="X317" s="17">
        <v>154849</v>
      </c>
      <c r="Y317" s="17">
        <v>150900</v>
      </c>
      <c r="Z317" s="17">
        <v>143991</v>
      </c>
      <c r="AA317" s="17">
        <v>141238</v>
      </c>
      <c r="AB317" s="17">
        <v>127292</v>
      </c>
      <c r="AC317" s="17">
        <v>119388</v>
      </c>
      <c r="AD317" s="17">
        <v>28</v>
      </c>
      <c r="AE317" s="17">
        <v>12</v>
      </c>
      <c r="AF317" s="17">
        <v>11601</v>
      </c>
      <c r="AG317" s="17">
        <v>13747</v>
      </c>
      <c r="AH317" s="17">
        <v>12569</v>
      </c>
      <c r="AI317" s="17">
        <v>12236</v>
      </c>
      <c r="AJ317" s="17">
        <v>11502</v>
      </c>
      <c r="AK317" s="17">
        <v>10491</v>
      </c>
      <c r="AL317" s="17">
        <v>9773</v>
      </c>
      <c r="AM317" s="17">
        <v>28</v>
      </c>
      <c r="AN317" s="17">
        <v>12</v>
      </c>
      <c r="AO317" s="18">
        <v>12</v>
      </c>
      <c r="AP317" s="17">
        <v>28</v>
      </c>
      <c r="AQ317" s="17">
        <v>12</v>
      </c>
      <c r="AR317" s="17">
        <v>139214</v>
      </c>
      <c r="AS317" s="17">
        <v>164967</v>
      </c>
      <c r="AT317" s="17">
        <v>150829</v>
      </c>
      <c r="AU317" s="17">
        <v>146829</v>
      </c>
      <c r="AV317" s="17">
        <v>138021</v>
      </c>
      <c r="AW317" s="17">
        <v>125893</v>
      </c>
      <c r="AX317" s="17">
        <v>117273</v>
      </c>
      <c r="AY317" s="17">
        <v>28</v>
      </c>
      <c r="AZ317" s="17">
        <v>12</v>
      </c>
      <c r="BJ317" s="17">
        <v>146160</v>
      </c>
      <c r="BK317" s="17">
        <v>13</v>
      </c>
      <c r="BL317" s="17">
        <v>5</v>
      </c>
      <c r="BM317" s="17">
        <v>12</v>
      </c>
      <c r="DH317" s="17">
        <v>139214</v>
      </c>
      <c r="DI317" s="17">
        <v>164967</v>
      </c>
      <c r="DJ317" s="17">
        <v>150829</v>
      </c>
      <c r="DK317" s="17">
        <v>146829</v>
      </c>
      <c r="DL317" s="17">
        <v>138021</v>
      </c>
      <c r="DM317" s="17">
        <v>125893</v>
      </c>
      <c r="DN317" s="17">
        <v>117273</v>
      </c>
      <c r="DO317" s="17">
        <v>28</v>
      </c>
      <c r="DP317" s="17">
        <v>12</v>
      </c>
      <c r="DQ317" s="17">
        <v>138513</v>
      </c>
      <c r="DR317" s="17">
        <v>154849</v>
      </c>
      <c r="DS317" s="17">
        <v>150900</v>
      </c>
      <c r="DT317" s="17">
        <v>143991</v>
      </c>
      <c r="DU317" s="17">
        <v>141238</v>
      </c>
      <c r="DV317" s="17">
        <v>127292</v>
      </c>
      <c r="DW317" s="17">
        <v>119388</v>
      </c>
      <c r="DX317" s="17">
        <v>28</v>
      </c>
      <c r="DY317" s="17">
        <v>12</v>
      </c>
      <c r="DZ317" s="17">
        <v>139214</v>
      </c>
      <c r="EA317" s="17">
        <v>164967</v>
      </c>
      <c r="EB317" s="17">
        <v>150829</v>
      </c>
      <c r="EC317" s="17">
        <v>146829</v>
      </c>
      <c r="ED317" s="17">
        <v>138021</v>
      </c>
      <c r="EE317" s="17">
        <v>125893</v>
      </c>
      <c r="EF317" s="17">
        <v>117273</v>
      </c>
      <c r="EG317" s="17">
        <v>28</v>
      </c>
      <c r="EH317" s="17">
        <v>12</v>
      </c>
      <c r="EI317" s="17">
        <v>138513</v>
      </c>
      <c r="EJ317" s="17">
        <v>154849</v>
      </c>
      <c r="EK317" s="17">
        <v>150900</v>
      </c>
      <c r="EL317" s="17">
        <v>143991</v>
      </c>
      <c r="EM317" s="17">
        <v>141238</v>
      </c>
      <c r="EN317" s="17">
        <v>127292</v>
      </c>
      <c r="EO317" s="17">
        <v>119388</v>
      </c>
      <c r="EP317" s="17">
        <v>28</v>
      </c>
      <c r="EQ317" s="17">
        <v>12</v>
      </c>
      <c r="FJ317" s="18">
        <v>100</v>
      </c>
      <c r="FK317" s="17">
        <v>28</v>
      </c>
      <c r="FL317" s="17">
        <v>12</v>
      </c>
      <c r="FM317" s="18">
        <v>78.599999999999994</v>
      </c>
      <c r="FN317" s="17">
        <v>22</v>
      </c>
      <c r="FO317" s="17">
        <v>9</v>
      </c>
      <c r="FP317" s="17">
        <v>23662</v>
      </c>
      <c r="FQ317" s="17">
        <v>32732</v>
      </c>
      <c r="FR317" s="17">
        <v>26892</v>
      </c>
      <c r="FS317" s="17">
        <v>25685</v>
      </c>
      <c r="FT317" s="17">
        <v>24633</v>
      </c>
      <c r="FU317" s="17">
        <v>20343</v>
      </c>
      <c r="FV317" s="17">
        <v>12913</v>
      </c>
      <c r="FW317" s="17">
        <v>27</v>
      </c>
      <c r="FX317" s="17">
        <v>11</v>
      </c>
      <c r="FY317" s="18">
        <v>16.899999999999999</v>
      </c>
      <c r="FZ317" s="18">
        <v>20.8</v>
      </c>
      <c r="GA317" s="18">
        <v>20</v>
      </c>
      <c r="GB317" s="18">
        <v>20</v>
      </c>
      <c r="GC317" s="18">
        <v>15</v>
      </c>
      <c r="GD317" s="18">
        <v>15</v>
      </c>
      <c r="GE317" s="18">
        <v>12</v>
      </c>
      <c r="GF317" s="17">
        <v>27</v>
      </c>
      <c r="GG317" s="17">
        <v>11</v>
      </c>
      <c r="GH317" s="17" t="s">
        <v>429</v>
      </c>
      <c r="GI317" s="17">
        <v>27</v>
      </c>
      <c r="GJ317" s="17">
        <v>11</v>
      </c>
      <c r="GK317" s="17">
        <v>21719</v>
      </c>
      <c r="GL317" s="17">
        <v>34188</v>
      </c>
      <c r="GM317" s="17">
        <v>26982</v>
      </c>
      <c r="GN317" s="17">
        <v>23993</v>
      </c>
      <c r="GO317" s="17">
        <v>21178</v>
      </c>
      <c r="GP317" s="17">
        <v>14317</v>
      </c>
      <c r="GQ317" s="17">
        <v>11170</v>
      </c>
      <c r="GR317" s="17">
        <v>22</v>
      </c>
      <c r="GS317" s="17">
        <v>9</v>
      </c>
      <c r="GT317" s="18">
        <v>15.6</v>
      </c>
      <c r="GU317" s="18">
        <v>23.7</v>
      </c>
      <c r="GV317" s="18">
        <v>20.399999999999999</v>
      </c>
      <c r="GW317" s="18">
        <v>14.4</v>
      </c>
      <c r="GX317" s="18">
        <v>13.4</v>
      </c>
      <c r="GY317" s="18">
        <v>12.5</v>
      </c>
      <c r="GZ317" s="18">
        <v>8.3000000000000007</v>
      </c>
      <c r="HA317" s="17">
        <v>22</v>
      </c>
      <c r="HB317" s="17">
        <v>9</v>
      </c>
      <c r="HC317" s="17" t="s">
        <v>842</v>
      </c>
      <c r="HD317" s="17">
        <v>22</v>
      </c>
      <c r="HE317" s="17">
        <v>9</v>
      </c>
      <c r="HF317" s="18">
        <v>28.6</v>
      </c>
      <c r="HG317" s="17">
        <v>2</v>
      </c>
      <c r="HH317" s="17">
        <v>2</v>
      </c>
      <c r="HP317" s="17">
        <v>2</v>
      </c>
      <c r="HQ317" s="17">
        <v>2</v>
      </c>
      <c r="HY317" s="17">
        <v>2</v>
      </c>
      <c r="HZ317" s="17">
        <v>2</v>
      </c>
      <c r="IA317">
        <v>10130</v>
      </c>
    </row>
    <row r="318" spans="1:235">
      <c r="A318">
        <v>11432</v>
      </c>
      <c r="B318" s="15">
        <v>41673</v>
      </c>
      <c r="C318" t="s">
        <v>292</v>
      </c>
      <c r="D318" t="s">
        <v>293</v>
      </c>
      <c r="E318" t="s">
        <v>294</v>
      </c>
      <c r="F318" s="23" t="s">
        <v>320</v>
      </c>
      <c r="G318">
        <v>4</v>
      </c>
      <c r="H318" s="23" t="s">
        <v>995</v>
      </c>
      <c r="I318">
        <v>6854</v>
      </c>
      <c r="J318" s="16" t="s">
        <v>1120</v>
      </c>
      <c r="N318" s="17">
        <v>168592</v>
      </c>
      <c r="O318" s="17">
        <v>184853</v>
      </c>
      <c r="P318" s="17">
        <v>176072</v>
      </c>
      <c r="Q318" s="17">
        <v>170000</v>
      </c>
      <c r="R318" s="17">
        <v>167962</v>
      </c>
      <c r="S318" s="17">
        <v>159095</v>
      </c>
      <c r="T318" s="17">
        <v>152000</v>
      </c>
      <c r="U318" s="17">
        <v>11</v>
      </c>
      <c r="V318" s="17">
        <v>9</v>
      </c>
      <c r="W318" s="17">
        <v>166279</v>
      </c>
      <c r="Y318" s="17">
        <v>170000</v>
      </c>
      <c r="Z318" s="17">
        <v>167070</v>
      </c>
      <c r="AA318" s="17">
        <v>163500</v>
      </c>
      <c r="AB318" s="17">
        <v>157000</v>
      </c>
      <c r="AD318" s="17">
        <v>11</v>
      </c>
      <c r="AE318" s="17">
        <v>9</v>
      </c>
      <c r="AF318" s="17">
        <v>14049</v>
      </c>
      <c r="AG318" s="17">
        <v>15404</v>
      </c>
      <c r="AH318" s="17">
        <v>14673</v>
      </c>
      <c r="AI318" s="17">
        <v>14167</v>
      </c>
      <c r="AJ318" s="17">
        <v>13997</v>
      </c>
      <c r="AK318" s="17">
        <v>13258</v>
      </c>
      <c r="AL318" s="17">
        <v>12667</v>
      </c>
      <c r="AM318" s="17">
        <v>11</v>
      </c>
      <c r="AN318" s="17">
        <v>9</v>
      </c>
      <c r="AO318" s="18">
        <v>12</v>
      </c>
      <c r="AP318" s="17">
        <v>11</v>
      </c>
      <c r="AQ318" s="17">
        <v>9</v>
      </c>
      <c r="AR318" s="17">
        <v>168592</v>
      </c>
      <c r="AS318" s="17">
        <v>184853</v>
      </c>
      <c r="AT318" s="17">
        <v>176072</v>
      </c>
      <c r="AU318" s="17">
        <v>170000</v>
      </c>
      <c r="AV318" s="17">
        <v>167962</v>
      </c>
      <c r="AW318" s="17">
        <v>159095</v>
      </c>
      <c r="AX318" s="17">
        <v>152000</v>
      </c>
      <c r="AY318" s="17">
        <v>11</v>
      </c>
      <c r="AZ318" s="17">
        <v>9</v>
      </c>
      <c r="BJ318" s="17">
        <v>168725</v>
      </c>
      <c r="BK318" s="17">
        <v>4</v>
      </c>
      <c r="BL318" s="17">
        <v>4</v>
      </c>
      <c r="BM318" s="17">
        <v>9</v>
      </c>
      <c r="DH318" s="17">
        <v>168592</v>
      </c>
      <c r="DI318" s="17">
        <v>184853</v>
      </c>
      <c r="DJ318" s="17">
        <v>176072</v>
      </c>
      <c r="DK318" s="17">
        <v>170000</v>
      </c>
      <c r="DL318" s="17">
        <v>167962</v>
      </c>
      <c r="DM318" s="17">
        <v>159095</v>
      </c>
      <c r="DN318" s="17">
        <v>152000</v>
      </c>
      <c r="DO318" s="17">
        <v>11</v>
      </c>
      <c r="DP318" s="17">
        <v>9</v>
      </c>
      <c r="DQ318" s="17">
        <v>166279</v>
      </c>
      <c r="DS318" s="17">
        <v>170000</v>
      </c>
      <c r="DT318" s="17">
        <v>167070</v>
      </c>
      <c r="DU318" s="17">
        <v>163500</v>
      </c>
      <c r="DV318" s="17">
        <v>157000</v>
      </c>
      <c r="DX318" s="17">
        <v>11</v>
      </c>
      <c r="DY318" s="17">
        <v>9</v>
      </c>
      <c r="DZ318" s="17">
        <v>168592</v>
      </c>
      <c r="EA318" s="17">
        <v>184853</v>
      </c>
      <c r="EB318" s="17">
        <v>176072</v>
      </c>
      <c r="EC318" s="17">
        <v>170000</v>
      </c>
      <c r="ED318" s="17">
        <v>167962</v>
      </c>
      <c r="EE318" s="17">
        <v>159095</v>
      </c>
      <c r="EF318" s="17">
        <v>152000</v>
      </c>
      <c r="EG318" s="17">
        <v>11</v>
      </c>
      <c r="EH318" s="17">
        <v>9</v>
      </c>
      <c r="EI318" s="17">
        <v>166279</v>
      </c>
      <c r="EK318" s="17">
        <v>170000</v>
      </c>
      <c r="EL318" s="17">
        <v>167070</v>
      </c>
      <c r="EM318" s="17">
        <v>163500</v>
      </c>
      <c r="EN318" s="17">
        <v>157000</v>
      </c>
      <c r="EP318" s="17">
        <v>11</v>
      </c>
      <c r="EQ318" s="17">
        <v>9</v>
      </c>
      <c r="FJ318" s="18">
        <v>100</v>
      </c>
      <c r="FK318" s="17">
        <v>11</v>
      </c>
      <c r="FL318" s="17">
        <v>9</v>
      </c>
      <c r="FM318" s="18">
        <v>90.9</v>
      </c>
      <c r="FN318" s="17">
        <v>10</v>
      </c>
      <c r="FO318" s="17">
        <v>8</v>
      </c>
      <c r="FP318" s="17">
        <v>35686</v>
      </c>
      <c r="FQ318" s="17">
        <v>42072</v>
      </c>
      <c r="FR318" s="17">
        <v>39753</v>
      </c>
      <c r="FS318" s="17">
        <v>36971</v>
      </c>
      <c r="FT318" s="17">
        <v>35280</v>
      </c>
      <c r="FU318" s="17">
        <v>33119</v>
      </c>
      <c r="FV318" s="17">
        <v>31400</v>
      </c>
      <c r="FW318" s="17">
        <v>11</v>
      </c>
      <c r="FX318" s="17">
        <v>9</v>
      </c>
      <c r="FY318" s="18">
        <v>21.2</v>
      </c>
      <c r="FZ318" s="18">
        <v>25</v>
      </c>
      <c r="GA318" s="18">
        <v>21.5</v>
      </c>
      <c r="GB318" s="18">
        <v>20</v>
      </c>
      <c r="GC318" s="18">
        <v>20</v>
      </c>
      <c r="GD318" s="18">
        <v>20</v>
      </c>
      <c r="GE318" s="18">
        <v>20</v>
      </c>
      <c r="GF318" s="17">
        <v>11</v>
      </c>
      <c r="GG318" s="17">
        <v>9</v>
      </c>
      <c r="GH318" s="17" t="s">
        <v>949</v>
      </c>
      <c r="GI318" s="17">
        <v>11</v>
      </c>
      <c r="GJ318" s="17">
        <v>9</v>
      </c>
      <c r="GK318" s="17">
        <v>31158</v>
      </c>
      <c r="GL318" s="17">
        <v>47039</v>
      </c>
      <c r="GM318" s="17">
        <v>38938</v>
      </c>
      <c r="GN318" s="17">
        <v>35721</v>
      </c>
      <c r="GO318" s="17">
        <v>34660</v>
      </c>
      <c r="GP318" s="17">
        <v>25389</v>
      </c>
      <c r="GQ318" s="17">
        <v>12647</v>
      </c>
      <c r="GR318" s="17">
        <v>10</v>
      </c>
      <c r="GS318" s="17">
        <v>8</v>
      </c>
      <c r="GT318" s="18">
        <v>18.3</v>
      </c>
      <c r="GU318" s="18">
        <v>23.5</v>
      </c>
      <c r="GV318" s="18">
        <v>22.6</v>
      </c>
      <c r="GW318" s="18">
        <v>21.6</v>
      </c>
      <c r="GX318" s="18">
        <v>20.100000000000001</v>
      </c>
      <c r="GY318" s="18">
        <v>15.6</v>
      </c>
      <c r="GZ318" s="18">
        <v>9.3000000000000007</v>
      </c>
      <c r="HA318" s="17">
        <v>10</v>
      </c>
      <c r="HB318" s="17">
        <v>8</v>
      </c>
      <c r="HC318" s="17" t="s">
        <v>755</v>
      </c>
      <c r="HD318" s="17">
        <v>10</v>
      </c>
      <c r="HE318" s="17">
        <v>8</v>
      </c>
      <c r="HH318" s="17">
        <v>1</v>
      </c>
      <c r="HQ318" s="17">
        <v>1</v>
      </c>
      <c r="HZ318" s="17">
        <v>1</v>
      </c>
      <c r="IA318">
        <v>10140</v>
      </c>
    </row>
    <row r="319" spans="1:235">
      <c r="A319">
        <v>11432</v>
      </c>
      <c r="B319" s="15">
        <v>41673</v>
      </c>
      <c r="C319" t="s">
        <v>292</v>
      </c>
      <c r="D319" t="s">
        <v>293</v>
      </c>
      <c r="E319" t="s">
        <v>294</v>
      </c>
      <c r="F319" s="23" t="s">
        <v>320</v>
      </c>
      <c r="G319">
        <v>5</v>
      </c>
      <c r="H319" s="23" t="s">
        <v>995</v>
      </c>
      <c r="I319">
        <v>6855</v>
      </c>
      <c r="J319" s="16" t="s">
        <v>1121</v>
      </c>
      <c r="N319" s="17">
        <v>226237</v>
      </c>
      <c r="P319" s="17">
        <v>243125</v>
      </c>
      <c r="Q319" s="17">
        <v>230309</v>
      </c>
      <c r="R319" s="17">
        <v>227238</v>
      </c>
      <c r="S319" s="17">
        <v>214394</v>
      </c>
      <c r="U319" s="17">
        <v>8</v>
      </c>
      <c r="V319" s="17">
        <v>7</v>
      </c>
      <c r="W319" s="17">
        <v>226094</v>
      </c>
      <c r="Y319" s="17">
        <v>244062</v>
      </c>
      <c r="Z319" s="17">
        <v>236207</v>
      </c>
      <c r="AA319" s="17">
        <v>227238</v>
      </c>
      <c r="AB319" s="17">
        <v>209730</v>
      </c>
      <c r="AD319" s="17">
        <v>8</v>
      </c>
      <c r="AE319" s="17">
        <v>7</v>
      </c>
      <c r="AF319" s="17">
        <v>18853</v>
      </c>
      <c r="AH319" s="17">
        <v>20260</v>
      </c>
      <c r="AI319" s="17">
        <v>19192</v>
      </c>
      <c r="AJ319" s="17">
        <v>18937</v>
      </c>
      <c r="AK319" s="17">
        <v>17866</v>
      </c>
      <c r="AM319" s="17">
        <v>8</v>
      </c>
      <c r="AN319" s="17">
        <v>7</v>
      </c>
      <c r="AO319" s="18">
        <v>12</v>
      </c>
      <c r="AP319" s="17">
        <v>8</v>
      </c>
      <c r="AQ319" s="17">
        <v>7</v>
      </c>
      <c r="AR319" s="17">
        <v>233057</v>
      </c>
      <c r="AT319" s="17">
        <v>244062</v>
      </c>
      <c r="AU319" s="17">
        <v>236248</v>
      </c>
      <c r="AV319" s="17">
        <v>227340</v>
      </c>
      <c r="AW319" s="17">
        <v>223098</v>
      </c>
      <c r="AY319" s="17">
        <v>7</v>
      </c>
      <c r="AZ319" s="17">
        <v>6</v>
      </c>
      <c r="BI319" s="17">
        <v>1</v>
      </c>
      <c r="BJ319" s="17">
        <v>203000</v>
      </c>
      <c r="BK319" s="17">
        <v>5</v>
      </c>
      <c r="BL319" s="17">
        <v>4</v>
      </c>
      <c r="BM319" s="17">
        <v>7</v>
      </c>
      <c r="DH319" s="17">
        <v>226237</v>
      </c>
      <c r="DJ319" s="17">
        <v>243125</v>
      </c>
      <c r="DK319" s="17">
        <v>230309</v>
      </c>
      <c r="DL319" s="17">
        <v>227238</v>
      </c>
      <c r="DM319" s="17">
        <v>214394</v>
      </c>
      <c r="DO319" s="17">
        <v>8</v>
      </c>
      <c r="DP319" s="17">
        <v>7</v>
      </c>
      <c r="DQ319" s="17">
        <v>226094</v>
      </c>
      <c r="DS319" s="17">
        <v>244062</v>
      </c>
      <c r="DT319" s="17">
        <v>236207</v>
      </c>
      <c r="DU319" s="17">
        <v>227238</v>
      </c>
      <c r="DV319" s="17">
        <v>209730</v>
      </c>
      <c r="DX319" s="17">
        <v>8</v>
      </c>
      <c r="DY319" s="17">
        <v>7</v>
      </c>
      <c r="DZ319" s="17">
        <v>226237</v>
      </c>
      <c r="EB319" s="17">
        <v>243125</v>
      </c>
      <c r="EC319" s="17">
        <v>230309</v>
      </c>
      <c r="ED319" s="17">
        <v>227238</v>
      </c>
      <c r="EE319" s="17">
        <v>214394</v>
      </c>
      <c r="EG319" s="17">
        <v>8</v>
      </c>
      <c r="EH319" s="17">
        <v>7</v>
      </c>
      <c r="EI319" s="17">
        <v>226094</v>
      </c>
      <c r="EK319" s="17">
        <v>244062</v>
      </c>
      <c r="EL319" s="17">
        <v>236207</v>
      </c>
      <c r="EM319" s="17">
        <v>227238</v>
      </c>
      <c r="EN319" s="17">
        <v>209730</v>
      </c>
      <c r="EP319" s="17">
        <v>8</v>
      </c>
      <c r="EQ319" s="17">
        <v>7</v>
      </c>
      <c r="FJ319" s="18">
        <v>87.5</v>
      </c>
      <c r="FK319" s="17">
        <v>7</v>
      </c>
      <c r="FL319" s="17">
        <v>6</v>
      </c>
      <c r="FM319" s="18">
        <v>87.5</v>
      </c>
      <c r="FN319" s="17">
        <v>7</v>
      </c>
      <c r="FO319" s="17">
        <v>6</v>
      </c>
      <c r="FP319" s="17">
        <v>62738</v>
      </c>
      <c r="FR319" s="17">
        <v>63601</v>
      </c>
      <c r="FS319" s="17">
        <v>61109</v>
      </c>
      <c r="FT319" s="17">
        <v>60547</v>
      </c>
      <c r="FU319" s="17">
        <v>56810</v>
      </c>
      <c r="FW319" s="17">
        <v>7</v>
      </c>
      <c r="FX319" s="17">
        <v>6</v>
      </c>
      <c r="FY319" s="18">
        <v>26.4</v>
      </c>
      <c r="GA319" s="18">
        <v>27.5</v>
      </c>
      <c r="GB319" s="18">
        <v>25</v>
      </c>
      <c r="GC319" s="18">
        <v>25</v>
      </c>
      <c r="GD319" s="18">
        <v>25</v>
      </c>
      <c r="GF319" s="17">
        <v>7</v>
      </c>
      <c r="GG319" s="17">
        <v>6</v>
      </c>
      <c r="GH319" s="17" t="s">
        <v>666</v>
      </c>
      <c r="GI319" s="17">
        <v>7</v>
      </c>
      <c r="GJ319" s="17">
        <v>6</v>
      </c>
      <c r="GK319" s="17">
        <v>68141</v>
      </c>
      <c r="GM319" s="17">
        <v>76138</v>
      </c>
      <c r="GN319" s="17">
        <v>69958</v>
      </c>
      <c r="GO319" s="17">
        <v>68000</v>
      </c>
      <c r="GP319" s="17">
        <v>49290</v>
      </c>
      <c r="GR319" s="17">
        <v>7</v>
      </c>
      <c r="GS319" s="17">
        <v>6</v>
      </c>
      <c r="GT319" s="18">
        <v>28.5</v>
      </c>
      <c r="GV319" s="18">
        <v>33.5</v>
      </c>
      <c r="GW319" s="18">
        <v>29.7</v>
      </c>
      <c r="GX319" s="18">
        <v>29.4</v>
      </c>
      <c r="GY319" s="18">
        <v>20.9</v>
      </c>
      <c r="HA319" s="17">
        <v>7</v>
      </c>
      <c r="HB319" s="17">
        <v>6</v>
      </c>
      <c r="HC319" s="17" t="s">
        <v>1122</v>
      </c>
      <c r="HD319" s="17">
        <v>7</v>
      </c>
      <c r="HE319" s="17">
        <v>6</v>
      </c>
      <c r="IA319">
        <v>10150</v>
      </c>
    </row>
    <row r="320" spans="1:235">
      <c r="A320">
        <v>11432</v>
      </c>
      <c r="B320" s="15">
        <v>41673</v>
      </c>
      <c r="C320" t="s">
        <v>292</v>
      </c>
      <c r="D320" t="s">
        <v>293</v>
      </c>
      <c r="E320" t="s">
        <v>294</v>
      </c>
      <c r="F320" s="23" t="s">
        <v>295</v>
      </c>
      <c r="G320">
        <v>1</v>
      </c>
      <c r="H320" s="23" t="s">
        <v>995</v>
      </c>
      <c r="I320">
        <v>6901</v>
      </c>
      <c r="J320" s="16" t="s">
        <v>1123</v>
      </c>
      <c r="N320" s="17">
        <v>39865</v>
      </c>
      <c r="O320" s="17">
        <v>51732</v>
      </c>
      <c r="P320" s="17">
        <v>44415</v>
      </c>
      <c r="Q320" s="17">
        <v>38795</v>
      </c>
      <c r="R320" s="17">
        <v>37169</v>
      </c>
      <c r="S320" s="17">
        <v>34106</v>
      </c>
      <c r="T320" s="17">
        <v>31216</v>
      </c>
      <c r="U320" s="17">
        <v>55</v>
      </c>
      <c r="V320" s="17">
        <v>14</v>
      </c>
      <c r="W320" s="17">
        <v>39032</v>
      </c>
      <c r="X320" s="17">
        <v>44768</v>
      </c>
      <c r="Y320" s="17">
        <v>43402</v>
      </c>
      <c r="Z320" s="17">
        <v>38967</v>
      </c>
      <c r="AA320" s="17">
        <v>37149</v>
      </c>
      <c r="AB320" s="17">
        <v>34054</v>
      </c>
      <c r="AC320" s="17">
        <v>33398</v>
      </c>
      <c r="AD320" s="17">
        <v>55</v>
      </c>
      <c r="AE320" s="17">
        <v>14</v>
      </c>
      <c r="AF320" s="17">
        <v>3322</v>
      </c>
      <c r="AG320" s="17">
        <v>4311</v>
      </c>
      <c r="AH320" s="17">
        <v>3701</v>
      </c>
      <c r="AI320" s="17">
        <v>3233</v>
      </c>
      <c r="AJ320" s="17">
        <v>3097</v>
      </c>
      <c r="AK320" s="17">
        <v>2842</v>
      </c>
      <c r="AL320" s="17">
        <v>2601</v>
      </c>
      <c r="AM320" s="17">
        <v>55</v>
      </c>
      <c r="AN320" s="17">
        <v>14</v>
      </c>
      <c r="AO320" s="18">
        <v>12</v>
      </c>
      <c r="AP320" s="17">
        <v>55</v>
      </c>
      <c r="AQ320" s="17">
        <v>14</v>
      </c>
      <c r="AR320" s="17">
        <v>39777</v>
      </c>
      <c r="AS320" s="17">
        <v>52530</v>
      </c>
      <c r="AT320" s="17">
        <v>47619</v>
      </c>
      <c r="AU320" s="17">
        <v>38994</v>
      </c>
      <c r="AV320" s="17">
        <v>37086</v>
      </c>
      <c r="AW320" s="17">
        <v>32526</v>
      </c>
      <c r="AX320" s="17">
        <v>31200</v>
      </c>
      <c r="AY320" s="17">
        <v>25</v>
      </c>
      <c r="AZ320" s="17">
        <v>8</v>
      </c>
      <c r="BA320" s="17">
        <v>39939</v>
      </c>
      <c r="BB320" s="17">
        <v>49117</v>
      </c>
      <c r="BC320" s="17">
        <v>41922</v>
      </c>
      <c r="BD320" s="17">
        <v>38690</v>
      </c>
      <c r="BE320" s="17">
        <v>38265</v>
      </c>
      <c r="BF320" s="17">
        <v>35197</v>
      </c>
      <c r="BG320" s="17">
        <v>32744</v>
      </c>
      <c r="BH320" s="17">
        <v>30</v>
      </c>
      <c r="BI320" s="17">
        <v>7</v>
      </c>
      <c r="BJ320" s="17">
        <v>42021</v>
      </c>
      <c r="BK320" s="17">
        <v>32</v>
      </c>
      <c r="BL320" s="17">
        <v>6</v>
      </c>
      <c r="BM320" s="17">
        <v>2</v>
      </c>
      <c r="BN320" s="17">
        <v>14</v>
      </c>
      <c r="DH320" s="17">
        <v>39865</v>
      </c>
      <c r="DI320" s="17">
        <v>51732</v>
      </c>
      <c r="DJ320" s="17">
        <v>44415</v>
      </c>
      <c r="DK320" s="17">
        <v>38795</v>
      </c>
      <c r="DL320" s="17">
        <v>37169</v>
      </c>
      <c r="DM320" s="17">
        <v>34106</v>
      </c>
      <c r="DN320" s="17">
        <v>31216</v>
      </c>
      <c r="DO320" s="17">
        <v>55</v>
      </c>
      <c r="DP320" s="17">
        <v>14</v>
      </c>
      <c r="DQ320" s="17">
        <v>39032</v>
      </c>
      <c r="DR320" s="17">
        <v>44768</v>
      </c>
      <c r="DS320" s="17">
        <v>43402</v>
      </c>
      <c r="DT320" s="17">
        <v>38967</v>
      </c>
      <c r="DU320" s="17">
        <v>37149</v>
      </c>
      <c r="DV320" s="17">
        <v>34054</v>
      </c>
      <c r="DW320" s="17">
        <v>33398</v>
      </c>
      <c r="DX320" s="17">
        <v>55</v>
      </c>
      <c r="DY320" s="17">
        <v>14</v>
      </c>
      <c r="DZ320" s="17">
        <v>39865</v>
      </c>
      <c r="EA320" s="17">
        <v>51732</v>
      </c>
      <c r="EB320" s="17">
        <v>44415</v>
      </c>
      <c r="EC320" s="17">
        <v>38795</v>
      </c>
      <c r="ED320" s="17">
        <v>37169</v>
      </c>
      <c r="EE320" s="17">
        <v>34106</v>
      </c>
      <c r="EF320" s="17">
        <v>31216</v>
      </c>
      <c r="EG320" s="17">
        <v>55</v>
      </c>
      <c r="EH320" s="17">
        <v>14</v>
      </c>
      <c r="EI320" s="17">
        <v>39032</v>
      </c>
      <c r="EJ320" s="17">
        <v>44768</v>
      </c>
      <c r="EK320" s="17">
        <v>43402</v>
      </c>
      <c r="EL320" s="17">
        <v>38967</v>
      </c>
      <c r="EM320" s="17">
        <v>37149</v>
      </c>
      <c r="EN320" s="17">
        <v>34054</v>
      </c>
      <c r="EO320" s="17">
        <v>33398</v>
      </c>
      <c r="EP320" s="17">
        <v>55</v>
      </c>
      <c r="EQ320" s="17">
        <v>14</v>
      </c>
      <c r="FJ320" s="18">
        <v>45.5</v>
      </c>
      <c r="FK320" s="17">
        <v>25</v>
      </c>
      <c r="FL320" s="17">
        <v>8</v>
      </c>
      <c r="FM320" s="18">
        <v>34.5</v>
      </c>
      <c r="FN320" s="17">
        <v>19</v>
      </c>
      <c r="FO320" s="17">
        <v>5</v>
      </c>
      <c r="FP320" s="17">
        <v>2066</v>
      </c>
      <c r="FQ320" s="17">
        <v>2608</v>
      </c>
      <c r="FR320" s="17">
        <v>2241</v>
      </c>
      <c r="FS320" s="17">
        <v>2101</v>
      </c>
      <c r="FT320" s="17">
        <v>1998</v>
      </c>
      <c r="FU320" s="17">
        <v>1762</v>
      </c>
      <c r="FV320" s="17">
        <v>1025</v>
      </c>
      <c r="FW320" s="17">
        <v>15</v>
      </c>
      <c r="FX320" s="17">
        <v>6</v>
      </c>
      <c r="FY320" s="18">
        <v>4.5999999999999996</v>
      </c>
      <c r="FZ320" s="18">
        <v>6.2</v>
      </c>
      <c r="GA320" s="18">
        <v>5</v>
      </c>
      <c r="GB320" s="18">
        <v>5</v>
      </c>
      <c r="GC320" s="18">
        <v>5</v>
      </c>
      <c r="GD320" s="18">
        <v>4</v>
      </c>
      <c r="GE320" s="18">
        <v>2.8</v>
      </c>
      <c r="GF320" s="17">
        <v>15</v>
      </c>
      <c r="GG320" s="17">
        <v>6</v>
      </c>
      <c r="GH320" s="17" t="s">
        <v>1124</v>
      </c>
      <c r="GI320" s="17">
        <v>15</v>
      </c>
      <c r="GJ320" s="17">
        <v>6</v>
      </c>
      <c r="GK320" s="17">
        <v>3438</v>
      </c>
      <c r="GL320" s="17">
        <v>6540</v>
      </c>
      <c r="GM320" s="17">
        <v>4800</v>
      </c>
      <c r="GN320" s="17">
        <v>3441</v>
      </c>
      <c r="GO320" s="17">
        <v>2375</v>
      </c>
      <c r="GP320" s="17">
        <v>1883</v>
      </c>
      <c r="GQ320" s="17">
        <v>1659</v>
      </c>
      <c r="GR320" s="17">
        <v>19</v>
      </c>
      <c r="GS320" s="17">
        <v>5</v>
      </c>
      <c r="GT320" s="18">
        <v>9.1999999999999993</v>
      </c>
      <c r="GU320" s="18">
        <v>17.899999999999999</v>
      </c>
      <c r="GV320" s="18">
        <v>15.6</v>
      </c>
      <c r="GW320" s="18">
        <v>6</v>
      </c>
      <c r="GX320" s="18">
        <v>5.3</v>
      </c>
      <c r="GY320" s="18">
        <v>4.5999999999999996</v>
      </c>
      <c r="GZ320" s="18">
        <v>3.7</v>
      </c>
      <c r="HA320" s="17">
        <v>19</v>
      </c>
      <c r="HB320" s="17">
        <v>5</v>
      </c>
      <c r="HC320" s="17" t="s">
        <v>1125</v>
      </c>
      <c r="HD320" s="17">
        <v>19</v>
      </c>
      <c r="HE320" s="17">
        <v>5</v>
      </c>
      <c r="IA320">
        <v>10160</v>
      </c>
    </row>
    <row r="321" spans="1:235">
      <c r="A321">
        <v>11432</v>
      </c>
      <c r="B321" s="15">
        <v>41673</v>
      </c>
      <c r="C321" t="s">
        <v>292</v>
      </c>
      <c r="D321" t="s">
        <v>293</v>
      </c>
      <c r="E321" t="s">
        <v>294</v>
      </c>
      <c r="F321" s="23" t="s">
        <v>295</v>
      </c>
      <c r="G321">
        <v>2</v>
      </c>
      <c r="H321" s="23" t="s">
        <v>995</v>
      </c>
      <c r="I321">
        <v>6902</v>
      </c>
      <c r="J321" s="16" t="s">
        <v>1126</v>
      </c>
      <c r="N321" s="17">
        <v>41648</v>
      </c>
      <c r="O321" s="17">
        <v>47986</v>
      </c>
      <c r="P321" s="17">
        <v>45334</v>
      </c>
      <c r="Q321" s="17">
        <v>41240</v>
      </c>
      <c r="R321" s="17">
        <v>40019</v>
      </c>
      <c r="S321" s="17">
        <v>36000</v>
      </c>
      <c r="T321" s="17">
        <v>34341</v>
      </c>
      <c r="U321" s="17">
        <v>91</v>
      </c>
      <c r="V321" s="17">
        <v>23</v>
      </c>
      <c r="W321" s="17">
        <v>45537</v>
      </c>
      <c r="X321" s="17">
        <v>59854</v>
      </c>
      <c r="Y321" s="17">
        <v>47090</v>
      </c>
      <c r="Z321" s="17">
        <v>43543</v>
      </c>
      <c r="AA321" s="17">
        <v>42355</v>
      </c>
      <c r="AB321" s="17">
        <v>39868</v>
      </c>
      <c r="AC321" s="17">
        <v>37297</v>
      </c>
      <c r="AD321" s="17">
        <v>91</v>
      </c>
      <c r="AE321" s="17">
        <v>23</v>
      </c>
      <c r="AF321" s="17">
        <v>3471</v>
      </c>
      <c r="AG321" s="17">
        <v>3999</v>
      </c>
      <c r="AH321" s="17">
        <v>3778</v>
      </c>
      <c r="AI321" s="17">
        <v>3437</v>
      </c>
      <c r="AJ321" s="17">
        <v>3335</v>
      </c>
      <c r="AK321" s="17">
        <v>3000</v>
      </c>
      <c r="AL321" s="17">
        <v>2862</v>
      </c>
      <c r="AM321" s="17">
        <v>91</v>
      </c>
      <c r="AN321" s="17">
        <v>23</v>
      </c>
      <c r="AO321" s="18">
        <v>12</v>
      </c>
      <c r="AP321" s="17">
        <v>91</v>
      </c>
      <c r="AQ321" s="17">
        <v>23</v>
      </c>
      <c r="AR321" s="17">
        <v>42593</v>
      </c>
      <c r="AS321" s="17">
        <v>49558</v>
      </c>
      <c r="AT321" s="17">
        <v>45094</v>
      </c>
      <c r="AU321" s="17">
        <v>42085</v>
      </c>
      <c r="AV321" s="17">
        <v>41073</v>
      </c>
      <c r="AW321" s="17">
        <v>37027</v>
      </c>
      <c r="AX321" s="17">
        <v>35030</v>
      </c>
      <c r="AY321" s="17">
        <v>57</v>
      </c>
      <c r="AZ321" s="17">
        <v>17</v>
      </c>
      <c r="BA321" s="17">
        <v>40063</v>
      </c>
      <c r="BB321" s="17">
        <v>47265</v>
      </c>
      <c r="BC321" s="17">
        <v>44452</v>
      </c>
      <c r="BD321" s="17">
        <v>39100</v>
      </c>
      <c r="BE321" s="17">
        <v>38251</v>
      </c>
      <c r="BF321" s="17">
        <v>34751</v>
      </c>
      <c r="BG321" s="17">
        <v>34341</v>
      </c>
      <c r="BH321" s="17">
        <v>34</v>
      </c>
      <c r="BI321" s="17">
        <v>6</v>
      </c>
      <c r="BJ321" s="17">
        <v>43701</v>
      </c>
      <c r="BK321" s="17">
        <v>31</v>
      </c>
      <c r="BL321" s="17">
        <v>12</v>
      </c>
      <c r="BM321" s="17">
        <v>3</v>
      </c>
      <c r="BN321" s="17">
        <v>21</v>
      </c>
      <c r="DH321" s="17">
        <v>41648</v>
      </c>
      <c r="DI321" s="17">
        <v>47986</v>
      </c>
      <c r="DJ321" s="17">
        <v>45334</v>
      </c>
      <c r="DK321" s="17">
        <v>41240</v>
      </c>
      <c r="DL321" s="17">
        <v>40019</v>
      </c>
      <c r="DM321" s="17">
        <v>36000</v>
      </c>
      <c r="DN321" s="17">
        <v>34341</v>
      </c>
      <c r="DO321" s="17">
        <v>91</v>
      </c>
      <c r="DP321" s="17">
        <v>23</v>
      </c>
      <c r="DQ321" s="17">
        <v>45537</v>
      </c>
      <c r="DR321" s="17">
        <v>59854</v>
      </c>
      <c r="DS321" s="17">
        <v>47090</v>
      </c>
      <c r="DT321" s="17">
        <v>43543</v>
      </c>
      <c r="DU321" s="17">
        <v>42355</v>
      </c>
      <c r="DV321" s="17">
        <v>39868</v>
      </c>
      <c r="DW321" s="17">
        <v>37297</v>
      </c>
      <c r="DX321" s="17">
        <v>91</v>
      </c>
      <c r="DY321" s="17">
        <v>23</v>
      </c>
      <c r="DZ321" s="17">
        <v>41648</v>
      </c>
      <c r="EA321" s="17">
        <v>47986</v>
      </c>
      <c r="EB321" s="17">
        <v>45334</v>
      </c>
      <c r="EC321" s="17">
        <v>41240</v>
      </c>
      <c r="ED321" s="17">
        <v>40019</v>
      </c>
      <c r="EE321" s="17">
        <v>36000</v>
      </c>
      <c r="EF321" s="17">
        <v>34341</v>
      </c>
      <c r="EG321" s="17">
        <v>91</v>
      </c>
      <c r="EH321" s="17">
        <v>23</v>
      </c>
      <c r="EI321" s="17">
        <v>45537</v>
      </c>
      <c r="EJ321" s="17">
        <v>59854</v>
      </c>
      <c r="EK321" s="17">
        <v>47090</v>
      </c>
      <c r="EL321" s="17">
        <v>43543</v>
      </c>
      <c r="EM321" s="17">
        <v>42355</v>
      </c>
      <c r="EN321" s="17">
        <v>39868</v>
      </c>
      <c r="EO321" s="17">
        <v>37297</v>
      </c>
      <c r="EP321" s="17">
        <v>91</v>
      </c>
      <c r="EQ321" s="17">
        <v>23</v>
      </c>
      <c r="FJ321" s="18">
        <v>62.6</v>
      </c>
      <c r="FK321" s="17">
        <v>57</v>
      </c>
      <c r="FL321" s="17">
        <v>17</v>
      </c>
      <c r="FM321" s="18">
        <v>53.8</v>
      </c>
      <c r="FN321" s="17">
        <v>49</v>
      </c>
      <c r="FO321" s="17">
        <v>15</v>
      </c>
      <c r="FP321" s="17">
        <v>2198</v>
      </c>
      <c r="FQ321" s="17">
        <v>3613</v>
      </c>
      <c r="FR321" s="17">
        <v>2324</v>
      </c>
      <c r="FS321" s="17">
        <v>2051</v>
      </c>
      <c r="FT321" s="17">
        <v>1989</v>
      </c>
      <c r="FU321" s="17">
        <v>1714</v>
      </c>
      <c r="FV321" s="17">
        <v>976</v>
      </c>
      <c r="FW321" s="17">
        <v>49</v>
      </c>
      <c r="FX321" s="17">
        <v>14</v>
      </c>
      <c r="FY321" s="18">
        <v>4.9000000000000004</v>
      </c>
      <c r="FZ321" s="18">
        <v>7</v>
      </c>
      <c r="GA321" s="18">
        <v>5</v>
      </c>
      <c r="GB321" s="18">
        <v>5</v>
      </c>
      <c r="GC321" s="18">
        <v>5</v>
      </c>
      <c r="GD321" s="18">
        <v>4</v>
      </c>
      <c r="GE321" s="18">
        <v>3</v>
      </c>
      <c r="GF321" s="17">
        <v>49</v>
      </c>
      <c r="GG321" s="17">
        <v>14</v>
      </c>
      <c r="GH321" s="17" t="s">
        <v>1127</v>
      </c>
      <c r="GI321" s="17">
        <v>49</v>
      </c>
      <c r="GJ321" s="17">
        <v>14</v>
      </c>
      <c r="GK321" s="17">
        <v>1923</v>
      </c>
      <c r="GL321" s="17">
        <v>2802</v>
      </c>
      <c r="GM321" s="17">
        <v>2490</v>
      </c>
      <c r="GN321" s="17">
        <v>2110</v>
      </c>
      <c r="GO321" s="17">
        <v>1900</v>
      </c>
      <c r="GP321" s="17">
        <v>1040</v>
      </c>
      <c r="GQ321" s="17">
        <v>743</v>
      </c>
      <c r="GR321" s="17">
        <v>45</v>
      </c>
      <c r="GS321" s="17">
        <v>14</v>
      </c>
      <c r="GT321" s="18">
        <v>4.4000000000000004</v>
      </c>
      <c r="GU321" s="18">
        <v>6.2</v>
      </c>
      <c r="GV321" s="18">
        <v>5.7</v>
      </c>
      <c r="GW321" s="18">
        <v>5.2</v>
      </c>
      <c r="GX321" s="18">
        <v>5</v>
      </c>
      <c r="GY321" s="18">
        <v>3.1</v>
      </c>
      <c r="GZ321" s="18">
        <v>1.9</v>
      </c>
      <c r="HA321" s="17">
        <v>45</v>
      </c>
      <c r="HB321" s="17">
        <v>14</v>
      </c>
      <c r="HC321" s="17" t="s">
        <v>1128</v>
      </c>
      <c r="HD321" s="17">
        <v>45</v>
      </c>
      <c r="HE321" s="17">
        <v>14</v>
      </c>
      <c r="IA321">
        <v>10170</v>
      </c>
    </row>
    <row r="322" spans="1:235">
      <c r="A322">
        <v>11432</v>
      </c>
      <c r="B322" s="15">
        <v>41673</v>
      </c>
      <c r="C322" t="s">
        <v>292</v>
      </c>
      <c r="D322" t="s">
        <v>293</v>
      </c>
      <c r="E322" t="s">
        <v>294</v>
      </c>
      <c r="F322" s="23" t="s">
        <v>295</v>
      </c>
      <c r="G322">
        <v>3</v>
      </c>
      <c r="H322" s="23" t="s">
        <v>995</v>
      </c>
      <c r="I322">
        <v>6903</v>
      </c>
      <c r="J322" s="16" t="s">
        <v>1129</v>
      </c>
      <c r="N322" s="17">
        <v>49857</v>
      </c>
      <c r="O322" s="17">
        <v>58840</v>
      </c>
      <c r="P322" s="17">
        <v>54438</v>
      </c>
      <c r="Q322" s="17">
        <v>52530</v>
      </c>
      <c r="R322" s="17">
        <v>50856</v>
      </c>
      <c r="S322" s="17">
        <v>44924</v>
      </c>
      <c r="T322" s="17">
        <v>41650</v>
      </c>
      <c r="U322" s="17">
        <v>60</v>
      </c>
      <c r="V322" s="17">
        <v>21</v>
      </c>
      <c r="W322" s="17">
        <v>48531</v>
      </c>
      <c r="X322" s="17">
        <v>53170</v>
      </c>
      <c r="Y322" s="17">
        <v>52500</v>
      </c>
      <c r="Z322" s="17">
        <v>50862</v>
      </c>
      <c r="AA322" s="17">
        <v>47187</v>
      </c>
      <c r="AB322" s="17">
        <v>44100</v>
      </c>
      <c r="AC322" s="17">
        <v>41559</v>
      </c>
      <c r="AD322" s="17">
        <v>60</v>
      </c>
      <c r="AE322" s="17">
        <v>21</v>
      </c>
      <c r="AF322" s="17">
        <v>4155</v>
      </c>
      <c r="AG322" s="17">
        <v>4903</v>
      </c>
      <c r="AH322" s="17">
        <v>4536</v>
      </c>
      <c r="AI322" s="17">
        <v>4377</v>
      </c>
      <c r="AJ322" s="17">
        <v>4238</v>
      </c>
      <c r="AK322" s="17">
        <v>3744</v>
      </c>
      <c r="AL322" s="17">
        <v>3471</v>
      </c>
      <c r="AM322" s="17">
        <v>60</v>
      </c>
      <c r="AN322" s="17">
        <v>21</v>
      </c>
      <c r="AO322" s="18">
        <v>12</v>
      </c>
      <c r="AP322" s="17">
        <v>60</v>
      </c>
      <c r="AQ322" s="17">
        <v>21</v>
      </c>
      <c r="AR322" s="17">
        <v>50079</v>
      </c>
      <c r="AS322" s="17">
        <v>58927</v>
      </c>
      <c r="AT322" s="17">
        <v>54014</v>
      </c>
      <c r="AU322" s="17">
        <v>52530</v>
      </c>
      <c r="AV322" s="17">
        <v>50862</v>
      </c>
      <c r="AW322" s="17">
        <v>44964</v>
      </c>
      <c r="AX322" s="17">
        <v>41940</v>
      </c>
      <c r="AY322" s="17">
        <v>55</v>
      </c>
      <c r="AZ322" s="17">
        <v>19</v>
      </c>
      <c r="BH322" s="17">
        <v>5</v>
      </c>
      <c r="BI322" s="17">
        <v>2</v>
      </c>
      <c r="BJ322" s="17">
        <v>50694</v>
      </c>
      <c r="BK322" s="17">
        <v>30</v>
      </c>
      <c r="BL322" s="17">
        <v>13</v>
      </c>
      <c r="BM322" s="17">
        <v>1</v>
      </c>
      <c r="BN322" s="17">
        <v>20</v>
      </c>
      <c r="DH322" s="17">
        <v>49857</v>
      </c>
      <c r="DI322" s="17">
        <v>58840</v>
      </c>
      <c r="DJ322" s="17">
        <v>54438</v>
      </c>
      <c r="DK322" s="17">
        <v>52530</v>
      </c>
      <c r="DL322" s="17">
        <v>50856</v>
      </c>
      <c r="DM322" s="17">
        <v>44924</v>
      </c>
      <c r="DN322" s="17">
        <v>41650</v>
      </c>
      <c r="DO322" s="17">
        <v>60</v>
      </c>
      <c r="DP322" s="17">
        <v>21</v>
      </c>
      <c r="DQ322" s="17">
        <v>48531</v>
      </c>
      <c r="DR322" s="17">
        <v>53170</v>
      </c>
      <c r="DS322" s="17">
        <v>52500</v>
      </c>
      <c r="DT322" s="17">
        <v>50862</v>
      </c>
      <c r="DU322" s="17">
        <v>47187</v>
      </c>
      <c r="DV322" s="17">
        <v>44100</v>
      </c>
      <c r="DW322" s="17">
        <v>41559</v>
      </c>
      <c r="DX322" s="17">
        <v>60</v>
      </c>
      <c r="DY322" s="17">
        <v>21</v>
      </c>
      <c r="DZ322" s="17">
        <v>49857</v>
      </c>
      <c r="EA322" s="17">
        <v>58840</v>
      </c>
      <c r="EB322" s="17">
        <v>54438</v>
      </c>
      <c r="EC322" s="17">
        <v>52530</v>
      </c>
      <c r="ED322" s="17">
        <v>50856</v>
      </c>
      <c r="EE322" s="17">
        <v>44924</v>
      </c>
      <c r="EF322" s="17">
        <v>41650</v>
      </c>
      <c r="EG322" s="17">
        <v>60</v>
      </c>
      <c r="EH322" s="17">
        <v>21</v>
      </c>
      <c r="EI322" s="17">
        <v>48531</v>
      </c>
      <c r="EJ322" s="17">
        <v>53170</v>
      </c>
      <c r="EK322" s="17">
        <v>52500</v>
      </c>
      <c r="EL322" s="17">
        <v>50862</v>
      </c>
      <c r="EM322" s="17">
        <v>47187</v>
      </c>
      <c r="EN322" s="17">
        <v>44100</v>
      </c>
      <c r="EO322" s="17">
        <v>41559</v>
      </c>
      <c r="EP322" s="17">
        <v>60</v>
      </c>
      <c r="EQ322" s="17">
        <v>21</v>
      </c>
      <c r="FJ322" s="18">
        <v>91.7</v>
      </c>
      <c r="FK322" s="17">
        <v>55</v>
      </c>
      <c r="FL322" s="17">
        <v>19</v>
      </c>
      <c r="FM322" s="18">
        <v>81.7</v>
      </c>
      <c r="FN322" s="17">
        <v>49</v>
      </c>
      <c r="FO322" s="17">
        <v>15</v>
      </c>
      <c r="FP322" s="17">
        <v>2533</v>
      </c>
      <c r="FQ322" s="17">
        <v>3415</v>
      </c>
      <c r="FR322" s="17">
        <v>2828</v>
      </c>
      <c r="FS322" s="17">
        <v>2634</v>
      </c>
      <c r="FT322" s="17">
        <v>2562</v>
      </c>
      <c r="FU322" s="17">
        <v>2134</v>
      </c>
      <c r="FV322" s="17">
        <v>1595</v>
      </c>
      <c r="FW322" s="17">
        <v>50</v>
      </c>
      <c r="FX322" s="17">
        <v>16</v>
      </c>
      <c r="FY322" s="18">
        <v>5.0999999999999996</v>
      </c>
      <c r="FZ322" s="18">
        <v>8</v>
      </c>
      <c r="GA322" s="18">
        <v>5</v>
      </c>
      <c r="GB322" s="18">
        <v>5</v>
      </c>
      <c r="GC322" s="18">
        <v>5</v>
      </c>
      <c r="GD322" s="18">
        <v>4.3</v>
      </c>
      <c r="GE322" s="18">
        <v>4</v>
      </c>
      <c r="GF322" s="17">
        <v>50</v>
      </c>
      <c r="GG322" s="17">
        <v>16</v>
      </c>
      <c r="GH322" s="17" t="s">
        <v>1130</v>
      </c>
      <c r="GI322" s="17">
        <v>50</v>
      </c>
      <c r="GJ322" s="17">
        <v>16</v>
      </c>
      <c r="GK322" s="17">
        <v>2816</v>
      </c>
      <c r="GL322" s="17">
        <v>4120</v>
      </c>
      <c r="GM322" s="17">
        <v>3277</v>
      </c>
      <c r="GN322" s="17">
        <v>3032</v>
      </c>
      <c r="GO322" s="17">
        <v>2844</v>
      </c>
      <c r="GP322" s="17">
        <v>2300</v>
      </c>
      <c r="GQ322" s="17">
        <v>1451</v>
      </c>
      <c r="GR322" s="17">
        <v>45</v>
      </c>
      <c r="GS322" s="17">
        <v>13</v>
      </c>
      <c r="GT322" s="18">
        <v>5.5</v>
      </c>
      <c r="GU322" s="18">
        <v>7</v>
      </c>
      <c r="GV322" s="18">
        <v>6.2</v>
      </c>
      <c r="GW322" s="18">
        <v>5.9</v>
      </c>
      <c r="GX322" s="18">
        <v>5.8</v>
      </c>
      <c r="GY322" s="18">
        <v>4.9000000000000004</v>
      </c>
      <c r="GZ322" s="18">
        <v>3.3</v>
      </c>
      <c r="HA322" s="17">
        <v>45</v>
      </c>
      <c r="HB322" s="17">
        <v>13</v>
      </c>
      <c r="HC322" s="17" t="s">
        <v>1131</v>
      </c>
      <c r="HD322" s="17">
        <v>45</v>
      </c>
      <c r="HE322" s="17">
        <v>13</v>
      </c>
      <c r="IA322">
        <v>10180</v>
      </c>
    </row>
    <row r="323" spans="1:235">
      <c r="A323">
        <v>11432</v>
      </c>
      <c r="B323" s="15">
        <v>41673</v>
      </c>
      <c r="C323" t="s">
        <v>292</v>
      </c>
      <c r="D323" t="s">
        <v>293</v>
      </c>
      <c r="E323" t="s">
        <v>294</v>
      </c>
      <c r="F323" s="23" t="s">
        <v>295</v>
      </c>
      <c r="G323">
        <v>4</v>
      </c>
      <c r="H323" s="23" t="s">
        <v>995</v>
      </c>
      <c r="I323">
        <v>6904</v>
      </c>
      <c r="J323" s="16" t="s">
        <v>1132</v>
      </c>
      <c r="N323" s="17">
        <v>56799</v>
      </c>
      <c r="O323" s="17">
        <v>67820</v>
      </c>
      <c r="P323" s="17">
        <v>59592</v>
      </c>
      <c r="Q323" s="17">
        <v>56836</v>
      </c>
      <c r="R323" s="17">
        <v>55000</v>
      </c>
      <c r="S323" s="17">
        <v>53454</v>
      </c>
      <c r="T323" s="17">
        <v>48019</v>
      </c>
      <c r="U323" s="17">
        <v>29</v>
      </c>
      <c r="V323" s="17">
        <v>16</v>
      </c>
      <c r="W323" s="17">
        <v>56686</v>
      </c>
      <c r="X323" s="17">
        <v>66653</v>
      </c>
      <c r="Y323" s="17">
        <v>58122</v>
      </c>
      <c r="Z323" s="17">
        <v>54995</v>
      </c>
      <c r="AA323" s="17">
        <v>54890</v>
      </c>
      <c r="AB323" s="17">
        <v>53030</v>
      </c>
      <c r="AC323" s="17">
        <v>48660</v>
      </c>
      <c r="AD323" s="17">
        <v>29</v>
      </c>
      <c r="AE323" s="17">
        <v>16</v>
      </c>
      <c r="AF323" s="17">
        <v>4733</v>
      </c>
      <c r="AG323" s="17">
        <v>5652</v>
      </c>
      <c r="AH323" s="17">
        <v>4966</v>
      </c>
      <c r="AI323" s="17">
        <v>4736</v>
      </c>
      <c r="AJ323" s="17">
        <v>4583</v>
      </c>
      <c r="AK323" s="17">
        <v>4455</v>
      </c>
      <c r="AL323" s="17">
        <v>4002</v>
      </c>
      <c r="AM323" s="17">
        <v>29</v>
      </c>
      <c r="AN323" s="17">
        <v>16</v>
      </c>
      <c r="AO323" s="18">
        <v>12</v>
      </c>
      <c r="AP323" s="17">
        <v>29</v>
      </c>
      <c r="AQ323" s="17">
        <v>16</v>
      </c>
      <c r="AR323" s="17">
        <v>55403</v>
      </c>
      <c r="AS323" s="17">
        <v>61188</v>
      </c>
      <c r="AT323" s="17">
        <v>57703</v>
      </c>
      <c r="AU323" s="17">
        <v>55010</v>
      </c>
      <c r="AV323" s="17">
        <v>54729</v>
      </c>
      <c r="AW323" s="17">
        <v>53065</v>
      </c>
      <c r="AX323" s="17">
        <v>47714</v>
      </c>
      <c r="AY323" s="17">
        <v>24</v>
      </c>
      <c r="AZ323" s="17">
        <v>14</v>
      </c>
      <c r="BA323" s="17">
        <v>63499</v>
      </c>
      <c r="BC323" s="17">
        <v>70000</v>
      </c>
      <c r="BD323" s="17">
        <v>68365</v>
      </c>
      <c r="BE323" s="17">
        <v>67275</v>
      </c>
      <c r="BF323" s="17">
        <v>57907</v>
      </c>
      <c r="BH323" s="17">
        <v>5</v>
      </c>
      <c r="BI323" s="17">
        <v>3</v>
      </c>
      <c r="BJ323" s="17">
        <v>60783</v>
      </c>
      <c r="BK323" s="17">
        <v>14</v>
      </c>
      <c r="BL323" s="17">
        <v>8</v>
      </c>
      <c r="BM323" s="17">
        <v>2</v>
      </c>
      <c r="BN323" s="17">
        <v>14</v>
      </c>
      <c r="DH323" s="17">
        <v>56799</v>
      </c>
      <c r="DI323" s="17">
        <v>67820</v>
      </c>
      <c r="DJ323" s="17">
        <v>59592</v>
      </c>
      <c r="DK323" s="17">
        <v>56836</v>
      </c>
      <c r="DL323" s="17">
        <v>55000</v>
      </c>
      <c r="DM323" s="17">
        <v>53454</v>
      </c>
      <c r="DN323" s="17">
        <v>48019</v>
      </c>
      <c r="DO323" s="17">
        <v>29</v>
      </c>
      <c r="DP323" s="17">
        <v>16</v>
      </c>
      <c r="DQ323" s="17">
        <v>56686</v>
      </c>
      <c r="DR323" s="17">
        <v>66653</v>
      </c>
      <c r="DS323" s="17">
        <v>58122</v>
      </c>
      <c r="DT323" s="17">
        <v>54995</v>
      </c>
      <c r="DU323" s="17">
        <v>54890</v>
      </c>
      <c r="DV323" s="17">
        <v>53030</v>
      </c>
      <c r="DW323" s="17">
        <v>48660</v>
      </c>
      <c r="DX323" s="17">
        <v>29</v>
      </c>
      <c r="DY323" s="17">
        <v>16</v>
      </c>
      <c r="DZ323" s="17">
        <v>56799</v>
      </c>
      <c r="EA323" s="17">
        <v>67820</v>
      </c>
      <c r="EB323" s="17">
        <v>59592</v>
      </c>
      <c r="EC323" s="17">
        <v>56836</v>
      </c>
      <c r="ED323" s="17">
        <v>55000</v>
      </c>
      <c r="EE323" s="17">
        <v>53454</v>
      </c>
      <c r="EF323" s="17">
        <v>48019</v>
      </c>
      <c r="EG323" s="17">
        <v>29</v>
      </c>
      <c r="EH323" s="17">
        <v>16</v>
      </c>
      <c r="EI323" s="17">
        <v>56686</v>
      </c>
      <c r="EJ323" s="17">
        <v>66653</v>
      </c>
      <c r="EK323" s="17">
        <v>58122</v>
      </c>
      <c r="EL323" s="17">
        <v>54995</v>
      </c>
      <c r="EM323" s="17">
        <v>54890</v>
      </c>
      <c r="EN323" s="17">
        <v>53030</v>
      </c>
      <c r="EO323" s="17">
        <v>48660</v>
      </c>
      <c r="EP323" s="17">
        <v>29</v>
      </c>
      <c r="EQ323" s="17">
        <v>16</v>
      </c>
      <c r="FJ323" s="18">
        <v>82.8</v>
      </c>
      <c r="FK323" s="17">
        <v>24</v>
      </c>
      <c r="FL323" s="17">
        <v>14</v>
      </c>
      <c r="FM323" s="18">
        <v>65.5</v>
      </c>
      <c r="FN323" s="17">
        <v>19</v>
      </c>
      <c r="FO323" s="17">
        <v>12</v>
      </c>
      <c r="FP323" s="17">
        <v>3504</v>
      </c>
      <c r="FQ323" s="17">
        <v>5752</v>
      </c>
      <c r="FR323" s="17">
        <v>4454</v>
      </c>
      <c r="FS323" s="17">
        <v>3192</v>
      </c>
      <c r="FT323" s="17">
        <v>2934</v>
      </c>
      <c r="FU323" s="17">
        <v>2509</v>
      </c>
      <c r="FV323" s="17">
        <v>2198</v>
      </c>
      <c r="FW323" s="17">
        <v>20</v>
      </c>
      <c r="FX323" s="17">
        <v>11</v>
      </c>
      <c r="FY323" s="18">
        <v>6.2</v>
      </c>
      <c r="FZ323" s="18">
        <v>10</v>
      </c>
      <c r="GA323" s="18">
        <v>8</v>
      </c>
      <c r="GB323" s="18">
        <v>5.4</v>
      </c>
      <c r="GC323" s="18">
        <v>5</v>
      </c>
      <c r="GD323" s="18">
        <v>5</v>
      </c>
      <c r="GE323" s="18">
        <v>4</v>
      </c>
      <c r="GF323" s="17">
        <v>20</v>
      </c>
      <c r="GG323" s="17">
        <v>11</v>
      </c>
      <c r="GH323" s="17" t="s">
        <v>1133</v>
      </c>
      <c r="GI323" s="17">
        <v>20</v>
      </c>
      <c r="GJ323" s="17">
        <v>11</v>
      </c>
      <c r="GK323" s="17">
        <v>3913</v>
      </c>
      <c r="GL323" s="17">
        <v>6538</v>
      </c>
      <c r="GM323" s="17">
        <v>4500</v>
      </c>
      <c r="GN323" s="17">
        <v>3877</v>
      </c>
      <c r="GO323" s="17">
        <v>3380</v>
      </c>
      <c r="GP323" s="17">
        <v>2775</v>
      </c>
      <c r="GQ323" s="17">
        <v>2201</v>
      </c>
      <c r="GR323" s="17">
        <v>14</v>
      </c>
      <c r="GS323" s="17">
        <v>8</v>
      </c>
      <c r="GT323" s="18">
        <v>6.7</v>
      </c>
      <c r="GU323" s="18">
        <v>10.199999999999999</v>
      </c>
      <c r="GV323" s="18">
        <v>8.1999999999999993</v>
      </c>
      <c r="GW323" s="18">
        <v>7.1</v>
      </c>
      <c r="GX323" s="18">
        <v>5.9</v>
      </c>
      <c r="GY323" s="18">
        <v>5.0999999999999996</v>
      </c>
      <c r="GZ323" s="18">
        <v>4.0999999999999996</v>
      </c>
      <c r="HA323" s="17">
        <v>14</v>
      </c>
      <c r="HB323" s="17">
        <v>8</v>
      </c>
      <c r="HC323" s="17" t="s">
        <v>916</v>
      </c>
      <c r="HD323" s="17">
        <v>14</v>
      </c>
      <c r="HE323" s="17">
        <v>8</v>
      </c>
      <c r="IA323">
        <v>10190</v>
      </c>
    </row>
    <row r="324" spans="1:235" ht="30">
      <c r="A324">
        <v>11432</v>
      </c>
      <c r="B324" s="15">
        <v>41673</v>
      </c>
      <c r="C324" t="s">
        <v>292</v>
      </c>
      <c r="D324" t="s">
        <v>293</v>
      </c>
      <c r="E324" t="s">
        <v>294</v>
      </c>
      <c r="F324" s="23" t="s">
        <v>320</v>
      </c>
      <c r="G324">
        <v>1</v>
      </c>
      <c r="H324" s="23" t="s">
        <v>995</v>
      </c>
      <c r="I324">
        <v>6911</v>
      </c>
      <c r="J324" s="16" t="s">
        <v>1134</v>
      </c>
      <c r="N324" s="17">
        <v>68116</v>
      </c>
      <c r="O324" s="17">
        <v>69328</v>
      </c>
      <c r="P324" s="17">
        <v>68549</v>
      </c>
      <c r="Q324" s="17">
        <v>68040</v>
      </c>
      <c r="R324" s="17">
        <v>66844</v>
      </c>
      <c r="S324" s="17">
        <v>63738</v>
      </c>
      <c r="T324" s="17">
        <v>62404</v>
      </c>
      <c r="U324" s="17">
        <v>13</v>
      </c>
      <c r="V324" s="17">
        <v>8</v>
      </c>
      <c r="W324" s="17">
        <v>66182</v>
      </c>
      <c r="Y324" s="17">
        <v>68337</v>
      </c>
      <c r="Z324" s="17">
        <v>66256</v>
      </c>
      <c r="AA324" s="17">
        <v>65368</v>
      </c>
      <c r="AB324" s="17">
        <v>63738</v>
      </c>
      <c r="AD324" s="17">
        <v>13</v>
      </c>
      <c r="AE324" s="17">
        <v>8</v>
      </c>
      <c r="AF324" s="17">
        <v>5676</v>
      </c>
      <c r="AG324" s="17">
        <v>5777</v>
      </c>
      <c r="AH324" s="17">
        <v>5712</v>
      </c>
      <c r="AI324" s="17">
        <v>5670</v>
      </c>
      <c r="AJ324" s="17">
        <v>5570</v>
      </c>
      <c r="AK324" s="17">
        <v>5311</v>
      </c>
      <c r="AL324" s="17">
        <v>5200</v>
      </c>
      <c r="AM324" s="17">
        <v>13</v>
      </c>
      <c r="AN324" s="17">
        <v>8</v>
      </c>
      <c r="AO324" s="18">
        <v>12</v>
      </c>
      <c r="AP324" s="17">
        <v>13</v>
      </c>
      <c r="AQ324" s="17">
        <v>8</v>
      </c>
      <c r="AR324" s="17">
        <v>68116</v>
      </c>
      <c r="AS324" s="17">
        <v>69328</v>
      </c>
      <c r="AT324" s="17">
        <v>68549</v>
      </c>
      <c r="AU324" s="17">
        <v>68040</v>
      </c>
      <c r="AV324" s="17">
        <v>66844</v>
      </c>
      <c r="AW324" s="17">
        <v>63738</v>
      </c>
      <c r="AX324" s="17">
        <v>62404</v>
      </c>
      <c r="AY324" s="17">
        <v>13</v>
      </c>
      <c r="AZ324" s="17">
        <v>8</v>
      </c>
      <c r="BJ324" s="17">
        <v>68647</v>
      </c>
      <c r="BK324" s="17">
        <v>6</v>
      </c>
      <c r="BL324" s="17">
        <v>3</v>
      </c>
      <c r="BM324" s="17">
        <v>8</v>
      </c>
      <c r="DH324" s="17">
        <v>68116</v>
      </c>
      <c r="DI324" s="17">
        <v>69328</v>
      </c>
      <c r="DJ324" s="17">
        <v>68549</v>
      </c>
      <c r="DK324" s="17">
        <v>68040</v>
      </c>
      <c r="DL324" s="17">
        <v>66844</v>
      </c>
      <c r="DM324" s="17">
        <v>63738</v>
      </c>
      <c r="DN324" s="17">
        <v>62404</v>
      </c>
      <c r="DO324" s="17">
        <v>13</v>
      </c>
      <c r="DP324" s="17">
        <v>8</v>
      </c>
      <c r="DQ324" s="17">
        <v>66182</v>
      </c>
      <c r="DS324" s="17">
        <v>68337</v>
      </c>
      <c r="DT324" s="17">
        <v>66256</v>
      </c>
      <c r="DU324" s="17">
        <v>65368</v>
      </c>
      <c r="DV324" s="17">
        <v>63738</v>
      </c>
      <c r="DX324" s="17">
        <v>13</v>
      </c>
      <c r="DY324" s="17">
        <v>8</v>
      </c>
      <c r="DZ324" s="17">
        <v>68116</v>
      </c>
      <c r="EA324" s="17">
        <v>69328</v>
      </c>
      <c r="EB324" s="17">
        <v>68549</v>
      </c>
      <c r="EC324" s="17">
        <v>68040</v>
      </c>
      <c r="ED324" s="17">
        <v>66844</v>
      </c>
      <c r="EE324" s="17">
        <v>63738</v>
      </c>
      <c r="EF324" s="17">
        <v>62404</v>
      </c>
      <c r="EG324" s="17">
        <v>13</v>
      </c>
      <c r="EH324" s="17">
        <v>8</v>
      </c>
      <c r="EI324" s="17">
        <v>66182</v>
      </c>
      <c r="EK324" s="17">
        <v>68337</v>
      </c>
      <c r="EL324" s="17">
        <v>66256</v>
      </c>
      <c r="EM324" s="17">
        <v>65368</v>
      </c>
      <c r="EN324" s="17">
        <v>63738</v>
      </c>
      <c r="EP324" s="17">
        <v>13</v>
      </c>
      <c r="EQ324" s="17">
        <v>8</v>
      </c>
      <c r="FJ324" s="18">
        <v>100</v>
      </c>
      <c r="FK324" s="17">
        <v>13</v>
      </c>
      <c r="FL324" s="17">
        <v>8</v>
      </c>
      <c r="FM324" s="18">
        <v>84.6</v>
      </c>
      <c r="FN324" s="17">
        <v>11</v>
      </c>
      <c r="FO324" s="17">
        <v>6</v>
      </c>
      <c r="FP324" s="17">
        <v>6755</v>
      </c>
      <c r="FR324" s="17">
        <v>6908</v>
      </c>
      <c r="FS324" s="17">
        <v>6819</v>
      </c>
      <c r="FT324" s="17">
        <v>6759</v>
      </c>
      <c r="FU324" s="17">
        <v>3792</v>
      </c>
      <c r="FW324" s="17">
        <v>10</v>
      </c>
      <c r="FX324" s="17">
        <v>6</v>
      </c>
      <c r="FY324" s="18">
        <v>9.6</v>
      </c>
      <c r="GA324" s="18">
        <v>10</v>
      </c>
      <c r="GB324" s="18">
        <v>10</v>
      </c>
      <c r="GC324" s="18">
        <v>10</v>
      </c>
      <c r="GD324" s="18">
        <v>6</v>
      </c>
      <c r="GF324" s="17">
        <v>10</v>
      </c>
      <c r="GG324" s="17">
        <v>6</v>
      </c>
      <c r="GH324" s="17" t="s">
        <v>1135</v>
      </c>
      <c r="GI324" s="17">
        <v>10</v>
      </c>
      <c r="GJ324" s="17">
        <v>6</v>
      </c>
      <c r="GK324" s="17">
        <v>6399</v>
      </c>
      <c r="GL324" s="17">
        <v>13029</v>
      </c>
      <c r="GM324" s="17">
        <v>9184</v>
      </c>
      <c r="GN324" s="17">
        <v>5204</v>
      </c>
      <c r="GO324" s="17">
        <v>4257</v>
      </c>
      <c r="GP324" s="17">
        <v>3745</v>
      </c>
      <c r="GQ324" s="17">
        <v>3274</v>
      </c>
      <c r="GR324" s="17">
        <v>11</v>
      </c>
      <c r="GS324" s="17">
        <v>6</v>
      </c>
      <c r="GT324" s="18">
        <v>9.1</v>
      </c>
      <c r="GU324" s="18">
        <v>16.8</v>
      </c>
      <c r="GV324" s="18">
        <v>12.8</v>
      </c>
      <c r="GW324" s="18">
        <v>7.6</v>
      </c>
      <c r="GX324" s="18">
        <v>6.4</v>
      </c>
      <c r="GY324" s="18">
        <v>5.5</v>
      </c>
      <c r="GZ324" s="18">
        <v>5</v>
      </c>
      <c r="HA324" s="17">
        <v>11</v>
      </c>
      <c r="HB324" s="17">
        <v>6</v>
      </c>
      <c r="HC324" s="17" t="s">
        <v>677</v>
      </c>
      <c r="HD324" s="17">
        <v>11</v>
      </c>
      <c r="HE324" s="17">
        <v>6</v>
      </c>
      <c r="IA324">
        <v>10210</v>
      </c>
    </row>
    <row r="325" spans="1:235">
      <c r="A325">
        <v>11432</v>
      </c>
      <c r="B325" s="15">
        <v>41673</v>
      </c>
      <c r="C325" t="s">
        <v>292</v>
      </c>
      <c r="D325" t="s">
        <v>293</v>
      </c>
      <c r="E325" t="s">
        <v>294</v>
      </c>
      <c r="F325" s="23" t="s">
        <v>320</v>
      </c>
      <c r="G325">
        <v>1</v>
      </c>
      <c r="H325" s="23" t="s">
        <v>995</v>
      </c>
      <c r="I325">
        <v>6921</v>
      </c>
      <c r="J325" s="16" t="s">
        <v>1136</v>
      </c>
      <c r="N325" s="17">
        <v>80657</v>
      </c>
      <c r="O325" s="17">
        <v>97820</v>
      </c>
      <c r="P325" s="17">
        <v>88043</v>
      </c>
      <c r="Q325" s="17">
        <v>81784</v>
      </c>
      <c r="R325" s="17">
        <v>80340</v>
      </c>
      <c r="S325" s="17">
        <v>69126</v>
      </c>
      <c r="T325" s="17">
        <v>64863</v>
      </c>
      <c r="U325" s="17">
        <v>20</v>
      </c>
      <c r="V325" s="17">
        <v>10</v>
      </c>
      <c r="W325" s="17">
        <v>80922</v>
      </c>
      <c r="X325" s="17">
        <v>96435</v>
      </c>
      <c r="Y325" s="17">
        <v>87493</v>
      </c>
      <c r="Z325" s="17">
        <v>82335</v>
      </c>
      <c r="AA325" s="17">
        <v>81315</v>
      </c>
      <c r="AB325" s="17">
        <v>70819</v>
      </c>
      <c r="AC325" s="17">
        <v>64941</v>
      </c>
      <c r="AD325" s="17">
        <v>20</v>
      </c>
      <c r="AE325" s="17">
        <v>10</v>
      </c>
      <c r="AF325" s="17">
        <v>6721</v>
      </c>
      <c r="AG325" s="17">
        <v>8152</v>
      </c>
      <c r="AH325" s="17">
        <v>7337</v>
      </c>
      <c r="AI325" s="17">
        <v>6815</v>
      </c>
      <c r="AJ325" s="17">
        <v>6695</v>
      </c>
      <c r="AK325" s="17">
        <v>5761</v>
      </c>
      <c r="AL325" s="17">
        <v>5405</v>
      </c>
      <c r="AM325" s="17">
        <v>20</v>
      </c>
      <c r="AN325" s="17">
        <v>10</v>
      </c>
      <c r="AO325" s="18">
        <v>12</v>
      </c>
      <c r="AP325" s="17">
        <v>20</v>
      </c>
      <c r="AQ325" s="17">
        <v>10</v>
      </c>
      <c r="AR325" s="17">
        <v>80657</v>
      </c>
      <c r="AS325" s="17">
        <v>97820</v>
      </c>
      <c r="AT325" s="17">
        <v>88043</v>
      </c>
      <c r="AU325" s="17">
        <v>81784</v>
      </c>
      <c r="AV325" s="17">
        <v>80340</v>
      </c>
      <c r="AW325" s="17">
        <v>69126</v>
      </c>
      <c r="AX325" s="17">
        <v>64863</v>
      </c>
      <c r="AY325" s="17">
        <v>20</v>
      </c>
      <c r="AZ325" s="17">
        <v>10</v>
      </c>
      <c r="BJ325" s="17">
        <v>90463</v>
      </c>
      <c r="BK325" s="17">
        <v>6</v>
      </c>
      <c r="BL325" s="17">
        <v>4</v>
      </c>
      <c r="BM325" s="17">
        <v>10</v>
      </c>
      <c r="DH325" s="17">
        <v>80657</v>
      </c>
      <c r="DI325" s="17">
        <v>97820</v>
      </c>
      <c r="DJ325" s="17">
        <v>88043</v>
      </c>
      <c r="DK325" s="17">
        <v>81784</v>
      </c>
      <c r="DL325" s="17">
        <v>80340</v>
      </c>
      <c r="DM325" s="17">
        <v>69126</v>
      </c>
      <c r="DN325" s="17">
        <v>64863</v>
      </c>
      <c r="DO325" s="17">
        <v>20</v>
      </c>
      <c r="DP325" s="17">
        <v>10</v>
      </c>
      <c r="DQ325" s="17">
        <v>80922</v>
      </c>
      <c r="DR325" s="17">
        <v>96435</v>
      </c>
      <c r="DS325" s="17">
        <v>87493</v>
      </c>
      <c r="DT325" s="17">
        <v>82335</v>
      </c>
      <c r="DU325" s="17">
        <v>81315</v>
      </c>
      <c r="DV325" s="17">
        <v>70819</v>
      </c>
      <c r="DW325" s="17">
        <v>64941</v>
      </c>
      <c r="DX325" s="17">
        <v>20</v>
      </c>
      <c r="DY325" s="17">
        <v>10</v>
      </c>
      <c r="DZ325" s="17">
        <v>80657</v>
      </c>
      <c r="EA325" s="17">
        <v>97820</v>
      </c>
      <c r="EB325" s="17">
        <v>88043</v>
      </c>
      <c r="EC325" s="17">
        <v>81784</v>
      </c>
      <c r="ED325" s="17">
        <v>80340</v>
      </c>
      <c r="EE325" s="17">
        <v>69126</v>
      </c>
      <c r="EF325" s="17">
        <v>64863</v>
      </c>
      <c r="EG325" s="17">
        <v>20</v>
      </c>
      <c r="EH325" s="17">
        <v>10</v>
      </c>
      <c r="EI325" s="17">
        <v>80922</v>
      </c>
      <c r="EJ325" s="17">
        <v>96435</v>
      </c>
      <c r="EK325" s="17">
        <v>87493</v>
      </c>
      <c r="EL325" s="17">
        <v>82335</v>
      </c>
      <c r="EM325" s="17">
        <v>81315</v>
      </c>
      <c r="EN325" s="17">
        <v>70819</v>
      </c>
      <c r="EO325" s="17">
        <v>64941</v>
      </c>
      <c r="EP325" s="17">
        <v>20</v>
      </c>
      <c r="EQ325" s="17">
        <v>10</v>
      </c>
      <c r="FJ325" s="18">
        <v>100</v>
      </c>
      <c r="FK325" s="17">
        <v>20</v>
      </c>
      <c r="FL325" s="17">
        <v>10</v>
      </c>
      <c r="FM325" s="18">
        <v>90</v>
      </c>
      <c r="FN325" s="17">
        <v>18</v>
      </c>
      <c r="FO325" s="17">
        <v>9</v>
      </c>
      <c r="FP325" s="17">
        <v>7685</v>
      </c>
      <c r="FQ325" s="17">
        <v>10641</v>
      </c>
      <c r="FR325" s="17">
        <v>9144</v>
      </c>
      <c r="FS325" s="17">
        <v>7879</v>
      </c>
      <c r="FT325" s="17">
        <v>7072</v>
      </c>
      <c r="FU325" s="17">
        <v>6439</v>
      </c>
      <c r="FV325" s="17">
        <v>4275</v>
      </c>
      <c r="FW325" s="17">
        <v>19</v>
      </c>
      <c r="FX325" s="17">
        <v>9</v>
      </c>
      <c r="FY325" s="18">
        <v>9.3000000000000007</v>
      </c>
      <c r="FZ325" s="18">
        <v>12.9</v>
      </c>
      <c r="GA325" s="18">
        <v>10</v>
      </c>
      <c r="GB325" s="18">
        <v>10</v>
      </c>
      <c r="GC325" s="18">
        <v>10</v>
      </c>
      <c r="GD325" s="18">
        <v>8</v>
      </c>
      <c r="GE325" s="18">
        <v>5</v>
      </c>
      <c r="GF325" s="17">
        <v>19</v>
      </c>
      <c r="GG325" s="17">
        <v>9</v>
      </c>
      <c r="GH325" s="17" t="s">
        <v>344</v>
      </c>
      <c r="GI325" s="17">
        <v>19</v>
      </c>
      <c r="GJ325" s="17">
        <v>9</v>
      </c>
      <c r="GK325" s="17">
        <v>7853</v>
      </c>
      <c r="GL325" s="17">
        <v>13131</v>
      </c>
      <c r="GM325" s="17">
        <v>8668</v>
      </c>
      <c r="GN325" s="17">
        <v>7933</v>
      </c>
      <c r="GO325" s="17">
        <v>7842</v>
      </c>
      <c r="GP325" s="17">
        <v>5597</v>
      </c>
      <c r="GQ325" s="17">
        <v>2611</v>
      </c>
      <c r="GR325" s="17">
        <v>17</v>
      </c>
      <c r="GS325" s="17">
        <v>8</v>
      </c>
      <c r="GT325" s="18">
        <v>9.4</v>
      </c>
      <c r="GU325" s="18">
        <v>15</v>
      </c>
      <c r="GV325" s="18">
        <v>11.6</v>
      </c>
      <c r="GW325" s="18">
        <v>10.199999999999999</v>
      </c>
      <c r="GX325" s="18">
        <v>9.1</v>
      </c>
      <c r="GY325" s="18">
        <v>7.1</v>
      </c>
      <c r="GZ325" s="18">
        <v>3.2</v>
      </c>
      <c r="HA325" s="17">
        <v>17</v>
      </c>
      <c r="HB325" s="17">
        <v>8</v>
      </c>
      <c r="HC325" s="17" t="s">
        <v>1137</v>
      </c>
      <c r="HD325" s="17">
        <v>17</v>
      </c>
      <c r="HE325" s="17">
        <v>8</v>
      </c>
      <c r="IA325">
        <v>10270</v>
      </c>
    </row>
    <row r="326" spans="1:235">
      <c r="A326">
        <v>11432</v>
      </c>
      <c r="B326" s="15">
        <v>41673</v>
      </c>
      <c r="C326" t="s">
        <v>292</v>
      </c>
      <c r="D326" t="s">
        <v>293</v>
      </c>
      <c r="E326" t="s">
        <v>294</v>
      </c>
      <c r="F326" s="23" t="s">
        <v>320</v>
      </c>
      <c r="G326">
        <v>2</v>
      </c>
      <c r="H326" s="23" t="s">
        <v>995</v>
      </c>
      <c r="I326">
        <v>6922</v>
      </c>
      <c r="J326" s="16" t="s">
        <v>1138</v>
      </c>
      <c r="N326" s="17">
        <v>104764</v>
      </c>
      <c r="O326" s="17">
        <v>122005</v>
      </c>
      <c r="P326" s="17">
        <v>114497</v>
      </c>
      <c r="Q326" s="17">
        <v>109433</v>
      </c>
      <c r="R326" s="17">
        <v>104515</v>
      </c>
      <c r="S326" s="17">
        <v>95188</v>
      </c>
      <c r="T326" s="17">
        <v>85965</v>
      </c>
      <c r="U326" s="17">
        <v>38</v>
      </c>
      <c r="V326" s="17">
        <v>19</v>
      </c>
      <c r="W326" s="17">
        <v>105691</v>
      </c>
      <c r="X326" s="17">
        <v>123514</v>
      </c>
      <c r="Y326" s="17">
        <v>118640</v>
      </c>
      <c r="Z326" s="17">
        <v>108947</v>
      </c>
      <c r="AA326" s="17">
        <v>107849</v>
      </c>
      <c r="AB326" s="17">
        <v>94982</v>
      </c>
      <c r="AC326" s="17">
        <v>88956</v>
      </c>
      <c r="AD326" s="17">
        <v>38</v>
      </c>
      <c r="AE326" s="17">
        <v>19</v>
      </c>
      <c r="AF326" s="17">
        <v>8730</v>
      </c>
      <c r="AG326" s="17">
        <v>10167</v>
      </c>
      <c r="AH326" s="17">
        <v>9541</v>
      </c>
      <c r="AI326" s="17">
        <v>9119</v>
      </c>
      <c r="AJ326" s="17">
        <v>8710</v>
      </c>
      <c r="AK326" s="17">
        <v>7932</v>
      </c>
      <c r="AL326" s="17">
        <v>7164</v>
      </c>
      <c r="AM326" s="17">
        <v>38</v>
      </c>
      <c r="AN326" s="17">
        <v>19</v>
      </c>
      <c r="AO326" s="18">
        <v>12</v>
      </c>
      <c r="AP326" s="17">
        <v>38</v>
      </c>
      <c r="AQ326" s="17">
        <v>19</v>
      </c>
      <c r="AR326" s="17">
        <v>104921</v>
      </c>
      <c r="AS326" s="17">
        <v>122218</v>
      </c>
      <c r="AT326" s="17">
        <v>115000</v>
      </c>
      <c r="AU326" s="17">
        <v>110377</v>
      </c>
      <c r="AV326" s="17">
        <v>105000</v>
      </c>
      <c r="AW326" s="17">
        <v>95013</v>
      </c>
      <c r="AX326" s="17">
        <v>85463</v>
      </c>
      <c r="AY326" s="17">
        <v>37</v>
      </c>
      <c r="AZ326" s="17">
        <v>18</v>
      </c>
      <c r="BI326" s="17">
        <v>1</v>
      </c>
      <c r="BJ326" s="17">
        <v>107443</v>
      </c>
      <c r="BK326" s="17">
        <v>12</v>
      </c>
      <c r="BL326" s="17">
        <v>10</v>
      </c>
      <c r="BM326" s="17">
        <v>19</v>
      </c>
      <c r="BQ326" s="17">
        <v>1</v>
      </c>
      <c r="BT326" s="17">
        <v>1</v>
      </c>
      <c r="BZ326" s="17">
        <v>1</v>
      </c>
      <c r="DH326" s="17">
        <v>104764</v>
      </c>
      <c r="DI326" s="17">
        <v>122005</v>
      </c>
      <c r="DJ326" s="17">
        <v>114497</v>
      </c>
      <c r="DK326" s="17">
        <v>109433</v>
      </c>
      <c r="DL326" s="17">
        <v>104515</v>
      </c>
      <c r="DM326" s="17">
        <v>95188</v>
      </c>
      <c r="DN326" s="17">
        <v>85965</v>
      </c>
      <c r="DO326" s="17">
        <v>38</v>
      </c>
      <c r="DP326" s="17">
        <v>19</v>
      </c>
      <c r="DQ326" s="17">
        <v>105691</v>
      </c>
      <c r="DR326" s="17">
        <v>123514</v>
      </c>
      <c r="DS326" s="17">
        <v>118640</v>
      </c>
      <c r="DT326" s="17">
        <v>108947</v>
      </c>
      <c r="DU326" s="17">
        <v>107849</v>
      </c>
      <c r="DV326" s="17">
        <v>94982</v>
      </c>
      <c r="DW326" s="17">
        <v>88956</v>
      </c>
      <c r="DX326" s="17">
        <v>38</v>
      </c>
      <c r="DY326" s="17">
        <v>19</v>
      </c>
      <c r="DZ326" s="17">
        <v>104764</v>
      </c>
      <c r="EA326" s="17">
        <v>122005</v>
      </c>
      <c r="EB326" s="17">
        <v>114497</v>
      </c>
      <c r="EC326" s="17">
        <v>109433</v>
      </c>
      <c r="ED326" s="17">
        <v>104515</v>
      </c>
      <c r="EE326" s="17">
        <v>95188</v>
      </c>
      <c r="EF326" s="17">
        <v>85965</v>
      </c>
      <c r="EG326" s="17">
        <v>38</v>
      </c>
      <c r="EH326" s="17">
        <v>19</v>
      </c>
      <c r="EI326" s="17">
        <v>105691</v>
      </c>
      <c r="EJ326" s="17">
        <v>123514</v>
      </c>
      <c r="EK326" s="17">
        <v>118640</v>
      </c>
      <c r="EL326" s="17">
        <v>108947</v>
      </c>
      <c r="EM326" s="17">
        <v>107849</v>
      </c>
      <c r="EN326" s="17">
        <v>94982</v>
      </c>
      <c r="EO326" s="17">
        <v>88956</v>
      </c>
      <c r="EP326" s="17">
        <v>38</v>
      </c>
      <c r="EQ326" s="17">
        <v>19</v>
      </c>
      <c r="FJ326" s="18">
        <v>97.4</v>
      </c>
      <c r="FK326" s="17">
        <v>37</v>
      </c>
      <c r="FL326" s="17">
        <v>18</v>
      </c>
      <c r="FM326" s="18">
        <v>84.2</v>
      </c>
      <c r="FN326" s="17">
        <v>32</v>
      </c>
      <c r="FO326" s="17">
        <v>15</v>
      </c>
      <c r="FP326" s="17">
        <v>15415</v>
      </c>
      <c r="FQ326" s="17">
        <v>22410</v>
      </c>
      <c r="FR326" s="17">
        <v>20000</v>
      </c>
      <c r="FS326" s="17">
        <v>18465</v>
      </c>
      <c r="FT326" s="17">
        <v>14878</v>
      </c>
      <c r="FU326" s="17">
        <v>11824</v>
      </c>
      <c r="FV326" s="17">
        <v>7351</v>
      </c>
      <c r="FW326" s="17">
        <v>34</v>
      </c>
      <c r="FX326" s="17">
        <v>15</v>
      </c>
      <c r="FY326" s="18">
        <v>14.4</v>
      </c>
      <c r="FZ326" s="18">
        <v>20</v>
      </c>
      <c r="GA326" s="18">
        <v>20</v>
      </c>
      <c r="GB326" s="18">
        <v>15</v>
      </c>
      <c r="GC326" s="18">
        <v>15</v>
      </c>
      <c r="GD326" s="18">
        <v>12</v>
      </c>
      <c r="GE326" s="18">
        <v>7.9</v>
      </c>
      <c r="GF326" s="17">
        <v>34</v>
      </c>
      <c r="GG326" s="17">
        <v>15</v>
      </c>
      <c r="GH326" s="17" t="s">
        <v>1139</v>
      </c>
      <c r="GI326" s="17">
        <v>34</v>
      </c>
      <c r="GJ326" s="17">
        <v>15</v>
      </c>
      <c r="GK326" s="17">
        <v>15183</v>
      </c>
      <c r="GL326" s="17">
        <v>26885</v>
      </c>
      <c r="GM326" s="17">
        <v>21456</v>
      </c>
      <c r="GN326" s="17">
        <v>17746</v>
      </c>
      <c r="GO326" s="17">
        <v>14376</v>
      </c>
      <c r="GP326" s="17">
        <v>8327</v>
      </c>
      <c r="GQ326" s="17">
        <v>7203</v>
      </c>
      <c r="GR326" s="17">
        <v>31</v>
      </c>
      <c r="GS326" s="17">
        <v>14</v>
      </c>
      <c r="GT326" s="18">
        <v>14</v>
      </c>
      <c r="GU326" s="18">
        <v>23.8</v>
      </c>
      <c r="GV326" s="18">
        <v>16.8</v>
      </c>
      <c r="GW326" s="18">
        <v>15.4</v>
      </c>
      <c r="GX326" s="18">
        <v>14.6</v>
      </c>
      <c r="GY326" s="18">
        <v>8.6999999999999993</v>
      </c>
      <c r="GZ326" s="18">
        <v>7.1</v>
      </c>
      <c r="HA326" s="17">
        <v>31</v>
      </c>
      <c r="HB326" s="17">
        <v>14</v>
      </c>
      <c r="HC326" s="17" t="s">
        <v>1140</v>
      </c>
      <c r="HD326" s="17">
        <v>31</v>
      </c>
      <c r="HE326" s="17">
        <v>14</v>
      </c>
      <c r="HH326" s="17">
        <v>1</v>
      </c>
      <c r="HQ326" s="17">
        <v>1</v>
      </c>
      <c r="HZ326" s="17">
        <v>1</v>
      </c>
      <c r="IA326">
        <v>10280</v>
      </c>
    </row>
    <row r="327" spans="1:235">
      <c r="A327">
        <v>11432</v>
      </c>
      <c r="B327" s="15">
        <v>41673</v>
      </c>
      <c r="C327" t="s">
        <v>292</v>
      </c>
      <c r="D327" t="s">
        <v>293</v>
      </c>
      <c r="E327" t="s">
        <v>294</v>
      </c>
      <c r="F327" s="23" t="s">
        <v>320</v>
      </c>
      <c r="G327">
        <v>3</v>
      </c>
      <c r="H327" s="23" t="s">
        <v>995</v>
      </c>
      <c r="I327">
        <v>6923</v>
      </c>
      <c r="J327" s="16" t="s">
        <v>1141</v>
      </c>
      <c r="N327" s="17">
        <v>134978</v>
      </c>
      <c r="O327" s="17">
        <v>145480</v>
      </c>
      <c r="P327" s="17">
        <v>141226</v>
      </c>
      <c r="Q327" s="17">
        <v>138248</v>
      </c>
      <c r="R327" s="17">
        <v>136578</v>
      </c>
      <c r="S327" s="17">
        <v>126055</v>
      </c>
      <c r="T327" s="17">
        <v>117521</v>
      </c>
      <c r="U327" s="17">
        <v>23</v>
      </c>
      <c r="V327" s="17">
        <v>12</v>
      </c>
      <c r="W327" s="17">
        <v>136699</v>
      </c>
      <c r="X327" s="17">
        <v>150064</v>
      </c>
      <c r="Y327" s="17">
        <v>142766</v>
      </c>
      <c r="Z327" s="17">
        <v>138463</v>
      </c>
      <c r="AA327" s="17">
        <v>135931</v>
      </c>
      <c r="AB327" s="17">
        <v>127010</v>
      </c>
      <c r="AC327" s="17">
        <v>117614</v>
      </c>
      <c r="AD327" s="17">
        <v>23</v>
      </c>
      <c r="AE327" s="17">
        <v>12</v>
      </c>
      <c r="AF327" s="17">
        <v>11248</v>
      </c>
      <c r="AG327" s="17">
        <v>12123</v>
      </c>
      <c r="AH327" s="17">
        <v>11769</v>
      </c>
      <c r="AI327" s="17">
        <v>11521</v>
      </c>
      <c r="AJ327" s="17">
        <v>11382</v>
      </c>
      <c r="AK327" s="17">
        <v>10505</v>
      </c>
      <c r="AL327" s="17">
        <v>9793</v>
      </c>
      <c r="AM327" s="17">
        <v>23</v>
      </c>
      <c r="AN327" s="17">
        <v>12</v>
      </c>
      <c r="AO327" s="18">
        <v>12</v>
      </c>
      <c r="AP327" s="17">
        <v>23</v>
      </c>
      <c r="AQ327" s="17">
        <v>12</v>
      </c>
      <c r="AR327" s="17">
        <v>134978</v>
      </c>
      <c r="AS327" s="17">
        <v>145480</v>
      </c>
      <c r="AT327" s="17">
        <v>141226</v>
      </c>
      <c r="AU327" s="17">
        <v>138248</v>
      </c>
      <c r="AV327" s="17">
        <v>136578</v>
      </c>
      <c r="AW327" s="17">
        <v>126055</v>
      </c>
      <c r="AX327" s="17">
        <v>117521</v>
      </c>
      <c r="AY327" s="17">
        <v>23</v>
      </c>
      <c r="AZ327" s="17">
        <v>12</v>
      </c>
      <c r="BJ327" s="17">
        <v>139195</v>
      </c>
      <c r="BK327" s="17">
        <v>10</v>
      </c>
      <c r="BL327" s="17">
        <v>7</v>
      </c>
      <c r="BM327" s="17">
        <v>12</v>
      </c>
      <c r="DH327" s="17">
        <v>134978</v>
      </c>
      <c r="DI327" s="17">
        <v>145480</v>
      </c>
      <c r="DJ327" s="17">
        <v>141226</v>
      </c>
      <c r="DK327" s="17">
        <v>138248</v>
      </c>
      <c r="DL327" s="17">
        <v>136578</v>
      </c>
      <c r="DM327" s="17">
        <v>126055</v>
      </c>
      <c r="DN327" s="17">
        <v>117521</v>
      </c>
      <c r="DO327" s="17">
        <v>23</v>
      </c>
      <c r="DP327" s="17">
        <v>12</v>
      </c>
      <c r="DQ327" s="17">
        <v>136699</v>
      </c>
      <c r="DR327" s="17">
        <v>150064</v>
      </c>
      <c r="DS327" s="17">
        <v>142766</v>
      </c>
      <c r="DT327" s="17">
        <v>138463</v>
      </c>
      <c r="DU327" s="17">
        <v>135931</v>
      </c>
      <c r="DV327" s="17">
        <v>127010</v>
      </c>
      <c r="DW327" s="17">
        <v>117614</v>
      </c>
      <c r="DX327" s="17">
        <v>23</v>
      </c>
      <c r="DY327" s="17">
        <v>12</v>
      </c>
      <c r="DZ327" s="17">
        <v>134978</v>
      </c>
      <c r="EA327" s="17">
        <v>145480</v>
      </c>
      <c r="EB327" s="17">
        <v>141226</v>
      </c>
      <c r="EC327" s="17">
        <v>138248</v>
      </c>
      <c r="ED327" s="17">
        <v>136578</v>
      </c>
      <c r="EE327" s="17">
        <v>126055</v>
      </c>
      <c r="EF327" s="17">
        <v>117521</v>
      </c>
      <c r="EG327" s="17">
        <v>23</v>
      </c>
      <c r="EH327" s="17">
        <v>12</v>
      </c>
      <c r="EI327" s="17">
        <v>136699</v>
      </c>
      <c r="EJ327" s="17">
        <v>150064</v>
      </c>
      <c r="EK327" s="17">
        <v>142766</v>
      </c>
      <c r="EL327" s="17">
        <v>138463</v>
      </c>
      <c r="EM327" s="17">
        <v>135931</v>
      </c>
      <c r="EN327" s="17">
        <v>127010</v>
      </c>
      <c r="EO327" s="17">
        <v>117614</v>
      </c>
      <c r="EP327" s="17">
        <v>23</v>
      </c>
      <c r="EQ327" s="17">
        <v>12</v>
      </c>
      <c r="FJ327" s="18">
        <v>100</v>
      </c>
      <c r="FK327" s="17">
        <v>23</v>
      </c>
      <c r="FL327" s="17">
        <v>12</v>
      </c>
      <c r="FM327" s="18">
        <v>82.6</v>
      </c>
      <c r="FN327" s="17">
        <v>19</v>
      </c>
      <c r="FO327" s="17">
        <v>9</v>
      </c>
      <c r="FP327" s="17">
        <v>22506</v>
      </c>
      <c r="FQ327" s="17">
        <v>27532</v>
      </c>
      <c r="FR327" s="17">
        <v>26448</v>
      </c>
      <c r="FS327" s="17">
        <v>24514</v>
      </c>
      <c r="FT327" s="17">
        <v>22248</v>
      </c>
      <c r="FU327" s="17">
        <v>20312</v>
      </c>
      <c r="FV327" s="17">
        <v>18508</v>
      </c>
      <c r="FW327" s="17">
        <v>23</v>
      </c>
      <c r="FX327" s="17">
        <v>12</v>
      </c>
      <c r="FY327" s="18">
        <v>16.600000000000001</v>
      </c>
      <c r="FZ327" s="18">
        <v>20</v>
      </c>
      <c r="GA327" s="18">
        <v>19</v>
      </c>
      <c r="GB327" s="18">
        <v>18</v>
      </c>
      <c r="GC327" s="18">
        <v>16</v>
      </c>
      <c r="GD327" s="18">
        <v>15</v>
      </c>
      <c r="GE327" s="18">
        <v>15</v>
      </c>
      <c r="GF327" s="17">
        <v>23</v>
      </c>
      <c r="GG327" s="17">
        <v>12</v>
      </c>
      <c r="GH327" s="17" t="s">
        <v>1142</v>
      </c>
      <c r="GI327" s="17">
        <v>23</v>
      </c>
      <c r="GJ327" s="17">
        <v>12</v>
      </c>
      <c r="GK327" s="17">
        <v>22094</v>
      </c>
      <c r="GL327" s="17">
        <v>31000</v>
      </c>
      <c r="GM327" s="17">
        <v>30200</v>
      </c>
      <c r="GN327" s="17">
        <v>26568</v>
      </c>
      <c r="GO327" s="17">
        <v>20328</v>
      </c>
      <c r="GP327" s="17">
        <v>18387</v>
      </c>
      <c r="GQ327" s="17">
        <v>9805</v>
      </c>
      <c r="GR327" s="17">
        <v>19</v>
      </c>
      <c r="GS327" s="17">
        <v>9</v>
      </c>
      <c r="GT327" s="18">
        <v>16.5</v>
      </c>
      <c r="GU327" s="18">
        <v>23.9</v>
      </c>
      <c r="GV327" s="18">
        <v>22.3</v>
      </c>
      <c r="GW327" s="18">
        <v>18.8</v>
      </c>
      <c r="GX327" s="18">
        <v>16.399999999999999</v>
      </c>
      <c r="GY327" s="18">
        <v>13.3</v>
      </c>
      <c r="GZ327" s="18">
        <v>8.5</v>
      </c>
      <c r="HA327" s="17">
        <v>19</v>
      </c>
      <c r="HB327" s="17">
        <v>9</v>
      </c>
      <c r="HC327" s="17" t="s">
        <v>1143</v>
      </c>
      <c r="HD327" s="17">
        <v>19</v>
      </c>
      <c r="HE327" s="17">
        <v>9</v>
      </c>
      <c r="HH327" s="17">
        <v>1</v>
      </c>
      <c r="HQ327" s="17">
        <v>1</v>
      </c>
      <c r="HZ327" s="17">
        <v>1</v>
      </c>
      <c r="IA327">
        <v>10290</v>
      </c>
    </row>
    <row r="328" spans="1:235">
      <c r="A328">
        <v>11432</v>
      </c>
      <c r="B328" s="15">
        <v>41673</v>
      </c>
      <c r="C328" t="s">
        <v>292</v>
      </c>
      <c r="D328" t="s">
        <v>293</v>
      </c>
      <c r="E328" t="s">
        <v>294</v>
      </c>
      <c r="F328" s="23" t="s">
        <v>320</v>
      </c>
      <c r="G328">
        <v>4</v>
      </c>
      <c r="H328" s="23" t="s">
        <v>995</v>
      </c>
      <c r="I328">
        <v>6924</v>
      </c>
      <c r="J328" s="16" t="s">
        <v>1144</v>
      </c>
      <c r="N328" s="17">
        <v>152333</v>
      </c>
      <c r="P328" s="17">
        <v>158760</v>
      </c>
      <c r="Q328" s="17">
        <v>155040</v>
      </c>
      <c r="R328" s="17">
        <v>153162</v>
      </c>
      <c r="S328" s="17">
        <v>145596</v>
      </c>
      <c r="U328" s="17">
        <v>6</v>
      </c>
      <c r="V328" s="17">
        <v>5</v>
      </c>
      <c r="W328" s="17">
        <v>152167</v>
      </c>
      <c r="Y328" s="17">
        <v>160000</v>
      </c>
      <c r="Z328" s="17">
        <v>155897</v>
      </c>
      <c r="AA328" s="17">
        <v>153162</v>
      </c>
      <c r="AB328" s="17">
        <v>143700</v>
      </c>
      <c r="AD328" s="17">
        <v>6</v>
      </c>
      <c r="AE328" s="17">
        <v>5</v>
      </c>
      <c r="AF328" s="17">
        <v>12694</v>
      </c>
      <c r="AH328" s="17">
        <v>13230</v>
      </c>
      <c r="AI328" s="17">
        <v>12920</v>
      </c>
      <c r="AJ328" s="17">
        <v>12764</v>
      </c>
      <c r="AK328" s="17">
        <v>12133</v>
      </c>
      <c r="AM328" s="17">
        <v>6</v>
      </c>
      <c r="AN328" s="17">
        <v>5</v>
      </c>
      <c r="AO328" s="18">
        <v>12</v>
      </c>
      <c r="AP328" s="17">
        <v>6</v>
      </c>
      <c r="AQ328" s="17">
        <v>5</v>
      </c>
      <c r="AR328" s="17">
        <v>152333</v>
      </c>
      <c r="AT328" s="17">
        <v>158760</v>
      </c>
      <c r="AU328" s="17">
        <v>155040</v>
      </c>
      <c r="AV328" s="17">
        <v>153162</v>
      </c>
      <c r="AW328" s="17">
        <v>145596</v>
      </c>
      <c r="AY328" s="17">
        <v>6</v>
      </c>
      <c r="AZ328" s="17">
        <v>5</v>
      </c>
      <c r="BK328" s="17">
        <v>2</v>
      </c>
      <c r="BL328" s="17">
        <v>2</v>
      </c>
      <c r="BM328" s="17">
        <v>5</v>
      </c>
      <c r="DH328" s="17">
        <v>152333</v>
      </c>
      <c r="DJ328" s="17">
        <v>158760</v>
      </c>
      <c r="DK328" s="17">
        <v>155040</v>
      </c>
      <c r="DL328" s="17">
        <v>153162</v>
      </c>
      <c r="DM328" s="17">
        <v>145596</v>
      </c>
      <c r="DO328" s="17">
        <v>6</v>
      </c>
      <c r="DP328" s="17">
        <v>5</v>
      </c>
      <c r="DQ328" s="17">
        <v>152167</v>
      </c>
      <c r="DS328" s="17">
        <v>160000</v>
      </c>
      <c r="DT328" s="17">
        <v>155897</v>
      </c>
      <c r="DU328" s="17">
        <v>153162</v>
      </c>
      <c r="DV328" s="17">
        <v>143700</v>
      </c>
      <c r="DX328" s="17">
        <v>6</v>
      </c>
      <c r="DY328" s="17">
        <v>5</v>
      </c>
      <c r="DZ328" s="17">
        <v>152333</v>
      </c>
      <c r="EB328" s="17">
        <v>158760</v>
      </c>
      <c r="EC328" s="17">
        <v>155040</v>
      </c>
      <c r="ED328" s="17">
        <v>153162</v>
      </c>
      <c r="EE328" s="17">
        <v>145596</v>
      </c>
      <c r="EG328" s="17">
        <v>6</v>
      </c>
      <c r="EH328" s="17">
        <v>5</v>
      </c>
      <c r="EI328" s="17">
        <v>152167</v>
      </c>
      <c r="EK328" s="17">
        <v>160000</v>
      </c>
      <c r="EL328" s="17">
        <v>155897</v>
      </c>
      <c r="EM328" s="17">
        <v>153162</v>
      </c>
      <c r="EN328" s="17">
        <v>143700</v>
      </c>
      <c r="EP328" s="17">
        <v>6</v>
      </c>
      <c r="EQ328" s="17">
        <v>5</v>
      </c>
      <c r="FJ328" s="18">
        <v>100</v>
      </c>
      <c r="FK328" s="17">
        <v>6</v>
      </c>
      <c r="FL328" s="17">
        <v>5</v>
      </c>
      <c r="FM328" s="18">
        <v>83.3</v>
      </c>
      <c r="FN328" s="17">
        <v>5</v>
      </c>
      <c r="FO328" s="17">
        <v>4</v>
      </c>
      <c r="FP328" s="17">
        <v>32294</v>
      </c>
      <c r="FR328" s="17">
        <v>37796</v>
      </c>
      <c r="FS328" s="17">
        <v>37723</v>
      </c>
      <c r="FT328" s="17">
        <v>36824</v>
      </c>
      <c r="FU328" s="17">
        <v>32981</v>
      </c>
      <c r="FW328" s="17">
        <v>6</v>
      </c>
      <c r="FX328" s="17">
        <v>5</v>
      </c>
      <c r="FY328" s="18">
        <v>20.8</v>
      </c>
      <c r="GA328" s="18">
        <v>25</v>
      </c>
      <c r="GB328" s="18">
        <v>25</v>
      </c>
      <c r="GC328" s="18">
        <v>22.5</v>
      </c>
      <c r="GD328" s="18">
        <v>20</v>
      </c>
      <c r="GF328" s="17">
        <v>6</v>
      </c>
      <c r="GG328" s="17">
        <v>5</v>
      </c>
      <c r="GH328" s="17" t="s">
        <v>864</v>
      </c>
      <c r="GI328" s="17">
        <v>6</v>
      </c>
      <c r="GJ328" s="17">
        <v>5</v>
      </c>
      <c r="GK328" s="17">
        <v>39128</v>
      </c>
      <c r="GO328" s="17">
        <v>48216</v>
      </c>
      <c r="GR328" s="17">
        <v>4</v>
      </c>
      <c r="GS328" s="17">
        <v>3</v>
      </c>
      <c r="GT328" s="18">
        <v>24.7</v>
      </c>
      <c r="GX328" s="18">
        <v>28.3</v>
      </c>
      <c r="HA328" s="17">
        <v>4</v>
      </c>
      <c r="HB328" s="17">
        <v>3</v>
      </c>
      <c r="HC328" s="17" t="s">
        <v>1145</v>
      </c>
      <c r="HD328" s="17">
        <v>4</v>
      </c>
      <c r="HE328" s="17">
        <v>3</v>
      </c>
      <c r="IA328">
        <v>10300</v>
      </c>
    </row>
    <row r="329" spans="1:235">
      <c r="A329">
        <v>11432</v>
      </c>
      <c r="B329" s="15">
        <v>41673</v>
      </c>
      <c r="C329" t="s">
        <v>292</v>
      </c>
      <c r="D329" t="s">
        <v>293</v>
      </c>
      <c r="E329" t="s">
        <v>294</v>
      </c>
      <c r="F329" s="23" t="s">
        <v>295</v>
      </c>
      <c r="G329">
        <v>2</v>
      </c>
      <c r="H329" s="23" t="s">
        <v>995</v>
      </c>
      <c r="I329">
        <v>6002</v>
      </c>
      <c r="J329" s="16" t="s">
        <v>1146</v>
      </c>
      <c r="N329" s="17">
        <v>37074</v>
      </c>
      <c r="O329" s="17">
        <v>45294</v>
      </c>
      <c r="P329" s="17">
        <v>38934</v>
      </c>
      <c r="Q329" s="17">
        <v>36103</v>
      </c>
      <c r="R329" s="17">
        <v>34174</v>
      </c>
      <c r="S329" s="17">
        <v>34036</v>
      </c>
      <c r="T329" s="17">
        <v>33775</v>
      </c>
      <c r="U329" s="17">
        <v>60</v>
      </c>
      <c r="V329" s="17">
        <v>5</v>
      </c>
      <c r="W329" s="17">
        <v>39873</v>
      </c>
      <c r="Y329" s="17">
        <v>46000</v>
      </c>
      <c r="Z329" s="17">
        <v>40041</v>
      </c>
      <c r="AA329" s="17">
        <v>36069</v>
      </c>
      <c r="AB329" s="17">
        <v>34560</v>
      </c>
      <c r="AD329" s="17">
        <v>60</v>
      </c>
      <c r="AE329" s="17">
        <v>5</v>
      </c>
      <c r="AF329" s="17">
        <v>3089</v>
      </c>
      <c r="AG329" s="17">
        <v>3774</v>
      </c>
      <c r="AH329" s="17">
        <v>3245</v>
      </c>
      <c r="AI329" s="17">
        <v>3009</v>
      </c>
      <c r="AJ329" s="17">
        <v>2848</v>
      </c>
      <c r="AK329" s="17">
        <v>2836</v>
      </c>
      <c r="AL329" s="17">
        <v>2815</v>
      </c>
      <c r="AM329" s="17">
        <v>60</v>
      </c>
      <c r="AN329" s="17">
        <v>5</v>
      </c>
      <c r="AO329" s="18">
        <v>12</v>
      </c>
      <c r="AP329" s="17">
        <v>60</v>
      </c>
      <c r="AQ329" s="17">
        <v>5</v>
      </c>
      <c r="AR329" s="17">
        <v>36262</v>
      </c>
      <c r="AS329" s="17">
        <v>38938</v>
      </c>
      <c r="AT329" s="17">
        <v>38126</v>
      </c>
      <c r="AU329" s="17">
        <v>34278</v>
      </c>
      <c r="AV329" s="17">
        <v>34070</v>
      </c>
      <c r="AW329" s="17">
        <v>34036</v>
      </c>
      <c r="AX329" s="17">
        <v>33746</v>
      </c>
      <c r="AY329" s="17">
        <v>58</v>
      </c>
      <c r="AZ329" s="17">
        <v>4</v>
      </c>
      <c r="BH329" s="17">
        <v>2</v>
      </c>
      <c r="BI329" s="17">
        <v>2</v>
      </c>
      <c r="BK329" s="17">
        <v>53</v>
      </c>
      <c r="BL329" s="17">
        <v>2</v>
      </c>
      <c r="BN329" s="17">
        <v>5</v>
      </c>
      <c r="DH329" s="17">
        <v>37074</v>
      </c>
      <c r="DI329" s="17">
        <v>45294</v>
      </c>
      <c r="DJ329" s="17">
        <v>38934</v>
      </c>
      <c r="DK329" s="17">
        <v>36103</v>
      </c>
      <c r="DL329" s="17">
        <v>34174</v>
      </c>
      <c r="DM329" s="17">
        <v>34036</v>
      </c>
      <c r="DN329" s="17">
        <v>33775</v>
      </c>
      <c r="DO329" s="17">
        <v>60</v>
      </c>
      <c r="DP329" s="17">
        <v>5</v>
      </c>
      <c r="DQ329" s="17">
        <v>39873</v>
      </c>
      <c r="DS329" s="17">
        <v>46000</v>
      </c>
      <c r="DT329" s="17">
        <v>40041</v>
      </c>
      <c r="DU329" s="17">
        <v>36069</v>
      </c>
      <c r="DV329" s="17">
        <v>34560</v>
      </c>
      <c r="DX329" s="17">
        <v>60</v>
      </c>
      <c r="DY329" s="17">
        <v>5</v>
      </c>
      <c r="DZ329" s="17">
        <v>37074</v>
      </c>
      <c r="EA329" s="17">
        <v>45294</v>
      </c>
      <c r="EB329" s="17">
        <v>38934</v>
      </c>
      <c r="EC329" s="17">
        <v>36103</v>
      </c>
      <c r="ED329" s="17">
        <v>34174</v>
      </c>
      <c r="EE329" s="17">
        <v>34036</v>
      </c>
      <c r="EF329" s="17">
        <v>33775</v>
      </c>
      <c r="EG329" s="17">
        <v>60</v>
      </c>
      <c r="EH329" s="17">
        <v>5</v>
      </c>
      <c r="EI329" s="17">
        <v>39873</v>
      </c>
      <c r="EK329" s="17">
        <v>46000</v>
      </c>
      <c r="EL329" s="17">
        <v>40041</v>
      </c>
      <c r="EM329" s="17">
        <v>36069</v>
      </c>
      <c r="EN329" s="17">
        <v>34560</v>
      </c>
      <c r="EP329" s="17">
        <v>60</v>
      </c>
      <c r="EQ329" s="17">
        <v>5</v>
      </c>
      <c r="FJ329" s="18">
        <v>96.7</v>
      </c>
      <c r="FK329" s="17">
        <v>58</v>
      </c>
      <c r="FL329" s="17">
        <v>4</v>
      </c>
      <c r="FM329" s="18">
        <v>93.3</v>
      </c>
      <c r="FN329" s="17">
        <v>56</v>
      </c>
      <c r="FO329" s="17">
        <v>4</v>
      </c>
      <c r="FP329" s="17">
        <v>1359</v>
      </c>
      <c r="FR329" s="17">
        <v>1728</v>
      </c>
      <c r="FS329" s="17">
        <v>1314</v>
      </c>
      <c r="FT329" s="17">
        <v>1022</v>
      </c>
      <c r="FU329" s="17">
        <v>1022</v>
      </c>
      <c r="FW329" s="17">
        <v>54</v>
      </c>
      <c r="FX329" s="17">
        <v>3</v>
      </c>
      <c r="FY329" s="18">
        <v>3.7</v>
      </c>
      <c r="GA329" s="18">
        <v>4.5</v>
      </c>
      <c r="GB329" s="18">
        <v>3.6</v>
      </c>
      <c r="GC329" s="18">
        <v>3</v>
      </c>
      <c r="GD329" s="18">
        <v>3</v>
      </c>
      <c r="GF329" s="17">
        <v>54</v>
      </c>
      <c r="GG329" s="17">
        <v>3</v>
      </c>
      <c r="GH329" s="17" t="s">
        <v>1147</v>
      </c>
      <c r="GI329" s="17">
        <v>54</v>
      </c>
      <c r="GJ329" s="17">
        <v>3</v>
      </c>
      <c r="GK329" s="17">
        <v>1477</v>
      </c>
      <c r="GM329" s="17">
        <v>1787</v>
      </c>
      <c r="GN329" s="17">
        <v>1464</v>
      </c>
      <c r="GO329" s="17">
        <v>1424</v>
      </c>
      <c r="GP329" s="17">
        <v>1218</v>
      </c>
      <c r="GR329" s="17">
        <v>52</v>
      </c>
      <c r="GS329" s="17">
        <v>3</v>
      </c>
      <c r="GT329" s="18">
        <v>4</v>
      </c>
      <c r="GV329" s="18">
        <v>4.7</v>
      </c>
      <c r="GW329" s="18">
        <v>4.0999999999999996</v>
      </c>
      <c r="GX329" s="18">
        <v>4</v>
      </c>
      <c r="GY329" s="18">
        <v>3.5</v>
      </c>
      <c r="HA329" s="17">
        <v>52</v>
      </c>
      <c r="HB329" s="17">
        <v>3</v>
      </c>
      <c r="HC329" s="17" t="s">
        <v>1148</v>
      </c>
      <c r="HD329" s="17">
        <v>52</v>
      </c>
      <c r="HE329" s="17">
        <v>3</v>
      </c>
      <c r="IA329">
        <v>10520</v>
      </c>
    </row>
    <row r="330" spans="1:235">
      <c r="A330">
        <v>11432</v>
      </c>
      <c r="B330" s="15">
        <v>41673</v>
      </c>
      <c r="C330" t="s">
        <v>292</v>
      </c>
      <c r="D330" t="s">
        <v>293</v>
      </c>
      <c r="E330" t="s">
        <v>294</v>
      </c>
      <c r="F330" s="23" t="s">
        <v>295</v>
      </c>
      <c r="G330">
        <v>3</v>
      </c>
      <c r="H330" s="23" t="s">
        <v>995</v>
      </c>
      <c r="I330">
        <v>6003</v>
      </c>
      <c r="J330" s="16" t="s">
        <v>1149</v>
      </c>
      <c r="N330" s="17">
        <v>41333</v>
      </c>
      <c r="O330" s="17">
        <v>43823</v>
      </c>
      <c r="P330" s="17">
        <v>43675</v>
      </c>
      <c r="Q330" s="17">
        <v>43397</v>
      </c>
      <c r="R330" s="17">
        <v>43129</v>
      </c>
      <c r="S330" s="17">
        <v>39102</v>
      </c>
      <c r="T330" s="17">
        <v>36806</v>
      </c>
      <c r="U330" s="17">
        <v>12</v>
      </c>
      <c r="V330" s="17">
        <v>5</v>
      </c>
      <c r="W330" s="17">
        <v>41146</v>
      </c>
      <c r="Y330" s="17">
        <v>43465</v>
      </c>
      <c r="Z330" s="17">
        <v>41817</v>
      </c>
      <c r="AA330" s="17">
        <v>40718</v>
      </c>
      <c r="AB330" s="17">
        <v>40606</v>
      </c>
      <c r="AD330" s="17">
        <v>12</v>
      </c>
      <c r="AE330" s="17">
        <v>5</v>
      </c>
      <c r="AF330" s="17">
        <v>3444</v>
      </c>
      <c r="AG330" s="17">
        <v>3652</v>
      </c>
      <c r="AH330" s="17">
        <v>3640</v>
      </c>
      <c r="AI330" s="17">
        <v>3616</v>
      </c>
      <c r="AJ330" s="17">
        <v>3594</v>
      </c>
      <c r="AK330" s="17">
        <v>3258</v>
      </c>
      <c r="AL330" s="17">
        <v>3067</v>
      </c>
      <c r="AM330" s="17">
        <v>12</v>
      </c>
      <c r="AN330" s="17">
        <v>5</v>
      </c>
      <c r="AO330" s="18">
        <v>12</v>
      </c>
      <c r="AP330" s="17">
        <v>12</v>
      </c>
      <c r="AQ330" s="17">
        <v>5</v>
      </c>
      <c r="AR330" s="17">
        <v>41333</v>
      </c>
      <c r="AS330" s="17">
        <v>43823</v>
      </c>
      <c r="AT330" s="17">
        <v>43675</v>
      </c>
      <c r="AU330" s="17">
        <v>43397</v>
      </c>
      <c r="AV330" s="17">
        <v>43129</v>
      </c>
      <c r="AW330" s="17">
        <v>39102</v>
      </c>
      <c r="AX330" s="17">
        <v>36806</v>
      </c>
      <c r="AY330" s="17">
        <v>12</v>
      </c>
      <c r="AZ330" s="17">
        <v>5</v>
      </c>
      <c r="BL330" s="17">
        <v>1</v>
      </c>
      <c r="BN330" s="17">
        <v>5</v>
      </c>
      <c r="DH330" s="17">
        <v>41333</v>
      </c>
      <c r="DI330" s="17">
        <v>43823</v>
      </c>
      <c r="DJ330" s="17">
        <v>43675</v>
      </c>
      <c r="DK330" s="17">
        <v>43397</v>
      </c>
      <c r="DL330" s="17">
        <v>43129</v>
      </c>
      <c r="DM330" s="17">
        <v>39102</v>
      </c>
      <c r="DN330" s="17">
        <v>36806</v>
      </c>
      <c r="DO330" s="17">
        <v>12</v>
      </c>
      <c r="DP330" s="17">
        <v>5</v>
      </c>
      <c r="DQ330" s="17">
        <v>41146</v>
      </c>
      <c r="DS330" s="17">
        <v>43465</v>
      </c>
      <c r="DT330" s="17">
        <v>41817</v>
      </c>
      <c r="DU330" s="17">
        <v>40718</v>
      </c>
      <c r="DV330" s="17">
        <v>40606</v>
      </c>
      <c r="DX330" s="17">
        <v>12</v>
      </c>
      <c r="DY330" s="17">
        <v>5</v>
      </c>
      <c r="DZ330" s="17">
        <v>41333</v>
      </c>
      <c r="EA330" s="17">
        <v>43823</v>
      </c>
      <c r="EB330" s="17">
        <v>43675</v>
      </c>
      <c r="EC330" s="17">
        <v>43397</v>
      </c>
      <c r="ED330" s="17">
        <v>43129</v>
      </c>
      <c r="EE330" s="17">
        <v>39102</v>
      </c>
      <c r="EF330" s="17">
        <v>36806</v>
      </c>
      <c r="EG330" s="17">
        <v>12</v>
      </c>
      <c r="EH330" s="17">
        <v>5</v>
      </c>
      <c r="EI330" s="17">
        <v>41146</v>
      </c>
      <c r="EK330" s="17">
        <v>43465</v>
      </c>
      <c r="EL330" s="17">
        <v>41817</v>
      </c>
      <c r="EM330" s="17">
        <v>40718</v>
      </c>
      <c r="EN330" s="17">
        <v>40606</v>
      </c>
      <c r="EP330" s="17">
        <v>12</v>
      </c>
      <c r="EQ330" s="17">
        <v>5</v>
      </c>
      <c r="FJ330" s="18">
        <v>100</v>
      </c>
      <c r="FK330" s="17">
        <v>12</v>
      </c>
      <c r="FL330" s="17">
        <v>5</v>
      </c>
      <c r="FM330" s="18">
        <v>75</v>
      </c>
      <c r="FN330" s="17">
        <v>9</v>
      </c>
      <c r="FO330" s="17">
        <v>4</v>
      </c>
      <c r="FP330" s="17">
        <v>1757</v>
      </c>
      <c r="FR330" s="17">
        <v>2045</v>
      </c>
      <c r="FS330" s="17">
        <v>1856</v>
      </c>
      <c r="FT330" s="17">
        <v>1747</v>
      </c>
      <c r="FU330" s="17">
        <v>1734</v>
      </c>
      <c r="FW330" s="17">
        <v>9</v>
      </c>
      <c r="FX330" s="17">
        <v>3</v>
      </c>
      <c r="FY330" s="18">
        <v>4.0999999999999996</v>
      </c>
      <c r="GA330" s="18">
        <v>5</v>
      </c>
      <c r="GB330" s="18">
        <v>4.5999999999999996</v>
      </c>
      <c r="GC330" s="18">
        <v>4</v>
      </c>
      <c r="GD330" s="18">
        <v>4</v>
      </c>
      <c r="GF330" s="17">
        <v>9</v>
      </c>
      <c r="GG330" s="17">
        <v>3</v>
      </c>
      <c r="GH330" s="17" t="s">
        <v>1150</v>
      </c>
      <c r="GI330" s="17">
        <v>9</v>
      </c>
      <c r="GJ330" s="17">
        <v>3</v>
      </c>
      <c r="GK330" s="17">
        <v>3450</v>
      </c>
      <c r="GM330" s="17">
        <v>5632</v>
      </c>
      <c r="GN330" s="17">
        <v>2126</v>
      </c>
      <c r="GO330" s="17">
        <v>2115</v>
      </c>
      <c r="GP330" s="17">
        <v>1927</v>
      </c>
      <c r="GR330" s="17">
        <v>8</v>
      </c>
      <c r="GS330" s="17">
        <v>3</v>
      </c>
      <c r="GT330" s="18">
        <v>9.1999999999999993</v>
      </c>
      <c r="GV330" s="18">
        <v>15</v>
      </c>
      <c r="GW330" s="18">
        <v>4.9000000000000004</v>
      </c>
      <c r="GX330" s="18">
        <v>4.9000000000000004</v>
      </c>
      <c r="GY330" s="18">
        <v>4.8</v>
      </c>
      <c r="HA330" s="17">
        <v>8</v>
      </c>
      <c r="HB330" s="17">
        <v>3</v>
      </c>
      <c r="HC330" s="17" t="s">
        <v>1151</v>
      </c>
      <c r="HD330" s="17">
        <v>8</v>
      </c>
      <c r="HE330" s="17">
        <v>3</v>
      </c>
      <c r="IA330">
        <v>10530</v>
      </c>
    </row>
    <row r="331" spans="1:235">
      <c r="A331">
        <v>11432</v>
      </c>
      <c r="B331" s="15">
        <v>41673</v>
      </c>
      <c r="C331" t="s">
        <v>292</v>
      </c>
      <c r="D331" t="s">
        <v>293</v>
      </c>
      <c r="E331" t="s">
        <v>294</v>
      </c>
      <c r="F331" s="23" t="s">
        <v>295</v>
      </c>
      <c r="G331">
        <v>2</v>
      </c>
      <c r="H331" s="23" t="s">
        <v>995</v>
      </c>
      <c r="I331">
        <v>6012</v>
      </c>
      <c r="J331" s="16" t="s">
        <v>1152</v>
      </c>
      <c r="N331" s="17">
        <v>54319</v>
      </c>
      <c r="O331" s="17">
        <v>59929</v>
      </c>
      <c r="P331" s="17">
        <v>57644</v>
      </c>
      <c r="Q331" s="17">
        <v>55423</v>
      </c>
      <c r="R331" s="17">
        <v>53883</v>
      </c>
      <c r="S331" s="17">
        <v>50625</v>
      </c>
      <c r="T331" s="17">
        <v>48119</v>
      </c>
      <c r="U331" s="17">
        <v>16</v>
      </c>
      <c r="V331" s="17">
        <v>5</v>
      </c>
      <c r="W331" s="17">
        <v>54596</v>
      </c>
      <c r="Y331" s="17">
        <v>57694</v>
      </c>
      <c r="Z331" s="17">
        <v>54598</v>
      </c>
      <c r="AA331" s="17">
        <v>52534</v>
      </c>
      <c r="AB331" s="17">
        <v>50621</v>
      </c>
      <c r="AD331" s="17">
        <v>16</v>
      </c>
      <c r="AE331" s="17">
        <v>5</v>
      </c>
      <c r="AF331" s="17">
        <v>4527</v>
      </c>
      <c r="AG331" s="17">
        <v>4994</v>
      </c>
      <c r="AH331" s="17">
        <v>4804</v>
      </c>
      <c r="AI331" s="17">
        <v>4619</v>
      </c>
      <c r="AJ331" s="17">
        <v>4490</v>
      </c>
      <c r="AK331" s="17">
        <v>4219</v>
      </c>
      <c r="AL331" s="17">
        <v>4010</v>
      </c>
      <c r="AM331" s="17">
        <v>16</v>
      </c>
      <c r="AN331" s="17">
        <v>5</v>
      </c>
      <c r="AO331" s="18">
        <v>12</v>
      </c>
      <c r="AP331" s="17">
        <v>16</v>
      </c>
      <c r="AQ331" s="17">
        <v>5</v>
      </c>
      <c r="AR331" s="17">
        <v>56077</v>
      </c>
      <c r="AS331" s="17">
        <v>60487</v>
      </c>
      <c r="AT331" s="17">
        <v>58747</v>
      </c>
      <c r="AU331" s="17">
        <v>57085</v>
      </c>
      <c r="AV331" s="17">
        <v>55907</v>
      </c>
      <c r="AW331" s="17">
        <v>53211</v>
      </c>
      <c r="AX331" s="17">
        <v>50875</v>
      </c>
      <c r="AY331" s="17">
        <v>13</v>
      </c>
      <c r="AZ331" s="17">
        <v>4</v>
      </c>
      <c r="BI331" s="17">
        <v>1</v>
      </c>
      <c r="BJ331" s="17">
        <v>52197</v>
      </c>
      <c r="BK331" s="17">
        <v>6</v>
      </c>
      <c r="BL331" s="17">
        <v>3</v>
      </c>
      <c r="BM331" s="17">
        <v>2</v>
      </c>
      <c r="BN331" s="17">
        <v>3</v>
      </c>
      <c r="DH331" s="17">
        <v>54319</v>
      </c>
      <c r="DI331" s="17">
        <v>59929</v>
      </c>
      <c r="DJ331" s="17">
        <v>57644</v>
      </c>
      <c r="DK331" s="17">
        <v>55423</v>
      </c>
      <c r="DL331" s="17">
        <v>53883</v>
      </c>
      <c r="DM331" s="17">
        <v>50625</v>
      </c>
      <c r="DN331" s="17">
        <v>48119</v>
      </c>
      <c r="DO331" s="17">
        <v>16</v>
      </c>
      <c r="DP331" s="17">
        <v>5</v>
      </c>
      <c r="DQ331" s="17">
        <v>54596</v>
      </c>
      <c r="DS331" s="17">
        <v>57694</v>
      </c>
      <c r="DT331" s="17">
        <v>54598</v>
      </c>
      <c r="DU331" s="17">
        <v>52534</v>
      </c>
      <c r="DV331" s="17">
        <v>50621</v>
      </c>
      <c r="DX331" s="17">
        <v>16</v>
      </c>
      <c r="DY331" s="17">
        <v>5</v>
      </c>
      <c r="DZ331" s="17">
        <v>54319</v>
      </c>
      <c r="EA331" s="17">
        <v>59929</v>
      </c>
      <c r="EB331" s="17">
        <v>57644</v>
      </c>
      <c r="EC331" s="17">
        <v>55423</v>
      </c>
      <c r="ED331" s="17">
        <v>53883</v>
      </c>
      <c r="EE331" s="17">
        <v>50625</v>
      </c>
      <c r="EF331" s="17">
        <v>48119</v>
      </c>
      <c r="EG331" s="17">
        <v>16</v>
      </c>
      <c r="EH331" s="17">
        <v>5</v>
      </c>
      <c r="EI331" s="17">
        <v>54596</v>
      </c>
      <c r="EK331" s="17">
        <v>57694</v>
      </c>
      <c r="EL331" s="17">
        <v>54598</v>
      </c>
      <c r="EM331" s="17">
        <v>52534</v>
      </c>
      <c r="EN331" s="17">
        <v>50621</v>
      </c>
      <c r="EP331" s="17">
        <v>16</v>
      </c>
      <c r="EQ331" s="17">
        <v>5</v>
      </c>
      <c r="FJ331" s="18">
        <v>81.3</v>
      </c>
      <c r="FK331" s="17">
        <v>13</v>
      </c>
      <c r="FL331" s="17">
        <v>4</v>
      </c>
      <c r="FM331" s="18">
        <v>81.3</v>
      </c>
      <c r="FN331" s="17">
        <v>13</v>
      </c>
      <c r="FO331" s="17">
        <v>4</v>
      </c>
      <c r="FP331" s="17">
        <v>2790</v>
      </c>
      <c r="FR331" s="17">
        <v>2755</v>
      </c>
      <c r="FS331" s="17">
        <v>2629</v>
      </c>
      <c r="FT331" s="17">
        <v>2545</v>
      </c>
      <c r="FU331" s="17">
        <v>2365</v>
      </c>
      <c r="FW331" s="17">
        <v>12</v>
      </c>
      <c r="FX331" s="17">
        <v>3</v>
      </c>
      <c r="FY331" s="18">
        <v>4.9000000000000004</v>
      </c>
      <c r="GA331" s="18">
        <v>5</v>
      </c>
      <c r="GB331" s="18">
        <v>5</v>
      </c>
      <c r="GC331" s="18">
        <v>5</v>
      </c>
      <c r="GD331" s="18">
        <v>4</v>
      </c>
      <c r="GF331" s="17">
        <v>12</v>
      </c>
      <c r="GG331" s="17">
        <v>3</v>
      </c>
      <c r="GH331" s="17" t="s">
        <v>1153</v>
      </c>
      <c r="GI331" s="17">
        <v>12</v>
      </c>
      <c r="GJ331" s="17">
        <v>3</v>
      </c>
      <c r="GK331" s="17">
        <v>2748</v>
      </c>
      <c r="GL331" s="17">
        <v>3840</v>
      </c>
      <c r="GM331" s="17">
        <v>3650</v>
      </c>
      <c r="GN331" s="17">
        <v>3020</v>
      </c>
      <c r="GO331" s="17">
        <v>2849</v>
      </c>
      <c r="GP331" s="17">
        <v>2013</v>
      </c>
      <c r="GQ331" s="17">
        <v>1714</v>
      </c>
      <c r="GR331" s="17">
        <v>13</v>
      </c>
      <c r="GS331" s="17">
        <v>4</v>
      </c>
      <c r="GT331" s="18">
        <v>4.9000000000000004</v>
      </c>
      <c r="GU331" s="18">
        <v>7</v>
      </c>
      <c r="GV331" s="18">
        <v>6.6</v>
      </c>
      <c r="GW331" s="18">
        <v>5.4</v>
      </c>
      <c r="GX331" s="18">
        <v>4.5999999999999996</v>
      </c>
      <c r="GY331" s="18">
        <v>3.4</v>
      </c>
      <c r="GZ331" s="18">
        <v>3.2</v>
      </c>
      <c r="HA331" s="17">
        <v>13</v>
      </c>
      <c r="HB331" s="17">
        <v>4</v>
      </c>
      <c r="HC331" s="17" t="s">
        <v>1154</v>
      </c>
      <c r="HD331" s="17">
        <v>13</v>
      </c>
      <c r="HE331" s="17">
        <v>4</v>
      </c>
      <c r="HH331" s="17">
        <v>1</v>
      </c>
      <c r="HQ331" s="17">
        <v>1</v>
      </c>
      <c r="HZ331" s="17">
        <v>1</v>
      </c>
      <c r="IA331">
        <v>10560</v>
      </c>
    </row>
    <row r="332" spans="1:235">
      <c r="A332">
        <v>11432</v>
      </c>
      <c r="B332" s="15">
        <v>41673</v>
      </c>
      <c r="C332" t="s">
        <v>292</v>
      </c>
      <c r="D332" t="s">
        <v>293</v>
      </c>
      <c r="E332" t="s">
        <v>294</v>
      </c>
      <c r="F332" s="23" t="s">
        <v>295</v>
      </c>
      <c r="G332">
        <v>3</v>
      </c>
      <c r="H332" s="23" t="s">
        <v>995</v>
      </c>
      <c r="I332">
        <v>6013</v>
      </c>
      <c r="J332" s="16" t="s">
        <v>1155</v>
      </c>
      <c r="N332" s="17">
        <v>61947</v>
      </c>
      <c r="O332" s="17">
        <v>69419</v>
      </c>
      <c r="P332" s="17">
        <v>65333</v>
      </c>
      <c r="Q332" s="17">
        <v>62888</v>
      </c>
      <c r="R332" s="17">
        <v>61762</v>
      </c>
      <c r="S332" s="17">
        <v>59147</v>
      </c>
      <c r="T332" s="17">
        <v>58363</v>
      </c>
      <c r="U332" s="17">
        <v>25</v>
      </c>
      <c r="V332" s="17">
        <v>8</v>
      </c>
      <c r="W332" s="17">
        <v>58335</v>
      </c>
      <c r="Y332" s="17">
        <v>62153</v>
      </c>
      <c r="Z332" s="17">
        <v>60970</v>
      </c>
      <c r="AA332" s="17">
        <v>59890</v>
      </c>
      <c r="AB332" s="17">
        <v>57966</v>
      </c>
      <c r="AD332" s="17">
        <v>25</v>
      </c>
      <c r="AE332" s="17">
        <v>8</v>
      </c>
      <c r="AF332" s="17">
        <v>5162</v>
      </c>
      <c r="AG332" s="17">
        <v>5785</v>
      </c>
      <c r="AH332" s="17">
        <v>5444</v>
      </c>
      <c r="AI332" s="17">
        <v>5241</v>
      </c>
      <c r="AJ332" s="17">
        <v>5147</v>
      </c>
      <c r="AK332" s="17">
        <v>4929</v>
      </c>
      <c r="AL332" s="17">
        <v>4864</v>
      </c>
      <c r="AM332" s="17">
        <v>25</v>
      </c>
      <c r="AN332" s="17">
        <v>8</v>
      </c>
      <c r="AO332" s="18">
        <v>12</v>
      </c>
      <c r="AP332" s="17">
        <v>25</v>
      </c>
      <c r="AQ332" s="17">
        <v>8</v>
      </c>
      <c r="AR332" s="17">
        <v>62087</v>
      </c>
      <c r="AS332" s="17">
        <v>70364</v>
      </c>
      <c r="AT332" s="17">
        <v>65333</v>
      </c>
      <c r="AU332" s="17">
        <v>63089</v>
      </c>
      <c r="AV332" s="17">
        <v>62145</v>
      </c>
      <c r="AW332" s="17">
        <v>59910</v>
      </c>
      <c r="AX332" s="17">
        <v>57813</v>
      </c>
      <c r="AY332" s="17">
        <v>21</v>
      </c>
      <c r="AZ332" s="17">
        <v>6</v>
      </c>
      <c r="BH332" s="17">
        <v>4</v>
      </c>
      <c r="BI332" s="17">
        <v>2</v>
      </c>
      <c r="BJ332" s="17">
        <v>54650</v>
      </c>
      <c r="BK332" s="17">
        <v>10</v>
      </c>
      <c r="BL332" s="17">
        <v>4</v>
      </c>
      <c r="BM332" s="17">
        <v>1</v>
      </c>
      <c r="BN332" s="17">
        <v>7</v>
      </c>
      <c r="DH332" s="17">
        <v>61947</v>
      </c>
      <c r="DI332" s="17">
        <v>69419</v>
      </c>
      <c r="DJ332" s="17">
        <v>65333</v>
      </c>
      <c r="DK332" s="17">
        <v>62888</v>
      </c>
      <c r="DL332" s="17">
        <v>61762</v>
      </c>
      <c r="DM332" s="17">
        <v>59147</v>
      </c>
      <c r="DN332" s="17">
        <v>58363</v>
      </c>
      <c r="DO332" s="17">
        <v>25</v>
      </c>
      <c r="DP332" s="17">
        <v>8</v>
      </c>
      <c r="DQ332" s="17">
        <v>58335</v>
      </c>
      <c r="DS332" s="17">
        <v>62153</v>
      </c>
      <c r="DT332" s="17">
        <v>60970</v>
      </c>
      <c r="DU332" s="17">
        <v>59890</v>
      </c>
      <c r="DV332" s="17">
        <v>57966</v>
      </c>
      <c r="DX332" s="17">
        <v>25</v>
      </c>
      <c r="DY332" s="17">
        <v>8</v>
      </c>
      <c r="DZ332" s="17">
        <v>61947</v>
      </c>
      <c r="EA332" s="17">
        <v>69419</v>
      </c>
      <c r="EB332" s="17">
        <v>65333</v>
      </c>
      <c r="EC332" s="17">
        <v>62888</v>
      </c>
      <c r="ED332" s="17">
        <v>61762</v>
      </c>
      <c r="EE332" s="17">
        <v>59147</v>
      </c>
      <c r="EF332" s="17">
        <v>58363</v>
      </c>
      <c r="EG332" s="17">
        <v>25</v>
      </c>
      <c r="EH332" s="17">
        <v>8</v>
      </c>
      <c r="EI332" s="17">
        <v>58335</v>
      </c>
      <c r="EK332" s="17">
        <v>62153</v>
      </c>
      <c r="EL332" s="17">
        <v>60970</v>
      </c>
      <c r="EM332" s="17">
        <v>59890</v>
      </c>
      <c r="EN332" s="17">
        <v>57966</v>
      </c>
      <c r="EP332" s="17">
        <v>25</v>
      </c>
      <c r="EQ332" s="17">
        <v>8</v>
      </c>
      <c r="FJ332" s="18">
        <v>84</v>
      </c>
      <c r="FK332" s="17">
        <v>21</v>
      </c>
      <c r="FL332" s="17">
        <v>6</v>
      </c>
      <c r="FM332" s="18">
        <v>76</v>
      </c>
      <c r="FN332" s="17">
        <v>19</v>
      </c>
      <c r="FO332" s="17">
        <v>5</v>
      </c>
      <c r="FP332" s="17">
        <v>3059</v>
      </c>
      <c r="FQ332" s="17">
        <v>3612</v>
      </c>
      <c r="FR332" s="17">
        <v>3050</v>
      </c>
      <c r="FS332" s="17">
        <v>2994</v>
      </c>
      <c r="FT332" s="17">
        <v>2964</v>
      </c>
      <c r="FU332" s="17">
        <v>2688</v>
      </c>
      <c r="FV332" s="17">
        <v>2516</v>
      </c>
      <c r="FW332" s="17">
        <v>21</v>
      </c>
      <c r="FX332" s="17">
        <v>6</v>
      </c>
      <c r="FY332" s="18">
        <v>5</v>
      </c>
      <c r="FZ332" s="18">
        <v>6.6</v>
      </c>
      <c r="GA332" s="18">
        <v>5</v>
      </c>
      <c r="GB332" s="18">
        <v>5</v>
      </c>
      <c r="GC332" s="18">
        <v>5</v>
      </c>
      <c r="GD332" s="18">
        <v>4</v>
      </c>
      <c r="GE332" s="18">
        <v>4</v>
      </c>
      <c r="GF332" s="17">
        <v>21</v>
      </c>
      <c r="GG332" s="17">
        <v>6</v>
      </c>
      <c r="GH332" s="17" t="s">
        <v>1156</v>
      </c>
      <c r="GI332" s="17">
        <v>21</v>
      </c>
      <c r="GJ332" s="17">
        <v>6</v>
      </c>
      <c r="GK332" s="17">
        <v>3073</v>
      </c>
      <c r="GL332" s="17">
        <v>4150</v>
      </c>
      <c r="GM332" s="17">
        <v>3650</v>
      </c>
      <c r="GN332" s="17">
        <v>3270</v>
      </c>
      <c r="GO332" s="17">
        <v>2860</v>
      </c>
      <c r="GP332" s="17">
        <v>2500</v>
      </c>
      <c r="GQ332" s="17">
        <v>2160</v>
      </c>
      <c r="GR332" s="17">
        <v>19</v>
      </c>
      <c r="GS332" s="17">
        <v>5</v>
      </c>
      <c r="GT332" s="18">
        <v>5</v>
      </c>
      <c r="GU332" s="18">
        <v>6.7</v>
      </c>
      <c r="GV332" s="18">
        <v>6</v>
      </c>
      <c r="GW332" s="18">
        <v>5.5</v>
      </c>
      <c r="GX332" s="18">
        <v>5.3</v>
      </c>
      <c r="GY332" s="18">
        <v>3.8</v>
      </c>
      <c r="GZ332" s="18">
        <v>3.3</v>
      </c>
      <c r="HA332" s="17">
        <v>19</v>
      </c>
      <c r="HB332" s="17">
        <v>5</v>
      </c>
      <c r="HC332" s="17" t="s">
        <v>1157</v>
      </c>
      <c r="HD332" s="17">
        <v>19</v>
      </c>
      <c r="HE332" s="17">
        <v>5</v>
      </c>
      <c r="HH332" s="17">
        <v>1</v>
      </c>
      <c r="HQ332" s="17">
        <v>1</v>
      </c>
      <c r="HZ332" s="17">
        <v>1</v>
      </c>
      <c r="IA332">
        <v>10570</v>
      </c>
    </row>
    <row r="333" spans="1:235">
      <c r="A333">
        <v>11432</v>
      </c>
      <c r="B333" s="15">
        <v>41673</v>
      </c>
      <c r="C333" t="s">
        <v>292</v>
      </c>
      <c r="D333" t="s">
        <v>293</v>
      </c>
      <c r="E333" t="s">
        <v>294</v>
      </c>
      <c r="F333" s="23" t="s">
        <v>295</v>
      </c>
      <c r="G333">
        <v>4</v>
      </c>
      <c r="H333" s="23" t="s">
        <v>995</v>
      </c>
      <c r="I333">
        <v>6014</v>
      </c>
      <c r="J333" s="16" t="s">
        <v>1158</v>
      </c>
      <c r="N333" s="17">
        <v>77694</v>
      </c>
      <c r="O333" s="17">
        <v>86708</v>
      </c>
      <c r="P333" s="17">
        <v>84136</v>
      </c>
      <c r="Q333" s="17">
        <v>80078</v>
      </c>
      <c r="R333" s="17">
        <v>75487</v>
      </c>
      <c r="S333" s="17">
        <v>73181</v>
      </c>
      <c r="T333" s="17">
        <v>69202</v>
      </c>
      <c r="U333" s="17">
        <v>38</v>
      </c>
      <c r="V333" s="17">
        <v>8</v>
      </c>
      <c r="W333" s="17">
        <v>75442</v>
      </c>
      <c r="Y333" s="17">
        <v>76968</v>
      </c>
      <c r="Z333" s="17">
        <v>74506</v>
      </c>
      <c r="AA333" s="17">
        <v>74033</v>
      </c>
      <c r="AB333" s="17">
        <v>73165</v>
      </c>
      <c r="AD333" s="17">
        <v>38</v>
      </c>
      <c r="AE333" s="17">
        <v>8</v>
      </c>
      <c r="AF333" s="17">
        <v>6474</v>
      </c>
      <c r="AG333" s="17">
        <v>7226</v>
      </c>
      <c r="AH333" s="17">
        <v>7011</v>
      </c>
      <c r="AI333" s="17">
        <v>6673</v>
      </c>
      <c r="AJ333" s="17">
        <v>6291</v>
      </c>
      <c r="AK333" s="17">
        <v>6098</v>
      </c>
      <c r="AL333" s="17">
        <v>5767</v>
      </c>
      <c r="AM333" s="17">
        <v>38</v>
      </c>
      <c r="AN333" s="17">
        <v>8</v>
      </c>
      <c r="AO333" s="18">
        <v>12</v>
      </c>
      <c r="AP333" s="17">
        <v>38</v>
      </c>
      <c r="AQ333" s="17">
        <v>8</v>
      </c>
      <c r="AR333" s="17">
        <v>78780</v>
      </c>
      <c r="AS333" s="17">
        <v>87116</v>
      </c>
      <c r="AT333" s="17">
        <v>84329</v>
      </c>
      <c r="AU333" s="17">
        <v>81293</v>
      </c>
      <c r="AV333" s="17">
        <v>77002</v>
      </c>
      <c r="AW333" s="17">
        <v>74324</v>
      </c>
      <c r="AX333" s="17">
        <v>70631</v>
      </c>
      <c r="AY333" s="17">
        <v>34</v>
      </c>
      <c r="AZ333" s="17">
        <v>7</v>
      </c>
      <c r="BH333" s="17">
        <v>4</v>
      </c>
      <c r="BI333" s="17">
        <v>2</v>
      </c>
      <c r="BJ333" s="17">
        <v>77163</v>
      </c>
      <c r="BK333" s="17">
        <v>16</v>
      </c>
      <c r="BL333" s="17">
        <v>3</v>
      </c>
      <c r="BM333" s="17">
        <v>2</v>
      </c>
      <c r="BN333" s="17">
        <v>6</v>
      </c>
      <c r="DH333" s="17">
        <v>77694</v>
      </c>
      <c r="DI333" s="17">
        <v>86708</v>
      </c>
      <c r="DJ333" s="17">
        <v>84136</v>
      </c>
      <c r="DK333" s="17">
        <v>80078</v>
      </c>
      <c r="DL333" s="17">
        <v>75487</v>
      </c>
      <c r="DM333" s="17">
        <v>73181</v>
      </c>
      <c r="DN333" s="17">
        <v>69202</v>
      </c>
      <c r="DO333" s="17">
        <v>38</v>
      </c>
      <c r="DP333" s="17">
        <v>8</v>
      </c>
      <c r="DQ333" s="17">
        <v>75442</v>
      </c>
      <c r="DS333" s="17">
        <v>76968</v>
      </c>
      <c r="DT333" s="17">
        <v>74506</v>
      </c>
      <c r="DU333" s="17">
        <v>74033</v>
      </c>
      <c r="DV333" s="17">
        <v>73165</v>
      </c>
      <c r="DX333" s="17">
        <v>38</v>
      </c>
      <c r="DY333" s="17">
        <v>8</v>
      </c>
      <c r="DZ333" s="17">
        <v>77694</v>
      </c>
      <c r="EA333" s="17">
        <v>86708</v>
      </c>
      <c r="EB333" s="17">
        <v>84136</v>
      </c>
      <c r="EC333" s="17">
        <v>80078</v>
      </c>
      <c r="ED333" s="17">
        <v>75487</v>
      </c>
      <c r="EE333" s="17">
        <v>73181</v>
      </c>
      <c r="EF333" s="17">
        <v>69202</v>
      </c>
      <c r="EG333" s="17">
        <v>38</v>
      </c>
      <c r="EH333" s="17">
        <v>8</v>
      </c>
      <c r="EI333" s="17">
        <v>75442</v>
      </c>
      <c r="EK333" s="17">
        <v>76968</v>
      </c>
      <c r="EL333" s="17">
        <v>74506</v>
      </c>
      <c r="EM333" s="17">
        <v>74033</v>
      </c>
      <c r="EN333" s="17">
        <v>73165</v>
      </c>
      <c r="EP333" s="17">
        <v>38</v>
      </c>
      <c r="EQ333" s="17">
        <v>8</v>
      </c>
      <c r="FJ333" s="18">
        <v>89.5</v>
      </c>
      <c r="FK333" s="17">
        <v>34</v>
      </c>
      <c r="FL333" s="17">
        <v>7</v>
      </c>
      <c r="FM333" s="18">
        <v>84.2</v>
      </c>
      <c r="FN333" s="17">
        <v>32</v>
      </c>
      <c r="FO333" s="17">
        <v>7</v>
      </c>
      <c r="FP333" s="17">
        <v>4206</v>
      </c>
      <c r="FQ333" s="17">
        <v>6061</v>
      </c>
      <c r="FR333" s="17">
        <v>4215</v>
      </c>
      <c r="FS333" s="17">
        <v>3774</v>
      </c>
      <c r="FT333" s="17">
        <v>3767</v>
      </c>
      <c r="FU333" s="17">
        <v>3512</v>
      </c>
      <c r="FV333" s="17">
        <v>3322</v>
      </c>
      <c r="FW333" s="17">
        <v>33</v>
      </c>
      <c r="FX333" s="17">
        <v>6</v>
      </c>
      <c r="FY333" s="18">
        <v>5.4</v>
      </c>
      <c r="FZ333" s="18">
        <v>8</v>
      </c>
      <c r="GA333" s="18">
        <v>5</v>
      </c>
      <c r="GB333" s="18">
        <v>5</v>
      </c>
      <c r="GC333" s="18">
        <v>5</v>
      </c>
      <c r="GD333" s="18">
        <v>4</v>
      </c>
      <c r="GE333" s="18">
        <v>4</v>
      </c>
      <c r="GF333" s="17">
        <v>33</v>
      </c>
      <c r="GG333" s="17">
        <v>6</v>
      </c>
      <c r="GH333" s="17" t="s">
        <v>1159</v>
      </c>
      <c r="GI333" s="17">
        <v>33</v>
      </c>
      <c r="GJ333" s="17">
        <v>6</v>
      </c>
      <c r="GK333" s="17">
        <v>4326</v>
      </c>
      <c r="GL333" s="17">
        <v>6040</v>
      </c>
      <c r="GM333" s="17">
        <v>5200</v>
      </c>
      <c r="GN333" s="17">
        <v>4844</v>
      </c>
      <c r="GO333" s="17">
        <v>4232</v>
      </c>
      <c r="GP333" s="17">
        <v>3509</v>
      </c>
      <c r="GQ333" s="17">
        <v>2820</v>
      </c>
      <c r="GR333" s="17">
        <v>32</v>
      </c>
      <c r="GS333" s="17">
        <v>7</v>
      </c>
      <c r="GT333" s="18">
        <v>5.5</v>
      </c>
      <c r="GU333" s="18">
        <v>7.5</v>
      </c>
      <c r="GV333" s="18">
        <v>6.9</v>
      </c>
      <c r="GW333" s="18">
        <v>6.2</v>
      </c>
      <c r="GX333" s="18">
        <v>5.4</v>
      </c>
      <c r="GY333" s="18">
        <v>4</v>
      </c>
      <c r="GZ333" s="18">
        <v>3.5</v>
      </c>
      <c r="HA333" s="17">
        <v>32</v>
      </c>
      <c r="HB333" s="17">
        <v>7</v>
      </c>
      <c r="HC333" s="17" t="s">
        <v>700</v>
      </c>
      <c r="HD333" s="17">
        <v>32</v>
      </c>
      <c r="HE333" s="17">
        <v>7</v>
      </c>
      <c r="IA333">
        <v>10580</v>
      </c>
    </row>
    <row r="334" spans="1:235">
      <c r="A334">
        <v>11432</v>
      </c>
      <c r="B334" s="15">
        <v>41673</v>
      </c>
      <c r="C334" t="s">
        <v>292</v>
      </c>
      <c r="D334" t="s">
        <v>293</v>
      </c>
      <c r="E334" t="s">
        <v>294</v>
      </c>
      <c r="F334" s="23" t="s">
        <v>320</v>
      </c>
      <c r="G334">
        <v>4</v>
      </c>
      <c r="H334" s="23" t="s">
        <v>995</v>
      </c>
      <c r="I334">
        <v>6044</v>
      </c>
      <c r="J334" s="16" t="s">
        <v>1160</v>
      </c>
      <c r="N334" s="17">
        <v>168854</v>
      </c>
      <c r="P334" s="17">
        <v>169186</v>
      </c>
      <c r="Q334" s="17">
        <v>158363</v>
      </c>
      <c r="R334" s="17">
        <v>157728</v>
      </c>
      <c r="S334" s="17">
        <v>152831</v>
      </c>
      <c r="U334" s="17">
        <v>6</v>
      </c>
      <c r="V334" s="17">
        <v>6</v>
      </c>
      <c r="W334" s="17">
        <v>168854</v>
      </c>
      <c r="Y334" s="17">
        <v>169186</v>
      </c>
      <c r="Z334" s="17">
        <v>158363</v>
      </c>
      <c r="AA334" s="17">
        <v>157728</v>
      </c>
      <c r="AB334" s="17">
        <v>152831</v>
      </c>
      <c r="AD334" s="17">
        <v>6</v>
      </c>
      <c r="AE334" s="17">
        <v>6</v>
      </c>
      <c r="AF334" s="17">
        <v>14071</v>
      </c>
      <c r="AH334" s="17">
        <v>14099</v>
      </c>
      <c r="AI334" s="17">
        <v>13197</v>
      </c>
      <c r="AJ334" s="17">
        <v>13144</v>
      </c>
      <c r="AK334" s="17">
        <v>12736</v>
      </c>
      <c r="AM334" s="17">
        <v>6</v>
      </c>
      <c r="AN334" s="17">
        <v>6</v>
      </c>
      <c r="AO334" s="18">
        <v>12</v>
      </c>
      <c r="AP334" s="17">
        <v>6</v>
      </c>
      <c r="AQ334" s="17">
        <v>6</v>
      </c>
      <c r="AR334" s="17">
        <v>168854</v>
      </c>
      <c r="AT334" s="17">
        <v>169186</v>
      </c>
      <c r="AU334" s="17">
        <v>158363</v>
      </c>
      <c r="AV334" s="17">
        <v>157728</v>
      </c>
      <c r="AW334" s="17">
        <v>152831</v>
      </c>
      <c r="AY334" s="17">
        <v>6</v>
      </c>
      <c r="AZ334" s="17">
        <v>6</v>
      </c>
      <c r="BK334" s="17">
        <v>2</v>
      </c>
      <c r="BL334" s="17">
        <v>2</v>
      </c>
      <c r="BM334" s="17">
        <v>6</v>
      </c>
      <c r="DH334" s="17">
        <v>168854</v>
      </c>
      <c r="DJ334" s="17">
        <v>169186</v>
      </c>
      <c r="DK334" s="17">
        <v>158363</v>
      </c>
      <c r="DL334" s="17">
        <v>157728</v>
      </c>
      <c r="DM334" s="17">
        <v>152831</v>
      </c>
      <c r="DO334" s="17">
        <v>6</v>
      </c>
      <c r="DP334" s="17">
        <v>6</v>
      </c>
      <c r="DQ334" s="17">
        <v>168854</v>
      </c>
      <c r="DS334" s="17">
        <v>169186</v>
      </c>
      <c r="DT334" s="17">
        <v>158363</v>
      </c>
      <c r="DU334" s="17">
        <v>157728</v>
      </c>
      <c r="DV334" s="17">
        <v>152831</v>
      </c>
      <c r="DX334" s="17">
        <v>6</v>
      </c>
      <c r="DY334" s="17">
        <v>6</v>
      </c>
      <c r="DZ334" s="17">
        <v>168854</v>
      </c>
      <c r="EB334" s="17">
        <v>169186</v>
      </c>
      <c r="EC334" s="17">
        <v>158363</v>
      </c>
      <c r="ED334" s="17">
        <v>157728</v>
      </c>
      <c r="EE334" s="17">
        <v>152831</v>
      </c>
      <c r="EG334" s="17">
        <v>6</v>
      </c>
      <c r="EH334" s="17">
        <v>6</v>
      </c>
      <c r="EI334" s="17">
        <v>168854</v>
      </c>
      <c r="EK334" s="17">
        <v>169186</v>
      </c>
      <c r="EL334" s="17">
        <v>158363</v>
      </c>
      <c r="EM334" s="17">
        <v>157728</v>
      </c>
      <c r="EN334" s="17">
        <v>152831</v>
      </c>
      <c r="EP334" s="17">
        <v>6</v>
      </c>
      <c r="EQ334" s="17">
        <v>6</v>
      </c>
      <c r="FJ334" s="18">
        <v>100</v>
      </c>
      <c r="FK334" s="17">
        <v>6</v>
      </c>
      <c r="FL334" s="17">
        <v>6</v>
      </c>
      <c r="FM334" s="18">
        <v>100</v>
      </c>
      <c r="FN334" s="17">
        <v>6</v>
      </c>
      <c r="FO334" s="17">
        <v>6</v>
      </c>
      <c r="FP334" s="17">
        <v>37279</v>
      </c>
      <c r="FR334" s="17">
        <v>44693</v>
      </c>
      <c r="FS334" s="17">
        <v>40589</v>
      </c>
      <c r="FT334" s="17">
        <v>37853</v>
      </c>
      <c r="FU334" s="17">
        <v>36423</v>
      </c>
      <c r="FW334" s="17">
        <v>5</v>
      </c>
      <c r="FX334" s="17">
        <v>5</v>
      </c>
      <c r="FY334" s="18">
        <v>21.8</v>
      </c>
      <c r="GA334" s="18">
        <v>25</v>
      </c>
      <c r="GB334" s="18">
        <v>23.8</v>
      </c>
      <c r="GC334" s="18">
        <v>23</v>
      </c>
      <c r="GD334" s="18">
        <v>20</v>
      </c>
      <c r="GF334" s="17">
        <v>5</v>
      </c>
      <c r="GG334" s="17">
        <v>5</v>
      </c>
      <c r="GH334" s="17" t="s">
        <v>1161</v>
      </c>
      <c r="GI334" s="17">
        <v>5</v>
      </c>
      <c r="GJ334" s="17">
        <v>5</v>
      </c>
      <c r="GK334" s="17">
        <v>35520</v>
      </c>
      <c r="GM334" s="17">
        <v>43659</v>
      </c>
      <c r="GN334" s="17">
        <v>41895</v>
      </c>
      <c r="GO334" s="17">
        <v>40374</v>
      </c>
      <c r="GP334" s="17">
        <v>32213</v>
      </c>
      <c r="GR334" s="17">
        <v>6</v>
      </c>
      <c r="GS334" s="17">
        <v>6</v>
      </c>
      <c r="GT334" s="18">
        <v>21</v>
      </c>
      <c r="GV334" s="18">
        <v>26.9</v>
      </c>
      <c r="GW334" s="18">
        <v>24.5</v>
      </c>
      <c r="GX334" s="18">
        <v>22.3</v>
      </c>
      <c r="GY334" s="18">
        <v>19.899999999999999</v>
      </c>
      <c r="HA334" s="17">
        <v>6</v>
      </c>
      <c r="HB334" s="17">
        <v>6</v>
      </c>
      <c r="HC334" s="17" t="s">
        <v>1162</v>
      </c>
      <c r="HD334" s="17">
        <v>6</v>
      </c>
      <c r="HE334" s="17">
        <v>6</v>
      </c>
      <c r="IA334">
        <v>10670</v>
      </c>
    </row>
    <row r="335" spans="1:235">
      <c r="A335">
        <v>11432</v>
      </c>
      <c r="B335" s="15">
        <v>41673</v>
      </c>
      <c r="C335" t="s">
        <v>292</v>
      </c>
      <c r="D335" t="s">
        <v>293</v>
      </c>
      <c r="E335" t="s">
        <v>294</v>
      </c>
      <c r="F335" s="23" t="s">
        <v>320</v>
      </c>
      <c r="G335">
        <v>5</v>
      </c>
      <c r="H335" s="23" t="s">
        <v>995</v>
      </c>
      <c r="I335">
        <v>6045</v>
      </c>
      <c r="J335" s="16" t="s">
        <v>1163</v>
      </c>
      <c r="N335" s="17">
        <v>222392</v>
      </c>
      <c r="O335" s="17">
        <v>251860</v>
      </c>
      <c r="P335" s="17">
        <v>240288</v>
      </c>
      <c r="Q335" s="17">
        <v>224031</v>
      </c>
      <c r="R335" s="17">
        <v>218834</v>
      </c>
      <c r="S335" s="17">
        <v>207875</v>
      </c>
      <c r="T335" s="17">
        <v>190578</v>
      </c>
      <c r="U335" s="17">
        <v>10</v>
      </c>
      <c r="V335" s="17">
        <v>9</v>
      </c>
      <c r="W335" s="17">
        <v>220643</v>
      </c>
      <c r="Y335" s="17">
        <v>238125</v>
      </c>
      <c r="Z335" s="17">
        <v>220984</v>
      </c>
      <c r="AA335" s="17">
        <v>215250</v>
      </c>
      <c r="AB335" s="17">
        <v>206500</v>
      </c>
      <c r="AD335" s="17">
        <v>10</v>
      </c>
      <c r="AE335" s="17">
        <v>9</v>
      </c>
      <c r="AF335" s="17">
        <v>18533</v>
      </c>
      <c r="AG335" s="17">
        <v>20988</v>
      </c>
      <c r="AH335" s="17">
        <v>20024</v>
      </c>
      <c r="AI335" s="17">
        <v>18669</v>
      </c>
      <c r="AJ335" s="17">
        <v>18236</v>
      </c>
      <c r="AK335" s="17">
        <v>17323</v>
      </c>
      <c r="AL335" s="17">
        <v>15882</v>
      </c>
      <c r="AM335" s="17">
        <v>10</v>
      </c>
      <c r="AN335" s="17">
        <v>9</v>
      </c>
      <c r="AO335" s="18">
        <v>12</v>
      </c>
      <c r="AP335" s="17">
        <v>10</v>
      </c>
      <c r="AQ335" s="17">
        <v>9</v>
      </c>
      <c r="AR335" s="17">
        <v>222392</v>
      </c>
      <c r="AS335" s="17">
        <v>251860</v>
      </c>
      <c r="AT335" s="17">
        <v>240288</v>
      </c>
      <c r="AU335" s="17">
        <v>224031</v>
      </c>
      <c r="AV335" s="17">
        <v>218834</v>
      </c>
      <c r="AW335" s="17">
        <v>207875</v>
      </c>
      <c r="AX335" s="17">
        <v>190578</v>
      </c>
      <c r="AY335" s="17">
        <v>10</v>
      </c>
      <c r="AZ335" s="17">
        <v>9</v>
      </c>
      <c r="BJ335" s="17">
        <v>235656</v>
      </c>
      <c r="BK335" s="17">
        <v>4</v>
      </c>
      <c r="BL335" s="17">
        <v>3</v>
      </c>
      <c r="BM335" s="17">
        <v>9</v>
      </c>
      <c r="DH335" s="17">
        <v>222392</v>
      </c>
      <c r="DI335" s="17">
        <v>251860</v>
      </c>
      <c r="DJ335" s="17">
        <v>240288</v>
      </c>
      <c r="DK335" s="17">
        <v>224031</v>
      </c>
      <c r="DL335" s="17">
        <v>218834</v>
      </c>
      <c r="DM335" s="17">
        <v>207875</v>
      </c>
      <c r="DN335" s="17">
        <v>190578</v>
      </c>
      <c r="DO335" s="17">
        <v>10</v>
      </c>
      <c r="DP335" s="17">
        <v>9</v>
      </c>
      <c r="DQ335" s="17">
        <v>220643</v>
      </c>
      <c r="DS335" s="17">
        <v>238125</v>
      </c>
      <c r="DT335" s="17">
        <v>220984</v>
      </c>
      <c r="DU335" s="17">
        <v>215250</v>
      </c>
      <c r="DV335" s="17">
        <v>206500</v>
      </c>
      <c r="DX335" s="17">
        <v>10</v>
      </c>
      <c r="DY335" s="17">
        <v>9</v>
      </c>
      <c r="DZ335" s="17">
        <v>222392</v>
      </c>
      <c r="EA335" s="17">
        <v>251860</v>
      </c>
      <c r="EB335" s="17">
        <v>240288</v>
      </c>
      <c r="EC335" s="17">
        <v>224031</v>
      </c>
      <c r="ED335" s="17">
        <v>218834</v>
      </c>
      <c r="EE335" s="17">
        <v>207875</v>
      </c>
      <c r="EF335" s="17">
        <v>190578</v>
      </c>
      <c r="EG335" s="17">
        <v>10</v>
      </c>
      <c r="EH335" s="17">
        <v>9</v>
      </c>
      <c r="EI335" s="17">
        <v>220643</v>
      </c>
      <c r="EK335" s="17">
        <v>238125</v>
      </c>
      <c r="EL335" s="17">
        <v>220984</v>
      </c>
      <c r="EM335" s="17">
        <v>215250</v>
      </c>
      <c r="EN335" s="17">
        <v>206500</v>
      </c>
      <c r="EP335" s="17">
        <v>10</v>
      </c>
      <c r="EQ335" s="17">
        <v>9</v>
      </c>
      <c r="FJ335" s="18">
        <v>100</v>
      </c>
      <c r="FK335" s="17">
        <v>10</v>
      </c>
      <c r="FL335" s="17">
        <v>9</v>
      </c>
      <c r="FM335" s="18">
        <v>90</v>
      </c>
      <c r="FN335" s="17">
        <v>9</v>
      </c>
      <c r="FO335" s="17">
        <v>8</v>
      </c>
      <c r="FP335" s="17">
        <v>52881</v>
      </c>
      <c r="FR335" s="17">
        <v>69686</v>
      </c>
      <c r="FS335" s="17">
        <v>55987</v>
      </c>
      <c r="FT335" s="17">
        <v>50990</v>
      </c>
      <c r="FU335" s="17">
        <v>42787</v>
      </c>
      <c r="FW335" s="17">
        <v>8</v>
      </c>
      <c r="FX335" s="17">
        <v>7</v>
      </c>
      <c r="FY335" s="18">
        <v>23.1</v>
      </c>
      <c r="GA335" s="18">
        <v>30</v>
      </c>
      <c r="GB335" s="18">
        <v>26</v>
      </c>
      <c r="GC335" s="18">
        <v>25</v>
      </c>
      <c r="GD335" s="18">
        <v>18.8</v>
      </c>
      <c r="GF335" s="17">
        <v>8</v>
      </c>
      <c r="GG335" s="17">
        <v>7</v>
      </c>
      <c r="GH335" s="17" t="s">
        <v>1164</v>
      </c>
      <c r="GI335" s="17">
        <v>8</v>
      </c>
      <c r="GJ335" s="17">
        <v>7</v>
      </c>
      <c r="GK335" s="17">
        <v>52983</v>
      </c>
      <c r="GM335" s="17">
        <v>63563</v>
      </c>
      <c r="GN335" s="17">
        <v>61140</v>
      </c>
      <c r="GO335" s="17">
        <v>54815</v>
      </c>
      <c r="GP335" s="17">
        <v>41926</v>
      </c>
      <c r="GR335" s="17">
        <v>8</v>
      </c>
      <c r="GS335" s="17">
        <v>7</v>
      </c>
      <c r="GT335" s="18">
        <v>23.2</v>
      </c>
      <c r="GV335" s="18">
        <v>27.3</v>
      </c>
      <c r="GW335" s="18">
        <v>25.4</v>
      </c>
      <c r="GX335" s="18">
        <v>23.9</v>
      </c>
      <c r="GY335" s="18">
        <v>20.6</v>
      </c>
      <c r="HA335" s="17">
        <v>8</v>
      </c>
      <c r="HB335" s="17">
        <v>7</v>
      </c>
      <c r="HC335" s="17" t="s">
        <v>360</v>
      </c>
      <c r="HD335" s="17">
        <v>8</v>
      </c>
      <c r="HE335" s="17">
        <v>7</v>
      </c>
      <c r="IA335">
        <v>10680</v>
      </c>
    </row>
    <row r="336" spans="1:235">
      <c r="A336">
        <v>11432</v>
      </c>
      <c r="B336" s="15">
        <v>41673</v>
      </c>
      <c r="C336" t="s">
        <v>292</v>
      </c>
      <c r="D336" t="s">
        <v>293</v>
      </c>
      <c r="E336" t="s">
        <v>294</v>
      </c>
      <c r="F336" s="23" t="s">
        <v>295</v>
      </c>
      <c r="G336">
        <v>2</v>
      </c>
      <c r="H336" s="23" t="s">
        <v>995</v>
      </c>
      <c r="I336">
        <v>6052</v>
      </c>
      <c r="J336" s="16" t="s">
        <v>1165</v>
      </c>
      <c r="N336" s="17">
        <v>51433</v>
      </c>
      <c r="O336" s="17">
        <v>61414</v>
      </c>
      <c r="P336" s="17">
        <v>58779</v>
      </c>
      <c r="Q336" s="17">
        <v>51290</v>
      </c>
      <c r="R336" s="17">
        <v>48661</v>
      </c>
      <c r="S336" s="17">
        <v>46825</v>
      </c>
      <c r="T336" s="17">
        <v>42317</v>
      </c>
      <c r="U336" s="17">
        <v>132</v>
      </c>
      <c r="V336" s="17">
        <v>8</v>
      </c>
      <c r="W336" s="17">
        <v>49097</v>
      </c>
      <c r="Y336" s="17">
        <v>51464</v>
      </c>
      <c r="Z336" s="17">
        <v>48439</v>
      </c>
      <c r="AA336" s="17">
        <v>47804</v>
      </c>
      <c r="AB336" s="17">
        <v>44853</v>
      </c>
      <c r="AD336" s="17">
        <v>132</v>
      </c>
      <c r="AE336" s="17">
        <v>8</v>
      </c>
      <c r="AF336" s="17">
        <v>4286</v>
      </c>
      <c r="AG336" s="17">
        <v>5118</v>
      </c>
      <c r="AH336" s="17">
        <v>4898</v>
      </c>
      <c r="AI336" s="17">
        <v>4274</v>
      </c>
      <c r="AJ336" s="17">
        <v>4055</v>
      </c>
      <c r="AK336" s="17">
        <v>3902</v>
      </c>
      <c r="AL336" s="17">
        <v>3526</v>
      </c>
      <c r="AM336" s="17">
        <v>132</v>
      </c>
      <c r="AN336" s="17">
        <v>8</v>
      </c>
      <c r="AO336" s="18">
        <v>12</v>
      </c>
      <c r="AP336" s="17">
        <v>132</v>
      </c>
      <c r="AQ336" s="17">
        <v>8</v>
      </c>
      <c r="AR336" s="17">
        <v>50690</v>
      </c>
      <c r="AS336" s="17">
        <v>60410</v>
      </c>
      <c r="AT336" s="17">
        <v>56303</v>
      </c>
      <c r="AU336" s="17">
        <v>49625</v>
      </c>
      <c r="AV336" s="17">
        <v>48185</v>
      </c>
      <c r="AW336" s="17">
        <v>46800</v>
      </c>
      <c r="AX336" s="17">
        <v>40882</v>
      </c>
      <c r="AY336" s="17">
        <v>126</v>
      </c>
      <c r="AZ336" s="17">
        <v>6</v>
      </c>
      <c r="BH336" s="17">
        <v>6</v>
      </c>
      <c r="BI336" s="17">
        <v>2</v>
      </c>
      <c r="BJ336" s="17">
        <v>49306</v>
      </c>
      <c r="BK336" s="17">
        <v>116</v>
      </c>
      <c r="BL336" s="17">
        <v>5</v>
      </c>
      <c r="BM336" s="17">
        <v>4</v>
      </c>
      <c r="BN336" s="17">
        <v>7</v>
      </c>
      <c r="DH336" s="17">
        <v>51433</v>
      </c>
      <c r="DI336" s="17">
        <v>61414</v>
      </c>
      <c r="DJ336" s="17">
        <v>58779</v>
      </c>
      <c r="DK336" s="17">
        <v>51290</v>
      </c>
      <c r="DL336" s="17">
        <v>48661</v>
      </c>
      <c r="DM336" s="17">
        <v>46825</v>
      </c>
      <c r="DN336" s="17">
        <v>42317</v>
      </c>
      <c r="DO336" s="17">
        <v>132</v>
      </c>
      <c r="DP336" s="17">
        <v>8</v>
      </c>
      <c r="DQ336" s="17">
        <v>49097</v>
      </c>
      <c r="DS336" s="17">
        <v>51464</v>
      </c>
      <c r="DT336" s="17">
        <v>48439</v>
      </c>
      <c r="DU336" s="17">
        <v>47804</v>
      </c>
      <c r="DV336" s="17">
        <v>44853</v>
      </c>
      <c r="DX336" s="17">
        <v>132</v>
      </c>
      <c r="DY336" s="17">
        <v>8</v>
      </c>
      <c r="DZ336" s="17">
        <v>51433</v>
      </c>
      <c r="EA336" s="17">
        <v>61414</v>
      </c>
      <c r="EB336" s="17">
        <v>58779</v>
      </c>
      <c r="EC336" s="17">
        <v>51290</v>
      </c>
      <c r="ED336" s="17">
        <v>48661</v>
      </c>
      <c r="EE336" s="17">
        <v>46825</v>
      </c>
      <c r="EF336" s="17">
        <v>42317</v>
      </c>
      <c r="EG336" s="17">
        <v>132</v>
      </c>
      <c r="EH336" s="17">
        <v>8</v>
      </c>
      <c r="EI336" s="17">
        <v>49097</v>
      </c>
      <c r="EK336" s="17">
        <v>51464</v>
      </c>
      <c r="EL336" s="17">
        <v>48439</v>
      </c>
      <c r="EM336" s="17">
        <v>47804</v>
      </c>
      <c r="EN336" s="17">
        <v>44853</v>
      </c>
      <c r="EP336" s="17">
        <v>132</v>
      </c>
      <c r="EQ336" s="17">
        <v>8</v>
      </c>
      <c r="FJ336" s="18">
        <v>95.5</v>
      </c>
      <c r="FK336" s="17">
        <v>126</v>
      </c>
      <c r="FL336" s="17">
        <v>6</v>
      </c>
      <c r="FM336" s="18">
        <v>86.4</v>
      </c>
      <c r="FN336" s="17">
        <v>114</v>
      </c>
      <c r="FO336" s="17">
        <v>4</v>
      </c>
      <c r="FP336" s="17">
        <v>2202</v>
      </c>
      <c r="FQ336" s="17">
        <v>2483</v>
      </c>
      <c r="FR336" s="17">
        <v>2368</v>
      </c>
      <c r="FS336" s="17">
        <v>2252</v>
      </c>
      <c r="FT336" s="17">
        <v>2152</v>
      </c>
      <c r="FU336" s="17">
        <v>1922</v>
      </c>
      <c r="FV336" s="17">
        <v>1898</v>
      </c>
      <c r="FW336" s="17">
        <v>123</v>
      </c>
      <c r="FX336" s="17">
        <v>5</v>
      </c>
      <c r="FY336" s="18">
        <v>4.3</v>
      </c>
      <c r="FZ336" s="18">
        <v>5</v>
      </c>
      <c r="GA336" s="18">
        <v>5</v>
      </c>
      <c r="GB336" s="18">
        <v>4</v>
      </c>
      <c r="GC336" s="18">
        <v>4</v>
      </c>
      <c r="GD336" s="18">
        <v>4</v>
      </c>
      <c r="GE336" s="18">
        <v>4</v>
      </c>
      <c r="GF336" s="17">
        <v>123</v>
      </c>
      <c r="GG336" s="17">
        <v>5</v>
      </c>
      <c r="GH336" s="17" t="s">
        <v>1166</v>
      </c>
      <c r="GI336" s="17">
        <v>123</v>
      </c>
      <c r="GJ336" s="17">
        <v>5</v>
      </c>
      <c r="GK336" s="17">
        <v>2087</v>
      </c>
      <c r="GL336" s="17">
        <v>3185</v>
      </c>
      <c r="GM336" s="17">
        <v>2772</v>
      </c>
      <c r="GN336" s="17">
        <v>1924</v>
      </c>
      <c r="GO336" s="17">
        <v>1860</v>
      </c>
      <c r="GP336" s="17">
        <v>1400</v>
      </c>
      <c r="GQ336" s="17">
        <v>1060</v>
      </c>
      <c r="GR336" s="17">
        <v>114</v>
      </c>
      <c r="GS336" s="17">
        <v>4</v>
      </c>
      <c r="GT336" s="18">
        <v>3.9</v>
      </c>
      <c r="GU336" s="18">
        <v>6.1</v>
      </c>
      <c r="GV336" s="18">
        <v>4.8</v>
      </c>
      <c r="GW336" s="18">
        <v>4.0999999999999996</v>
      </c>
      <c r="GX336" s="18">
        <v>3.9</v>
      </c>
      <c r="GY336" s="18">
        <v>3.1</v>
      </c>
      <c r="GZ336" s="18">
        <v>2.1</v>
      </c>
      <c r="HA336" s="17">
        <v>114</v>
      </c>
      <c r="HB336" s="17">
        <v>4</v>
      </c>
      <c r="HC336" s="17" t="s">
        <v>1167</v>
      </c>
      <c r="HD336" s="17">
        <v>114</v>
      </c>
      <c r="HE336" s="17">
        <v>4</v>
      </c>
      <c r="HH336" s="17">
        <v>1</v>
      </c>
      <c r="HQ336" s="17">
        <v>1</v>
      </c>
      <c r="HZ336" s="17">
        <v>1</v>
      </c>
      <c r="IA336">
        <v>10700</v>
      </c>
    </row>
    <row r="337" spans="1:235">
      <c r="A337">
        <v>11432</v>
      </c>
      <c r="B337" s="15">
        <v>41673</v>
      </c>
      <c r="C337" t="s">
        <v>292</v>
      </c>
      <c r="D337" t="s">
        <v>293</v>
      </c>
      <c r="E337" t="s">
        <v>294</v>
      </c>
      <c r="F337" s="23" t="s">
        <v>295</v>
      </c>
      <c r="G337">
        <v>3</v>
      </c>
      <c r="H337" s="23" t="s">
        <v>995</v>
      </c>
      <c r="I337">
        <v>6053</v>
      </c>
      <c r="J337" s="16" t="s">
        <v>1168</v>
      </c>
      <c r="N337" s="17">
        <v>63028</v>
      </c>
      <c r="O337" s="17">
        <v>78197</v>
      </c>
      <c r="P337" s="17">
        <v>67277</v>
      </c>
      <c r="Q337" s="17">
        <v>63300</v>
      </c>
      <c r="R337" s="17">
        <v>59354</v>
      </c>
      <c r="S337" s="17">
        <v>55534</v>
      </c>
      <c r="T337" s="17">
        <v>54373</v>
      </c>
      <c r="U337" s="17">
        <v>91</v>
      </c>
      <c r="V337" s="17">
        <v>7</v>
      </c>
      <c r="W337" s="17">
        <v>56519</v>
      </c>
      <c r="Y337" s="17">
        <v>64065</v>
      </c>
      <c r="Z337" s="17">
        <v>56526</v>
      </c>
      <c r="AA337" s="17">
        <v>56464</v>
      </c>
      <c r="AB337" s="17">
        <v>50690</v>
      </c>
      <c r="AD337" s="17">
        <v>91</v>
      </c>
      <c r="AE337" s="17">
        <v>7</v>
      </c>
      <c r="AF337" s="17">
        <v>5252</v>
      </c>
      <c r="AG337" s="17">
        <v>6516</v>
      </c>
      <c r="AH337" s="17">
        <v>5606</v>
      </c>
      <c r="AI337" s="17">
        <v>5275</v>
      </c>
      <c r="AJ337" s="17">
        <v>4946</v>
      </c>
      <c r="AK337" s="17">
        <v>4628</v>
      </c>
      <c r="AL337" s="17">
        <v>4531</v>
      </c>
      <c r="AM337" s="17">
        <v>91</v>
      </c>
      <c r="AN337" s="17">
        <v>7</v>
      </c>
      <c r="AO337" s="18">
        <v>12</v>
      </c>
      <c r="AP337" s="17">
        <v>91</v>
      </c>
      <c r="AQ337" s="17">
        <v>7</v>
      </c>
      <c r="AR337" s="17">
        <v>63028</v>
      </c>
      <c r="AS337" s="17">
        <v>78197</v>
      </c>
      <c r="AT337" s="17">
        <v>67277</v>
      </c>
      <c r="AU337" s="17">
        <v>63300</v>
      </c>
      <c r="AV337" s="17">
        <v>59354</v>
      </c>
      <c r="AW337" s="17">
        <v>55534</v>
      </c>
      <c r="AX337" s="17">
        <v>54373</v>
      </c>
      <c r="AY337" s="17">
        <v>91</v>
      </c>
      <c r="AZ337" s="17">
        <v>7</v>
      </c>
      <c r="BJ337" s="17">
        <v>55591</v>
      </c>
      <c r="BK337" s="17">
        <v>88</v>
      </c>
      <c r="BL337" s="17">
        <v>5</v>
      </c>
      <c r="BM337" s="17">
        <v>1</v>
      </c>
      <c r="BN337" s="17">
        <v>7</v>
      </c>
      <c r="DH337" s="17">
        <v>63028</v>
      </c>
      <c r="DI337" s="17">
        <v>78197</v>
      </c>
      <c r="DJ337" s="17">
        <v>67277</v>
      </c>
      <c r="DK337" s="17">
        <v>63300</v>
      </c>
      <c r="DL337" s="17">
        <v>59354</v>
      </c>
      <c r="DM337" s="17">
        <v>55534</v>
      </c>
      <c r="DN337" s="17">
        <v>54373</v>
      </c>
      <c r="DO337" s="17">
        <v>91</v>
      </c>
      <c r="DP337" s="17">
        <v>7</v>
      </c>
      <c r="DQ337" s="17">
        <v>56519</v>
      </c>
      <c r="DS337" s="17">
        <v>64065</v>
      </c>
      <c r="DT337" s="17">
        <v>56526</v>
      </c>
      <c r="DU337" s="17">
        <v>56464</v>
      </c>
      <c r="DV337" s="17">
        <v>50690</v>
      </c>
      <c r="DX337" s="17">
        <v>91</v>
      </c>
      <c r="DY337" s="17">
        <v>7</v>
      </c>
      <c r="DZ337" s="17">
        <v>63028</v>
      </c>
      <c r="EA337" s="17">
        <v>78197</v>
      </c>
      <c r="EB337" s="17">
        <v>67277</v>
      </c>
      <c r="EC337" s="17">
        <v>63300</v>
      </c>
      <c r="ED337" s="17">
        <v>59354</v>
      </c>
      <c r="EE337" s="17">
        <v>55534</v>
      </c>
      <c r="EF337" s="17">
        <v>54373</v>
      </c>
      <c r="EG337" s="17">
        <v>91</v>
      </c>
      <c r="EH337" s="17">
        <v>7</v>
      </c>
      <c r="EI337" s="17">
        <v>56519</v>
      </c>
      <c r="EK337" s="17">
        <v>64065</v>
      </c>
      <c r="EL337" s="17">
        <v>56526</v>
      </c>
      <c r="EM337" s="17">
        <v>56464</v>
      </c>
      <c r="EN337" s="17">
        <v>50690</v>
      </c>
      <c r="EP337" s="17">
        <v>91</v>
      </c>
      <c r="EQ337" s="17">
        <v>7</v>
      </c>
      <c r="FJ337" s="18">
        <v>100</v>
      </c>
      <c r="FK337" s="17">
        <v>91</v>
      </c>
      <c r="FL337" s="17">
        <v>7</v>
      </c>
      <c r="FM337" s="18">
        <v>92.3</v>
      </c>
      <c r="FN337" s="17">
        <v>84</v>
      </c>
      <c r="FO337" s="17">
        <v>5</v>
      </c>
      <c r="FP337" s="17">
        <v>2628</v>
      </c>
      <c r="FQ337" s="17">
        <v>3144</v>
      </c>
      <c r="FR337" s="17">
        <v>2828</v>
      </c>
      <c r="FS337" s="17">
        <v>2626</v>
      </c>
      <c r="FT337" s="17">
        <v>2477</v>
      </c>
      <c r="FU337" s="17">
        <v>2251</v>
      </c>
      <c r="FV337" s="17">
        <v>2187</v>
      </c>
      <c r="FW337" s="17">
        <v>90</v>
      </c>
      <c r="FX337" s="17">
        <v>6</v>
      </c>
      <c r="FY337" s="18">
        <v>4.2</v>
      </c>
      <c r="FZ337" s="18">
        <v>4</v>
      </c>
      <c r="GA337" s="18">
        <v>4</v>
      </c>
      <c r="GB337" s="18">
        <v>4</v>
      </c>
      <c r="GC337" s="18">
        <v>4</v>
      </c>
      <c r="GD337" s="18">
        <v>4</v>
      </c>
      <c r="GE337" s="18">
        <v>4</v>
      </c>
      <c r="GF337" s="17">
        <v>90</v>
      </c>
      <c r="GG337" s="17">
        <v>6</v>
      </c>
      <c r="GH337" s="17" t="s">
        <v>1169</v>
      </c>
      <c r="GI337" s="17">
        <v>90</v>
      </c>
      <c r="GJ337" s="17">
        <v>6</v>
      </c>
      <c r="GK337" s="17">
        <v>3076</v>
      </c>
      <c r="GL337" s="17">
        <v>5155</v>
      </c>
      <c r="GM337" s="17">
        <v>3993</v>
      </c>
      <c r="GN337" s="17">
        <v>3510</v>
      </c>
      <c r="GO337" s="17">
        <v>2350</v>
      </c>
      <c r="GP337" s="17">
        <v>2037</v>
      </c>
      <c r="GQ337" s="17">
        <v>1560</v>
      </c>
      <c r="GR337" s="17">
        <v>83</v>
      </c>
      <c r="GS337" s="17">
        <v>4</v>
      </c>
      <c r="GT337" s="18">
        <v>4.7</v>
      </c>
      <c r="GU337" s="18">
        <v>6.7</v>
      </c>
      <c r="GV337" s="18">
        <v>5.8</v>
      </c>
      <c r="GW337" s="18">
        <v>5.0999999999999996</v>
      </c>
      <c r="GX337" s="18">
        <v>4.2</v>
      </c>
      <c r="GY337" s="18">
        <v>3.6</v>
      </c>
      <c r="GZ337" s="18">
        <v>2.9</v>
      </c>
      <c r="HA337" s="17">
        <v>83</v>
      </c>
      <c r="HB337" s="17">
        <v>4</v>
      </c>
      <c r="HC337" s="17" t="s">
        <v>1170</v>
      </c>
      <c r="HD337" s="17">
        <v>83</v>
      </c>
      <c r="HE337" s="17">
        <v>4</v>
      </c>
      <c r="HH337" s="17">
        <v>1</v>
      </c>
      <c r="HQ337" s="17">
        <v>1</v>
      </c>
      <c r="HZ337" s="17">
        <v>1</v>
      </c>
      <c r="IA337">
        <v>10710</v>
      </c>
    </row>
    <row r="338" spans="1:235">
      <c r="A338">
        <v>11432</v>
      </c>
      <c r="B338" s="15">
        <v>41673</v>
      </c>
      <c r="C338" t="s">
        <v>292</v>
      </c>
      <c r="D338" t="s">
        <v>293</v>
      </c>
      <c r="E338" t="s">
        <v>294</v>
      </c>
      <c r="F338" s="23" t="s">
        <v>295</v>
      </c>
      <c r="G338">
        <v>4</v>
      </c>
      <c r="H338" s="23" t="s">
        <v>995</v>
      </c>
      <c r="I338">
        <v>6054</v>
      </c>
      <c r="J338" s="16" t="s">
        <v>1171</v>
      </c>
      <c r="N338" s="17">
        <v>70093</v>
      </c>
      <c r="O338" s="17">
        <v>83166</v>
      </c>
      <c r="P338" s="17">
        <v>75005</v>
      </c>
      <c r="Q338" s="17">
        <v>68914</v>
      </c>
      <c r="R338" s="17">
        <v>68296</v>
      </c>
      <c r="S338" s="17">
        <v>67000</v>
      </c>
      <c r="T338" s="17">
        <v>59142</v>
      </c>
      <c r="U338" s="17">
        <v>58</v>
      </c>
      <c r="V338" s="17">
        <v>6</v>
      </c>
      <c r="W338" s="17">
        <v>66303</v>
      </c>
      <c r="Y338" s="17">
        <v>67806</v>
      </c>
      <c r="Z338" s="17">
        <v>67000</v>
      </c>
      <c r="AA338" s="17">
        <v>66983</v>
      </c>
      <c r="AB338" s="17">
        <v>62712</v>
      </c>
      <c r="AD338" s="17">
        <v>58</v>
      </c>
      <c r="AE338" s="17">
        <v>6</v>
      </c>
      <c r="AF338" s="17">
        <v>5841</v>
      </c>
      <c r="AG338" s="17">
        <v>6930</v>
      </c>
      <c r="AH338" s="17">
        <v>6250</v>
      </c>
      <c r="AI338" s="17">
        <v>5743</v>
      </c>
      <c r="AJ338" s="17">
        <v>5691</v>
      </c>
      <c r="AK338" s="17">
        <v>5583</v>
      </c>
      <c r="AL338" s="17">
        <v>4928</v>
      </c>
      <c r="AM338" s="17">
        <v>58</v>
      </c>
      <c r="AN338" s="17">
        <v>6</v>
      </c>
      <c r="AO338" s="18">
        <v>12</v>
      </c>
      <c r="AP338" s="17">
        <v>58</v>
      </c>
      <c r="AQ338" s="17">
        <v>6</v>
      </c>
      <c r="AR338" s="17">
        <v>70977</v>
      </c>
      <c r="AS338" s="17">
        <v>83339</v>
      </c>
      <c r="AT338" s="17">
        <v>75850</v>
      </c>
      <c r="AU338" s="17">
        <v>69220</v>
      </c>
      <c r="AV338" s="17">
        <v>68712</v>
      </c>
      <c r="AW338" s="17">
        <v>67241</v>
      </c>
      <c r="AX338" s="17">
        <v>59004</v>
      </c>
      <c r="AY338" s="17">
        <v>55</v>
      </c>
      <c r="AZ338" s="17">
        <v>5</v>
      </c>
      <c r="BH338" s="17">
        <v>3</v>
      </c>
      <c r="BI338" s="17">
        <v>2</v>
      </c>
      <c r="BJ338" s="17">
        <v>67877</v>
      </c>
      <c r="BK338" s="17">
        <v>55</v>
      </c>
      <c r="BL338" s="17">
        <v>4</v>
      </c>
      <c r="BN338" s="17">
        <v>6</v>
      </c>
      <c r="DH338" s="17">
        <v>70093</v>
      </c>
      <c r="DI338" s="17">
        <v>83166</v>
      </c>
      <c r="DJ338" s="17">
        <v>75005</v>
      </c>
      <c r="DK338" s="17">
        <v>68914</v>
      </c>
      <c r="DL338" s="17">
        <v>68296</v>
      </c>
      <c r="DM338" s="17">
        <v>67000</v>
      </c>
      <c r="DN338" s="17">
        <v>59142</v>
      </c>
      <c r="DO338" s="17">
        <v>58</v>
      </c>
      <c r="DP338" s="17">
        <v>6</v>
      </c>
      <c r="DQ338" s="17">
        <v>66303</v>
      </c>
      <c r="DS338" s="17">
        <v>67806</v>
      </c>
      <c r="DT338" s="17">
        <v>67000</v>
      </c>
      <c r="DU338" s="17">
        <v>66983</v>
      </c>
      <c r="DV338" s="17">
        <v>62712</v>
      </c>
      <c r="DX338" s="17">
        <v>58</v>
      </c>
      <c r="DY338" s="17">
        <v>6</v>
      </c>
      <c r="DZ338" s="17">
        <v>70093</v>
      </c>
      <c r="EA338" s="17">
        <v>83166</v>
      </c>
      <c r="EB338" s="17">
        <v>75005</v>
      </c>
      <c r="EC338" s="17">
        <v>68914</v>
      </c>
      <c r="ED338" s="17">
        <v>68296</v>
      </c>
      <c r="EE338" s="17">
        <v>67000</v>
      </c>
      <c r="EF338" s="17">
        <v>59142</v>
      </c>
      <c r="EG338" s="17">
        <v>58</v>
      </c>
      <c r="EH338" s="17">
        <v>6</v>
      </c>
      <c r="EI338" s="17">
        <v>66303</v>
      </c>
      <c r="EK338" s="17">
        <v>67806</v>
      </c>
      <c r="EL338" s="17">
        <v>67000</v>
      </c>
      <c r="EM338" s="17">
        <v>66983</v>
      </c>
      <c r="EN338" s="17">
        <v>62712</v>
      </c>
      <c r="EP338" s="17">
        <v>58</v>
      </c>
      <c r="EQ338" s="17">
        <v>6</v>
      </c>
      <c r="FJ338" s="18">
        <v>94.8</v>
      </c>
      <c r="FK338" s="17">
        <v>55</v>
      </c>
      <c r="FL338" s="17">
        <v>5</v>
      </c>
      <c r="FM338" s="18">
        <v>86.2</v>
      </c>
      <c r="FN338" s="17">
        <v>50</v>
      </c>
      <c r="FO338" s="17">
        <v>4</v>
      </c>
      <c r="FP338" s="17">
        <v>2935</v>
      </c>
      <c r="FQ338" s="17">
        <v>3350</v>
      </c>
      <c r="FR338" s="17">
        <v>3121</v>
      </c>
      <c r="FS338" s="17">
        <v>2913</v>
      </c>
      <c r="FT338" s="17">
        <v>2775</v>
      </c>
      <c r="FU338" s="17">
        <v>2732</v>
      </c>
      <c r="FV338" s="17">
        <v>2704</v>
      </c>
      <c r="FW338" s="17">
        <v>54</v>
      </c>
      <c r="FX338" s="17">
        <v>4</v>
      </c>
      <c r="FY338" s="18">
        <v>4.0999999999999996</v>
      </c>
      <c r="FZ338" s="18">
        <v>5</v>
      </c>
      <c r="GA338" s="18">
        <v>4</v>
      </c>
      <c r="GB338" s="18">
        <v>4</v>
      </c>
      <c r="GC338" s="18">
        <v>4</v>
      </c>
      <c r="GD338" s="18">
        <v>4</v>
      </c>
      <c r="GE338" s="18">
        <v>4</v>
      </c>
      <c r="GF338" s="17">
        <v>54</v>
      </c>
      <c r="GG338" s="17">
        <v>4</v>
      </c>
      <c r="GH338" s="17" t="s">
        <v>1169</v>
      </c>
      <c r="GI338" s="17">
        <v>54</v>
      </c>
      <c r="GJ338" s="17">
        <v>4</v>
      </c>
      <c r="GK338" s="17">
        <v>3775</v>
      </c>
      <c r="GL338" s="17">
        <v>5803</v>
      </c>
      <c r="GM338" s="17">
        <v>5000</v>
      </c>
      <c r="GN338" s="17">
        <v>4746</v>
      </c>
      <c r="GO338" s="17">
        <v>3600</v>
      </c>
      <c r="GP338" s="17">
        <v>2500</v>
      </c>
      <c r="GQ338" s="17">
        <v>1300</v>
      </c>
      <c r="GR338" s="17">
        <v>50</v>
      </c>
      <c r="GS338" s="17">
        <v>4</v>
      </c>
      <c r="GT338" s="18">
        <v>5.0999999999999996</v>
      </c>
      <c r="GU338" s="18">
        <v>7.7</v>
      </c>
      <c r="GV338" s="18">
        <v>6.7</v>
      </c>
      <c r="GW338" s="18">
        <v>6</v>
      </c>
      <c r="GX338" s="18">
        <v>5.2</v>
      </c>
      <c r="GY338" s="18">
        <v>3.6</v>
      </c>
      <c r="GZ338" s="18">
        <v>2.2999999999999998</v>
      </c>
      <c r="HA338" s="17">
        <v>50</v>
      </c>
      <c r="HB338" s="17">
        <v>4</v>
      </c>
      <c r="HC338" s="17" t="s">
        <v>1172</v>
      </c>
      <c r="HD338" s="17">
        <v>50</v>
      </c>
      <c r="HE338" s="17">
        <v>4</v>
      </c>
      <c r="IA338">
        <v>10720</v>
      </c>
    </row>
    <row r="339" spans="1:235">
      <c r="A339">
        <v>11432</v>
      </c>
      <c r="B339" s="15">
        <v>41673</v>
      </c>
      <c r="C339" t="s">
        <v>292</v>
      </c>
      <c r="D339" t="s">
        <v>293</v>
      </c>
      <c r="E339" t="s">
        <v>294</v>
      </c>
      <c r="F339" s="23" t="s">
        <v>295</v>
      </c>
      <c r="G339">
        <v>1</v>
      </c>
      <c r="H339" s="23" t="s">
        <v>995</v>
      </c>
      <c r="I339">
        <v>6061</v>
      </c>
      <c r="J339" s="16" t="s">
        <v>1173</v>
      </c>
      <c r="N339" s="17">
        <v>46545</v>
      </c>
      <c r="O339" s="17">
        <v>60060</v>
      </c>
      <c r="P339" s="17">
        <v>46383</v>
      </c>
      <c r="Q339" s="17">
        <v>44895</v>
      </c>
      <c r="R339" s="17">
        <v>44658</v>
      </c>
      <c r="S339" s="17">
        <v>43071</v>
      </c>
      <c r="T339" s="17">
        <v>39613</v>
      </c>
      <c r="U339" s="17">
        <v>46</v>
      </c>
      <c r="V339" s="17">
        <v>8</v>
      </c>
      <c r="W339" s="17">
        <v>45525</v>
      </c>
      <c r="Y339" s="17">
        <v>46563</v>
      </c>
      <c r="Z339" s="17">
        <v>44379</v>
      </c>
      <c r="AA339" s="17">
        <v>43950</v>
      </c>
      <c r="AB339" s="17">
        <v>43163</v>
      </c>
      <c r="AD339" s="17">
        <v>46</v>
      </c>
      <c r="AE339" s="17">
        <v>8</v>
      </c>
      <c r="AF339" s="17">
        <v>3879</v>
      </c>
      <c r="AG339" s="17">
        <v>5005</v>
      </c>
      <c r="AH339" s="17">
        <v>3865</v>
      </c>
      <c r="AI339" s="17">
        <v>3741</v>
      </c>
      <c r="AJ339" s="17">
        <v>3722</v>
      </c>
      <c r="AK339" s="17">
        <v>3589</v>
      </c>
      <c r="AL339" s="17">
        <v>3301</v>
      </c>
      <c r="AM339" s="17">
        <v>46</v>
      </c>
      <c r="AN339" s="17">
        <v>8</v>
      </c>
      <c r="AO339" s="18">
        <v>12</v>
      </c>
      <c r="AP339" s="17">
        <v>46</v>
      </c>
      <c r="AQ339" s="17">
        <v>8</v>
      </c>
      <c r="AR339" s="17">
        <v>43936</v>
      </c>
      <c r="AS339" s="17">
        <v>49991</v>
      </c>
      <c r="AT339" s="17">
        <v>45011</v>
      </c>
      <c r="AU339" s="17">
        <v>44250</v>
      </c>
      <c r="AV339" s="17">
        <v>44117</v>
      </c>
      <c r="AW339" s="17">
        <v>39042</v>
      </c>
      <c r="AX339" s="17">
        <v>37814</v>
      </c>
      <c r="AY339" s="17">
        <v>14</v>
      </c>
      <c r="AZ339" s="17">
        <v>5</v>
      </c>
      <c r="BA339" s="17">
        <v>48087</v>
      </c>
      <c r="BB339" s="17">
        <v>61159</v>
      </c>
      <c r="BC339" s="17">
        <v>48747</v>
      </c>
      <c r="BD339" s="17">
        <v>45466</v>
      </c>
      <c r="BE339" s="17">
        <v>44795</v>
      </c>
      <c r="BF339" s="17">
        <v>44284</v>
      </c>
      <c r="BG339" s="17">
        <v>40739</v>
      </c>
      <c r="BH339" s="17">
        <v>32</v>
      </c>
      <c r="BI339" s="17">
        <v>4</v>
      </c>
      <c r="BJ339" s="17">
        <v>44048</v>
      </c>
      <c r="BK339" s="17">
        <v>36</v>
      </c>
      <c r="BL339" s="17">
        <v>4</v>
      </c>
      <c r="BN339" s="17">
        <v>8</v>
      </c>
      <c r="DH339" s="17">
        <v>46545</v>
      </c>
      <c r="DI339" s="17">
        <v>60060</v>
      </c>
      <c r="DJ339" s="17">
        <v>46383</v>
      </c>
      <c r="DK339" s="17">
        <v>44895</v>
      </c>
      <c r="DL339" s="17">
        <v>44658</v>
      </c>
      <c r="DM339" s="17">
        <v>43071</v>
      </c>
      <c r="DN339" s="17">
        <v>39613</v>
      </c>
      <c r="DO339" s="17">
        <v>46</v>
      </c>
      <c r="DP339" s="17">
        <v>8</v>
      </c>
      <c r="DQ339" s="17">
        <v>45525</v>
      </c>
      <c r="DS339" s="17">
        <v>46563</v>
      </c>
      <c r="DT339" s="17">
        <v>44379</v>
      </c>
      <c r="DU339" s="17">
        <v>43950</v>
      </c>
      <c r="DV339" s="17">
        <v>43163</v>
      </c>
      <c r="DX339" s="17">
        <v>46</v>
      </c>
      <c r="DY339" s="17">
        <v>8</v>
      </c>
      <c r="DZ339" s="17">
        <v>46545</v>
      </c>
      <c r="EA339" s="17">
        <v>60060</v>
      </c>
      <c r="EB339" s="17">
        <v>46383</v>
      </c>
      <c r="EC339" s="17">
        <v>44895</v>
      </c>
      <c r="ED339" s="17">
        <v>44658</v>
      </c>
      <c r="EE339" s="17">
        <v>43071</v>
      </c>
      <c r="EF339" s="17">
        <v>39613</v>
      </c>
      <c r="EG339" s="17">
        <v>46</v>
      </c>
      <c r="EH339" s="17">
        <v>8</v>
      </c>
      <c r="EI339" s="17">
        <v>45525</v>
      </c>
      <c r="EK339" s="17">
        <v>46563</v>
      </c>
      <c r="EL339" s="17">
        <v>44379</v>
      </c>
      <c r="EM339" s="17">
        <v>43950</v>
      </c>
      <c r="EN339" s="17">
        <v>43163</v>
      </c>
      <c r="EP339" s="17">
        <v>46</v>
      </c>
      <c r="EQ339" s="17">
        <v>8</v>
      </c>
      <c r="FJ339" s="18">
        <v>30.4</v>
      </c>
      <c r="FK339" s="17">
        <v>14</v>
      </c>
      <c r="FL339" s="17">
        <v>5</v>
      </c>
      <c r="FM339" s="18">
        <v>13</v>
      </c>
      <c r="FN339" s="17">
        <v>6</v>
      </c>
      <c r="FO339" s="17">
        <v>2</v>
      </c>
      <c r="FP339" s="17">
        <v>2051</v>
      </c>
      <c r="FR339" s="17">
        <v>2448</v>
      </c>
      <c r="FS339" s="17">
        <v>2251</v>
      </c>
      <c r="FT339" s="17">
        <v>1906</v>
      </c>
      <c r="FU339" s="17">
        <v>1519</v>
      </c>
      <c r="FW339" s="17">
        <v>6</v>
      </c>
      <c r="FX339" s="17">
        <v>3</v>
      </c>
      <c r="FY339" s="18">
        <v>4.5</v>
      </c>
      <c r="GA339" s="18">
        <v>4.8</v>
      </c>
      <c r="GB339" s="18">
        <v>4</v>
      </c>
      <c r="GC339" s="18">
        <v>4</v>
      </c>
      <c r="GD339" s="18">
        <v>4</v>
      </c>
      <c r="GF339" s="17">
        <v>6</v>
      </c>
      <c r="GG339" s="17">
        <v>3</v>
      </c>
      <c r="GH339" s="17" t="s">
        <v>1045</v>
      </c>
      <c r="GI339" s="17">
        <v>6</v>
      </c>
      <c r="GJ339" s="17">
        <v>3</v>
      </c>
      <c r="GR339" s="17">
        <v>5</v>
      </c>
      <c r="GS339" s="17">
        <v>2</v>
      </c>
      <c r="HA339" s="17">
        <v>5</v>
      </c>
      <c r="HB339" s="17">
        <v>2</v>
      </c>
      <c r="HD339" s="17">
        <v>5</v>
      </c>
      <c r="HE339" s="17">
        <v>2</v>
      </c>
      <c r="IA339">
        <v>10740</v>
      </c>
    </row>
    <row r="340" spans="1:235">
      <c r="A340">
        <v>11432</v>
      </c>
      <c r="B340" s="15">
        <v>41673</v>
      </c>
      <c r="C340" t="s">
        <v>292</v>
      </c>
      <c r="D340" t="s">
        <v>293</v>
      </c>
      <c r="E340" t="s">
        <v>294</v>
      </c>
      <c r="F340" s="23" t="s">
        <v>295</v>
      </c>
      <c r="G340">
        <v>2</v>
      </c>
      <c r="H340" s="23" t="s">
        <v>995</v>
      </c>
      <c r="I340">
        <v>6062</v>
      </c>
      <c r="J340" s="16" t="s">
        <v>1174</v>
      </c>
      <c r="N340" s="17">
        <v>48590</v>
      </c>
      <c r="O340" s="17">
        <v>58341</v>
      </c>
      <c r="P340" s="17">
        <v>52134</v>
      </c>
      <c r="Q340" s="17">
        <v>48838</v>
      </c>
      <c r="R340" s="17">
        <v>48090</v>
      </c>
      <c r="S340" s="17">
        <v>42262</v>
      </c>
      <c r="T340" s="17">
        <v>39870</v>
      </c>
      <c r="U340" s="17">
        <v>95</v>
      </c>
      <c r="V340" s="17">
        <v>9</v>
      </c>
      <c r="W340" s="17">
        <v>50218</v>
      </c>
      <c r="Y340" s="17">
        <v>58600</v>
      </c>
      <c r="Z340" s="17">
        <v>49039</v>
      </c>
      <c r="AA340" s="17">
        <v>48687</v>
      </c>
      <c r="AB340" s="17">
        <v>43524</v>
      </c>
      <c r="AD340" s="17">
        <v>95</v>
      </c>
      <c r="AE340" s="17">
        <v>9</v>
      </c>
      <c r="AF340" s="17">
        <v>4049</v>
      </c>
      <c r="AG340" s="17">
        <v>4862</v>
      </c>
      <c r="AH340" s="17">
        <v>4345</v>
      </c>
      <c r="AI340" s="17">
        <v>4070</v>
      </c>
      <c r="AJ340" s="17">
        <v>4008</v>
      </c>
      <c r="AK340" s="17">
        <v>3522</v>
      </c>
      <c r="AL340" s="17">
        <v>3322</v>
      </c>
      <c r="AM340" s="17">
        <v>95</v>
      </c>
      <c r="AN340" s="17">
        <v>9</v>
      </c>
      <c r="AO340" s="18">
        <v>12</v>
      </c>
      <c r="AP340" s="17">
        <v>95</v>
      </c>
      <c r="AQ340" s="17">
        <v>9</v>
      </c>
      <c r="AR340" s="17">
        <v>45053</v>
      </c>
      <c r="AS340" s="17">
        <v>53381</v>
      </c>
      <c r="AT340" s="17">
        <v>48521</v>
      </c>
      <c r="AU340" s="17">
        <v>45011</v>
      </c>
      <c r="AV340" s="17">
        <v>43025</v>
      </c>
      <c r="AW340" s="17">
        <v>40987</v>
      </c>
      <c r="AX340" s="17">
        <v>39532</v>
      </c>
      <c r="AY340" s="17">
        <v>46</v>
      </c>
      <c r="AZ340" s="17">
        <v>7</v>
      </c>
      <c r="BA340" s="17">
        <v>52834</v>
      </c>
      <c r="BB340" s="17">
        <v>66060</v>
      </c>
      <c r="BC340" s="17">
        <v>56609</v>
      </c>
      <c r="BD340" s="17">
        <v>52128</v>
      </c>
      <c r="BE340" s="17">
        <v>49213</v>
      </c>
      <c r="BF340" s="17">
        <v>48069</v>
      </c>
      <c r="BG340" s="17">
        <v>44918</v>
      </c>
      <c r="BH340" s="17">
        <v>49</v>
      </c>
      <c r="BI340" s="17">
        <v>3</v>
      </c>
      <c r="BJ340" s="17">
        <v>48082</v>
      </c>
      <c r="BK340" s="17">
        <v>75</v>
      </c>
      <c r="BL340" s="17">
        <v>6</v>
      </c>
      <c r="BN340" s="17">
        <v>9</v>
      </c>
      <c r="DH340" s="17">
        <v>48590</v>
      </c>
      <c r="DI340" s="17">
        <v>58341</v>
      </c>
      <c r="DJ340" s="17">
        <v>52134</v>
      </c>
      <c r="DK340" s="17">
        <v>48838</v>
      </c>
      <c r="DL340" s="17">
        <v>48090</v>
      </c>
      <c r="DM340" s="17">
        <v>42262</v>
      </c>
      <c r="DN340" s="17">
        <v>39870</v>
      </c>
      <c r="DO340" s="17">
        <v>95</v>
      </c>
      <c r="DP340" s="17">
        <v>9</v>
      </c>
      <c r="DQ340" s="17">
        <v>50218</v>
      </c>
      <c r="DS340" s="17">
        <v>58600</v>
      </c>
      <c r="DT340" s="17">
        <v>49039</v>
      </c>
      <c r="DU340" s="17">
        <v>48687</v>
      </c>
      <c r="DV340" s="17">
        <v>43524</v>
      </c>
      <c r="DX340" s="17">
        <v>95</v>
      </c>
      <c r="DY340" s="17">
        <v>9</v>
      </c>
      <c r="DZ340" s="17">
        <v>48590</v>
      </c>
      <c r="EA340" s="17">
        <v>58341</v>
      </c>
      <c r="EB340" s="17">
        <v>52134</v>
      </c>
      <c r="EC340" s="17">
        <v>48838</v>
      </c>
      <c r="ED340" s="17">
        <v>48090</v>
      </c>
      <c r="EE340" s="17">
        <v>42262</v>
      </c>
      <c r="EF340" s="17">
        <v>39870</v>
      </c>
      <c r="EG340" s="17">
        <v>95</v>
      </c>
      <c r="EH340" s="17">
        <v>9</v>
      </c>
      <c r="EI340" s="17">
        <v>50218</v>
      </c>
      <c r="EK340" s="17">
        <v>58600</v>
      </c>
      <c r="EL340" s="17">
        <v>49039</v>
      </c>
      <c r="EM340" s="17">
        <v>48687</v>
      </c>
      <c r="EN340" s="17">
        <v>43524</v>
      </c>
      <c r="EP340" s="17">
        <v>95</v>
      </c>
      <c r="EQ340" s="17">
        <v>9</v>
      </c>
      <c r="FJ340" s="18">
        <v>48.4</v>
      </c>
      <c r="FK340" s="17">
        <v>46</v>
      </c>
      <c r="FL340" s="17">
        <v>7</v>
      </c>
      <c r="FM340" s="18">
        <v>27.4</v>
      </c>
      <c r="FN340" s="17">
        <v>26</v>
      </c>
      <c r="FO340" s="17">
        <v>3</v>
      </c>
      <c r="FP340" s="17">
        <v>2119</v>
      </c>
      <c r="FQ340" s="17">
        <v>2717</v>
      </c>
      <c r="FR340" s="17">
        <v>2177</v>
      </c>
      <c r="FS340" s="17">
        <v>2062</v>
      </c>
      <c r="FT340" s="17">
        <v>1993</v>
      </c>
      <c r="FU340" s="17">
        <v>1641</v>
      </c>
      <c r="FV340" s="17">
        <v>1309</v>
      </c>
      <c r="FW340" s="17">
        <v>24</v>
      </c>
      <c r="FX340" s="17">
        <v>6</v>
      </c>
      <c r="FY340" s="18">
        <v>4.7</v>
      </c>
      <c r="FZ340" s="18">
        <v>5</v>
      </c>
      <c r="GA340" s="18">
        <v>5</v>
      </c>
      <c r="GB340" s="18">
        <v>5</v>
      </c>
      <c r="GC340" s="18">
        <v>5</v>
      </c>
      <c r="GD340" s="18">
        <v>4</v>
      </c>
      <c r="GE340" s="18">
        <v>3.3</v>
      </c>
      <c r="GF340" s="17">
        <v>24</v>
      </c>
      <c r="GG340" s="17">
        <v>6</v>
      </c>
      <c r="GH340" s="17" t="s">
        <v>1170</v>
      </c>
      <c r="GI340" s="17">
        <v>24</v>
      </c>
      <c r="GJ340" s="17">
        <v>6</v>
      </c>
      <c r="GK340" s="17">
        <v>2270</v>
      </c>
      <c r="GM340" s="17">
        <v>2650</v>
      </c>
      <c r="GN340" s="17">
        <v>2460</v>
      </c>
      <c r="GO340" s="17">
        <v>2400</v>
      </c>
      <c r="GP340" s="17">
        <v>1245</v>
      </c>
      <c r="GR340" s="17">
        <v>17</v>
      </c>
      <c r="GS340" s="17">
        <v>3</v>
      </c>
      <c r="GT340" s="18">
        <v>4.5999999999999996</v>
      </c>
      <c r="GV340" s="18">
        <v>5.4</v>
      </c>
      <c r="GW340" s="18">
        <v>5</v>
      </c>
      <c r="GX340" s="18">
        <v>5</v>
      </c>
      <c r="GY340" s="18">
        <v>3.1</v>
      </c>
      <c r="HA340" s="17">
        <v>17</v>
      </c>
      <c r="HB340" s="17">
        <v>3</v>
      </c>
      <c r="HC340" s="17" t="s">
        <v>1124</v>
      </c>
      <c r="HD340" s="17">
        <v>17</v>
      </c>
      <c r="HE340" s="17">
        <v>3</v>
      </c>
      <c r="IA340">
        <v>10750</v>
      </c>
    </row>
    <row r="341" spans="1:235">
      <c r="A341">
        <v>11432</v>
      </c>
      <c r="B341" s="15">
        <v>41673</v>
      </c>
      <c r="C341" t="s">
        <v>292</v>
      </c>
      <c r="D341" t="s">
        <v>293</v>
      </c>
      <c r="E341" t="s">
        <v>294</v>
      </c>
      <c r="F341" s="23" t="s">
        <v>295</v>
      </c>
      <c r="G341">
        <v>3</v>
      </c>
      <c r="H341" s="23" t="s">
        <v>995</v>
      </c>
      <c r="I341">
        <v>6063</v>
      </c>
      <c r="J341" s="16" t="s">
        <v>1175</v>
      </c>
      <c r="N341" s="17">
        <v>55233</v>
      </c>
      <c r="O341" s="17">
        <v>65328</v>
      </c>
      <c r="P341" s="17">
        <v>60195</v>
      </c>
      <c r="Q341" s="17">
        <v>55877</v>
      </c>
      <c r="R341" s="17">
        <v>55256</v>
      </c>
      <c r="S341" s="17">
        <v>51496</v>
      </c>
      <c r="T341" s="17">
        <v>41490</v>
      </c>
      <c r="U341" s="17">
        <v>84</v>
      </c>
      <c r="V341" s="17">
        <v>9</v>
      </c>
      <c r="W341" s="17">
        <v>56333</v>
      </c>
      <c r="Y341" s="17">
        <v>65146</v>
      </c>
      <c r="Z341" s="17">
        <v>55591</v>
      </c>
      <c r="AA341" s="17">
        <v>55061</v>
      </c>
      <c r="AB341" s="17">
        <v>46426</v>
      </c>
      <c r="AD341" s="17">
        <v>84</v>
      </c>
      <c r="AE341" s="17">
        <v>9</v>
      </c>
      <c r="AF341" s="17">
        <v>4603</v>
      </c>
      <c r="AG341" s="17">
        <v>5444</v>
      </c>
      <c r="AH341" s="17">
        <v>5016</v>
      </c>
      <c r="AI341" s="17">
        <v>4656</v>
      </c>
      <c r="AJ341" s="17">
        <v>4605</v>
      </c>
      <c r="AK341" s="17">
        <v>4291</v>
      </c>
      <c r="AL341" s="17">
        <v>3457</v>
      </c>
      <c r="AM341" s="17">
        <v>84</v>
      </c>
      <c r="AN341" s="17">
        <v>9</v>
      </c>
      <c r="AO341" s="18">
        <v>12</v>
      </c>
      <c r="AP341" s="17">
        <v>84</v>
      </c>
      <c r="AQ341" s="17">
        <v>9</v>
      </c>
      <c r="AR341" s="17">
        <v>50425</v>
      </c>
      <c r="AS341" s="17">
        <v>57646</v>
      </c>
      <c r="AT341" s="17">
        <v>55349</v>
      </c>
      <c r="AU341" s="17">
        <v>53288</v>
      </c>
      <c r="AV341" s="17">
        <v>51542</v>
      </c>
      <c r="AW341" s="17">
        <v>42407</v>
      </c>
      <c r="AX341" s="17">
        <v>38935</v>
      </c>
      <c r="AY341" s="17">
        <v>34</v>
      </c>
      <c r="AZ341" s="17">
        <v>7</v>
      </c>
      <c r="BA341" s="17">
        <v>60878</v>
      </c>
      <c r="BB341" s="17">
        <v>67754</v>
      </c>
      <c r="BC341" s="17">
        <v>62679</v>
      </c>
      <c r="BD341" s="17">
        <v>60564</v>
      </c>
      <c r="BE341" s="17">
        <v>59897</v>
      </c>
      <c r="BF341" s="17">
        <v>55557</v>
      </c>
      <c r="BG341" s="17">
        <v>54891</v>
      </c>
      <c r="BH341" s="17">
        <v>50</v>
      </c>
      <c r="BI341" s="17">
        <v>3</v>
      </c>
      <c r="BJ341" s="17">
        <v>53734</v>
      </c>
      <c r="BK341" s="17">
        <v>74</v>
      </c>
      <c r="BL341" s="17">
        <v>5</v>
      </c>
      <c r="BM341" s="17">
        <v>1</v>
      </c>
      <c r="BN341" s="17">
        <v>9</v>
      </c>
      <c r="DH341" s="17">
        <v>55233</v>
      </c>
      <c r="DI341" s="17">
        <v>65328</v>
      </c>
      <c r="DJ341" s="17">
        <v>60195</v>
      </c>
      <c r="DK341" s="17">
        <v>55877</v>
      </c>
      <c r="DL341" s="17">
        <v>55256</v>
      </c>
      <c r="DM341" s="17">
        <v>51496</v>
      </c>
      <c r="DN341" s="17">
        <v>41490</v>
      </c>
      <c r="DO341" s="17">
        <v>84</v>
      </c>
      <c r="DP341" s="17">
        <v>9</v>
      </c>
      <c r="DQ341" s="17">
        <v>56333</v>
      </c>
      <c r="DS341" s="17">
        <v>65146</v>
      </c>
      <c r="DT341" s="17">
        <v>55591</v>
      </c>
      <c r="DU341" s="17">
        <v>55061</v>
      </c>
      <c r="DV341" s="17">
        <v>46426</v>
      </c>
      <c r="DX341" s="17">
        <v>84</v>
      </c>
      <c r="DY341" s="17">
        <v>9</v>
      </c>
      <c r="DZ341" s="17">
        <v>55233</v>
      </c>
      <c r="EA341" s="17">
        <v>65328</v>
      </c>
      <c r="EB341" s="17">
        <v>60195</v>
      </c>
      <c r="EC341" s="17">
        <v>55877</v>
      </c>
      <c r="ED341" s="17">
        <v>55256</v>
      </c>
      <c r="EE341" s="17">
        <v>51496</v>
      </c>
      <c r="EF341" s="17">
        <v>41490</v>
      </c>
      <c r="EG341" s="17">
        <v>84</v>
      </c>
      <c r="EH341" s="17">
        <v>9</v>
      </c>
      <c r="EI341" s="17">
        <v>56333</v>
      </c>
      <c r="EK341" s="17">
        <v>65146</v>
      </c>
      <c r="EL341" s="17">
        <v>55591</v>
      </c>
      <c r="EM341" s="17">
        <v>55061</v>
      </c>
      <c r="EN341" s="17">
        <v>46426</v>
      </c>
      <c r="EP341" s="17">
        <v>84</v>
      </c>
      <c r="EQ341" s="17">
        <v>9</v>
      </c>
      <c r="FJ341" s="18">
        <v>40.5</v>
      </c>
      <c r="FK341" s="17">
        <v>34</v>
      </c>
      <c r="FL341" s="17">
        <v>7</v>
      </c>
      <c r="FM341" s="18">
        <v>28.6</v>
      </c>
      <c r="FN341" s="17">
        <v>24</v>
      </c>
      <c r="FO341" s="17">
        <v>5</v>
      </c>
      <c r="FP341" s="17">
        <v>2646</v>
      </c>
      <c r="FQ341" s="17">
        <v>5289</v>
      </c>
      <c r="FR341" s="17">
        <v>2907</v>
      </c>
      <c r="FS341" s="17">
        <v>2241</v>
      </c>
      <c r="FT341" s="17">
        <v>2146</v>
      </c>
      <c r="FU341" s="17">
        <v>1398</v>
      </c>
      <c r="FV341" s="17">
        <v>1187</v>
      </c>
      <c r="FW341" s="17">
        <v>24</v>
      </c>
      <c r="FX341" s="17">
        <v>6</v>
      </c>
      <c r="FY341" s="18">
        <v>5.2</v>
      </c>
      <c r="FZ341" s="18">
        <v>10</v>
      </c>
      <c r="GA341" s="18">
        <v>5.3</v>
      </c>
      <c r="GB341" s="18">
        <v>4.8</v>
      </c>
      <c r="GC341" s="18">
        <v>4</v>
      </c>
      <c r="GD341" s="18">
        <v>3</v>
      </c>
      <c r="GE341" s="18">
        <v>3</v>
      </c>
      <c r="GF341" s="17">
        <v>24</v>
      </c>
      <c r="GG341" s="17">
        <v>6</v>
      </c>
      <c r="GH341" s="17" t="s">
        <v>1176</v>
      </c>
      <c r="GI341" s="17">
        <v>24</v>
      </c>
      <c r="GJ341" s="17">
        <v>6</v>
      </c>
      <c r="GK341" s="17">
        <v>2994</v>
      </c>
      <c r="GL341" s="17">
        <v>6343</v>
      </c>
      <c r="GM341" s="17">
        <v>4907</v>
      </c>
      <c r="GN341" s="17">
        <v>2110</v>
      </c>
      <c r="GO341" s="17">
        <v>1850</v>
      </c>
      <c r="GP341" s="17">
        <v>1533</v>
      </c>
      <c r="GQ341" s="17">
        <v>1194</v>
      </c>
      <c r="GR341" s="17">
        <v>19</v>
      </c>
      <c r="GS341" s="17">
        <v>5</v>
      </c>
      <c r="GT341" s="18">
        <v>5.6</v>
      </c>
      <c r="GU341" s="18">
        <v>9.5</v>
      </c>
      <c r="GV341" s="18">
        <v>9.1</v>
      </c>
      <c r="GW341" s="18">
        <v>4.5999999999999996</v>
      </c>
      <c r="GX341" s="18">
        <v>4.4000000000000004</v>
      </c>
      <c r="GY341" s="18">
        <v>3.1</v>
      </c>
      <c r="GZ341" s="18">
        <v>2.8</v>
      </c>
      <c r="HA341" s="17">
        <v>19</v>
      </c>
      <c r="HB341" s="17">
        <v>5</v>
      </c>
      <c r="HC341" s="17" t="s">
        <v>1177</v>
      </c>
      <c r="HD341" s="17">
        <v>19</v>
      </c>
      <c r="HE341" s="17">
        <v>5</v>
      </c>
      <c r="IA341">
        <v>10760</v>
      </c>
    </row>
    <row r="342" spans="1:235">
      <c r="A342">
        <v>11432</v>
      </c>
      <c r="B342" s="15">
        <v>41673</v>
      </c>
      <c r="C342" t="s">
        <v>292</v>
      </c>
      <c r="D342" t="s">
        <v>293</v>
      </c>
      <c r="E342" t="s">
        <v>294</v>
      </c>
      <c r="F342" s="23" t="s">
        <v>330</v>
      </c>
      <c r="G342">
        <v>1</v>
      </c>
      <c r="H342" s="23" t="s">
        <v>995</v>
      </c>
      <c r="I342">
        <v>6071</v>
      </c>
      <c r="J342" s="16" t="s">
        <v>1178</v>
      </c>
      <c r="N342" s="17">
        <v>40126</v>
      </c>
      <c r="O342" s="17">
        <v>48304</v>
      </c>
      <c r="P342" s="17">
        <v>39998</v>
      </c>
      <c r="Q342" s="17">
        <v>39354</v>
      </c>
      <c r="R342" s="17">
        <v>38480</v>
      </c>
      <c r="S342" s="17">
        <v>37195</v>
      </c>
      <c r="T342" s="17">
        <v>36369</v>
      </c>
      <c r="U342" s="17">
        <v>91</v>
      </c>
      <c r="V342" s="17">
        <v>8</v>
      </c>
      <c r="W342" s="17">
        <v>43284</v>
      </c>
      <c r="Y342" s="17">
        <v>48571</v>
      </c>
      <c r="Z342" s="17">
        <v>41587</v>
      </c>
      <c r="AA342" s="17">
        <v>39653</v>
      </c>
      <c r="AB342" s="17">
        <v>37676</v>
      </c>
      <c r="AD342" s="17">
        <v>91</v>
      </c>
      <c r="AE342" s="17">
        <v>8</v>
      </c>
      <c r="AF342" s="17">
        <v>3344</v>
      </c>
      <c r="AG342" s="17">
        <v>4025</v>
      </c>
      <c r="AH342" s="17">
        <v>3333</v>
      </c>
      <c r="AI342" s="17">
        <v>3280</v>
      </c>
      <c r="AJ342" s="17">
        <v>3207</v>
      </c>
      <c r="AK342" s="17">
        <v>3100</v>
      </c>
      <c r="AL342" s="17">
        <v>3031</v>
      </c>
      <c r="AM342" s="17">
        <v>91</v>
      </c>
      <c r="AN342" s="17">
        <v>8</v>
      </c>
      <c r="AO342" s="18">
        <v>12</v>
      </c>
      <c r="AP342" s="17">
        <v>91</v>
      </c>
      <c r="AQ342" s="17">
        <v>8</v>
      </c>
      <c r="AR342" s="17">
        <v>40935</v>
      </c>
      <c r="AS342" s="17">
        <v>49565</v>
      </c>
      <c r="AT342" s="17">
        <v>40033</v>
      </c>
      <c r="AU342" s="17">
        <v>39454</v>
      </c>
      <c r="AV342" s="17">
        <v>39354</v>
      </c>
      <c r="AW342" s="17">
        <v>37935</v>
      </c>
      <c r="AX342" s="17">
        <v>35805</v>
      </c>
      <c r="AY342" s="17">
        <v>67</v>
      </c>
      <c r="AZ342" s="17">
        <v>7</v>
      </c>
      <c r="BH342" s="17">
        <v>24</v>
      </c>
      <c r="BI342" s="17">
        <v>2</v>
      </c>
      <c r="BJ342" s="17">
        <v>55464</v>
      </c>
      <c r="BK342" s="17">
        <v>11</v>
      </c>
      <c r="BL342" s="17">
        <v>4</v>
      </c>
      <c r="BM342" s="17">
        <v>5</v>
      </c>
      <c r="BN342" s="17">
        <v>6</v>
      </c>
      <c r="DH342" s="17">
        <v>40126</v>
      </c>
      <c r="DI342" s="17">
        <v>48304</v>
      </c>
      <c r="DJ342" s="17">
        <v>39998</v>
      </c>
      <c r="DK342" s="17">
        <v>39354</v>
      </c>
      <c r="DL342" s="17">
        <v>38480</v>
      </c>
      <c r="DM342" s="17">
        <v>37195</v>
      </c>
      <c r="DN342" s="17">
        <v>36369</v>
      </c>
      <c r="DO342" s="17">
        <v>91</v>
      </c>
      <c r="DP342" s="17">
        <v>8</v>
      </c>
      <c r="DQ342" s="17">
        <v>43284</v>
      </c>
      <c r="DS342" s="17">
        <v>48571</v>
      </c>
      <c r="DT342" s="17">
        <v>41587</v>
      </c>
      <c r="DU342" s="17">
        <v>39653</v>
      </c>
      <c r="DV342" s="17">
        <v>37676</v>
      </c>
      <c r="DX342" s="17">
        <v>91</v>
      </c>
      <c r="DY342" s="17">
        <v>8</v>
      </c>
      <c r="DZ342" s="17">
        <v>40126</v>
      </c>
      <c r="EA342" s="17">
        <v>48304</v>
      </c>
      <c r="EB342" s="17">
        <v>39998</v>
      </c>
      <c r="EC342" s="17">
        <v>39354</v>
      </c>
      <c r="ED342" s="17">
        <v>38480</v>
      </c>
      <c r="EE342" s="17">
        <v>37195</v>
      </c>
      <c r="EF342" s="17">
        <v>36369</v>
      </c>
      <c r="EG342" s="17">
        <v>91</v>
      </c>
      <c r="EH342" s="17">
        <v>8</v>
      </c>
      <c r="EI342" s="17">
        <v>43284</v>
      </c>
      <c r="EK342" s="17">
        <v>48571</v>
      </c>
      <c r="EL342" s="17">
        <v>41587</v>
      </c>
      <c r="EM342" s="17">
        <v>39653</v>
      </c>
      <c r="EN342" s="17">
        <v>37676</v>
      </c>
      <c r="EP342" s="17">
        <v>91</v>
      </c>
      <c r="EQ342" s="17">
        <v>8</v>
      </c>
      <c r="FJ342" s="18">
        <v>73.599999999999994</v>
      </c>
      <c r="FK342" s="17">
        <v>67</v>
      </c>
      <c r="FL342" s="17">
        <v>7</v>
      </c>
      <c r="FM342" s="18">
        <v>58.2</v>
      </c>
      <c r="FN342" s="17">
        <v>53</v>
      </c>
      <c r="FO342" s="17">
        <v>6</v>
      </c>
      <c r="FP342" s="17">
        <v>2246</v>
      </c>
      <c r="FQ342" s="17">
        <v>3248</v>
      </c>
      <c r="FR342" s="17">
        <v>3148</v>
      </c>
      <c r="FS342" s="17">
        <v>2002</v>
      </c>
      <c r="FT342" s="17">
        <v>1978</v>
      </c>
      <c r="FU342" s="17">
        <v>1901</v>
      </c>
      <c r="FV342" s="17">
        <v>684</v>
      </c>
      <c r="FW342" s="17">
        <v>55</v>
      </c>
      <c r="FX342" s="17">
        <v>4</v>
      </c>
      <c r="FY342" s="18">
        <v>5.8</v>
      </c>
      <c r="FZ342" s="18">
        <v>8</v>
      </c>
      <c r="GA342" s="18">
        <v>8</v>
      </c>
      <c r="GB342" s="18">
        <v>5</v>
      </c>
      <c r="GC342" s="18">
        <v>5</v>
      </c>
      <c r="GD342" s="18">
        <v>5</v>
      </c>
      <c r="GE342" s="18">
        <v>2</v>
      </c>
      <c r="GF342" s="17">
        <v>55</v>
      </c>
      <c r="GG342" s="17">
        <v>4</v>
      </c>
      <c r="GH342" s="17" t="s">
        <v>1179</v>
      </c>
      <c r="GI342" s="17">
        <v>55</v>
      </c>
      <c r="GJ342" s="17">
        <v>4</v>
      </c>
      <c r="GK342" s="17">
        <v>1642</v>
      </c>
      <c r="GL342" s="17">
        <v>2281</v>
      </c>
      <c r="GM342" s="17">
        <v>1988</v>
      </c>
      <c r="GN342" s="17">
        <v>1650</v>
      </c>
      <c r="GO342" s="17">
        <v>1642</v>
      </c>
      <c r="GP342" s="17">
        <v>802</v>
      </c>
      <c r="GQ342" s="17">
        <v>675</v>
      </c>
      <c r="GR342" s="17">
        <v>46</v>
      </c>
      <c r="GS342" s="17">
        <v>5</v>
      </c>
      <c r="GT342" s="18">
        <v>4</v>
      </c>
      <c r="GU342" s="18">
        <v>5.8</v>
      </c>
      <c r="GV342" s="18">
        <v>5.0999999999999996</v>
      </c>
      <c r="GW342" s="18">
        <v>4.2</v>
      </c>
      <c r="GX342" s="18">
        <v>4.2</v>
      </c>
      <c r="GY342" s="18">
        <v>2</v>
      </c>
      <c r="GZ342" s="18">
        <v>1.8</v>
      </c>
      <c r="HA342" s="17">
        <v>46</v>
      </c>
      <c r="HB342" s="17">
        <v>5</v>
      </c>
      <c r="HC342" s="17" t="s">
        <v>1180</v>
      </c>
      <c r="HD342" s="17">
        <v>46</v>
      </c>
      <c r="HE342" s="17">
        <v>5</v>
      </c>
      <c r="IA342">
        <v>10790</v>
      </c>
    </row>
    <row r="343" spans="1:235">
      <c r="A343">
        <v>11432</v>
      </c>
      <c r="B343" s="15">
        <v>41673</v>
      </c>
      <c r="C343" t="s">
        <v>292</v>
      </c>
      <c r="D343" t="s">
        <v>293</v>
      </c>
      <c r="E343" t="s">
        <v>294</v>
      </c>
      <c r="F343" s="23" t="s">
        <v>330</v>
      </c>
      <c r="G343">
        <v>2</v>
      </c>
      <c r="H343" s="23" t="s">
        <v>995</v>
      </c>
      <c r="I343">
        <v>6072</v>
      </c>
      <c r="J343" s="16" t="s">
        <v>1181</v>
      </c>
      <c r="N343" s="17">
        <v>53238</v>
      </c>
      <c r="O343" s="17">
        <v>73150</v>
      </c>
      <c r="P343" s="17">
        <v>56951</v>
      </c>
      <c r="Q343" s="17">
        <v>48497</v>
      </c>
      <c r="R343" s="17">
        <v>46901</v>
      </c>
      <c r="S343" s="17">
        <v>45094</v>
      </c>
      <c r="T343" s="17">
        <v>41324</v>
      </c>
      <c r="U343" s="17">
        <v>276</v>
      </c>
      <c r="V343" s="17">
        <v>17</v>
      </c>
      <c r="W343" s="17">
        <v>57174</v>
      </c>
      <c r="X343" s="17">
        <v>78496</v>
      </c>
      <c r="Y343" s="17">
        <v>65525</v>
      </c>
      <c r="Z343" s="17">
        <v>59692</v>
      </c>
      <c r="AA343" s="17">
        <v>55000</v>
      </c>
      <c r="AB343" s="17">
        <v>46778</v>
      </c>
      <c r="AC343" s="17">
        <v>42114</v>
      </c>
      <c r="AD343" s="17">
        <v>276</v>
      </c>
      <c r="AE343" s="17">
        <v>17</v>
      </c>
      <c r="AF343" s="17">
        <v>4436</v>
      </c>
      <c r="AG343" s="17">
        <v>6096</v>
      </c>
      <c r="AH343" s="17">
        <v>4746</v>
      </c>
      <c r="AI343" s="17">
        <v>4041</v>
      </c>
      <c r="AJ343" s="17">
        <v>3908</v>
      </c>
      <c r="AK343" s="17">
        <v>3758</v>
      </c>
      <c r="AL343" s="17">
        <v>3444</v>
      </c>
      <c r="AM343" s="17">
        <v>276</v>
      </c>
      <c r="AN343" s="17">
        <v>17</v>
      </c>
      <c r="AO343" s="18">
        <v>12</v>
      </c>
      <c r="AP343" s="17">
        <v>276</v>
      </c>
      <c r="AQ343" s="17">
        <v>17</v>
      </c>
      <c r="AR343" s="17">
        <v>54764</v>
      </c>
      <c r="AS343" s="17">
        <v>77660</v>
      </c>
      <c r="AT343" s="17">
        <v>59903</v>
      </c>
      <c r="AU343" s="17">
        <v>51085</v>
      </c>
      <c r="AV343" s="17">
        <v>46966</v>
      </c>
      <c r="AW343" s="17">
        <v>46010</v>
      </c>
      <c r="AX343" s="17">
        <v>42182</v>
      </c>
      <c r="AY343" s="17">
        <v>254</v>
      </c>
      <c r="AZ343" s="17">
        <v>14</v>
      </c>
      <c r="BA343" s="17">
        <v>44983</v>
      </c>
      <c r="BB343" s="17">
        <v>51631</v>
      </c>
      <c r="BC343" s="17">
        <v>47498</v>
      </c>
      <c r="BD343" s="17">
        <v>44643</v>
      </c>
      <c r="BE343" s="17">
        <v>43666</v>
      </c>
      <c r="BF343" s="17">
        <v>41206</v>
      </c>
      <c r="BG343" s="17">
        <v>40966</v>
      </c>
      <c r="BH343" s="17">
        <v>22</v>
      </c>
      <c r="BI343" s="17">
        <v>3</v>
      </c>
      <c r="BJ343" s="17">
        <v>63816</v>
      </c>
      <c r="BK343" s="17">
        <v>33</v>
      </c>
      <c r="BL343" s="17">
        <v>7</v>
      </c>
      <c r="BM343" s="17">
        <v>8</v>
      </c>
      <c r="BN343" s="17">
        <v>12</v>
      </c>
      <c r="DH343" s="17">
        <v>53238</v>
      </c>
      <c r="DI343" s="17">
        <v>73150</v>
      </c>
      <c r="DJ343" s="17">
        <v>56951</v>
      </c>
      <c r="DK343" s="17">
        <v>48497</v>
      </c>
      <c r="DL343" s="17">
        <v>46901</v>
      </c>
      <c r="DM343" s="17">
        <v>45094</v>
      </c>
      <c r="DN343" s="17">
        <v>41324</v>
      </c>
      <c r="DO343" s="17">
        <v>276</v>
      </c>
      <c r="DP343" s="17">
        <v>17</v>
      </c>
      <c r="DQ343" s="17">
        <v>57174</v>
      </c>
      <c r="DR343" s="17">
        <v>78496</v>
      </c>
      <c r="DS343" s="17">
        <v>65525</v>
      </c>
      <c r="DT343" s="17">
        <v>59692</v>
      </c>
      <c r="DU343" s="17">
        <v>55000</v>
      </c>
      <c r="DV343" s="17">
        <v>46778</v>
      </c>
      <c r="DW343" s="17">
        <v>42114</v>
      </c>
      <c r="DX343" s="17">
        <v>276</v>
      </c>
      <c r="DY343" s="17">
        <v>17</v>
      </c>
      <c r="DZ343" s="17">
        <v>53238</v>
      </c>
      <c r="EA343" s="17">
        <v>73150</v>
      </c>
      <c r="EB343" s="17">
        <v>56951</v>
      </c>
      <c r="EC343" s="17">
        <v>48497</v>
      </c>
      <c r="ED343" s="17">
        <v>46901</v>
      </c>
      <c r="EE343" s="17">
        <v>45094</v>
      </c>
      <c r="EF343" s="17">
        <v>41324</v>
      </c>
      <c r="EG343" s="17">
        <v>276</v>
      </c>
      <c r="EH343" s="17">
        <v>17</v>
      </c>
      <c r="EI343" s="17">
        <v>57174</v>
      </c>
      <c r="EJ343" s="17">
        <v>78496</v>
      </c>
      <c r="EK343" s="17">
        <v>65525</v>
      </c>
      <c r="EL343" s="17">
        <v>59692</v>
      </c>
      <c r="EM343" s="17">
        <v>55000</v>
      </c>
      <c r="EN343" s="17">
        <v>46778</v>
      </c>
      <c r="EO343" s="17">
        <v>42114</v>
      </c>
      <c r="EP343" s="17">
        <v>276</v>
      </c>
      <c r="EQ343" s="17">
        <v>17</v>
      </c>
      <c r="FJ343" s="18">
        <v>92</v>
      </c>
      <c r="FK343" s="17">
        <v>254</v>
      </c>
      <c r="FL343" s="17">
        <v>14</v>
      </c>
      <c r="FM343" s="18">
        <v>73.900000000000006</v>
      </c>
      <c r="FN343" s="17">
        <v>204</v>
      </c>
      <c r="FO343" s="17">
        <v>13</v>
      </c>
      <c r="FP343" s="17">
        <v>3279</v>
      </c>
      <c r="FQ343" s="17">
        <v>4519</v>
      </c>
      <c r="FR343" s="17">
        <v>4034</v>
      </c>
      <c r="FS343" s="17">
        <v>3398</v>
      </c>
      <c r="FT343" s="17">
        <v>2631</v>
      </c>
      <c r="FU343" s="17">
        <v>2318</v>
      </c>
      <c r="FV343" s="17">
        <v>2295</v>
      </c>
      <c r="FW343" s="17">
        <v>240</v>
      </c>
      <c r="FX343" s="17">
        <v>12</v>
      </c>
      <c r="FY343" s="18">
        <v>6.1</v>
      </c>
      <c r="FZ343" s="18">
        <v>8</v>
      </c>
      <c r="GA343" s="18">
        <v>8</v>
      </c>
      <c r="GB343" s="18">
        <v>6</v>
      </c>
      <c r="GC343" s="18">
        <v>5</v>
      </c>
      <c r="GD343" s="18">
        <v>5</v>
      </c>
      <c r="GE343" s="18">
        <v>5</v>
      </c>
      <c r="GF343" s="17">
        <v>240</v>
      </c>
      <c r="GG343" s="17">
        <v>12</v>
      </c>
      <c r="GH343" s="17" t="s">
        <v>1182</v>
      </c>
      <c r="GI343" s="17">
        <v>240</v>
      </c>
      <c r="GJ343" s="17">
        <v>12</v>
      </c>
      <c r="GK343" s="17">
        <v>3013</v>
      </c>
      <c r="GL343" s="17">
        <v>4150</v>
      </c>
      <c r="GM343" s="17">
        <v>3098</v>
      </c>
      <c r="GN343" s="17">
        <v>2738</v>
      </c>
      <c r="GO343" s="17">
        <v>2597</v>
      </c>
      <c r="GP343" s="17">
        <v>1738</v>
      </c>
      <c r="GQ343" s="17">
        <v>1340</v>
      </c>
      <c r="GR343" s="17">
        <v>191</v>
      </c>
      <c r="GS343" s="17">
        <v>11</v>
      </c>
      <c r="GT343" s="18">
        <v>5.6</v>
      </c>
      <c r="GU343" s="18">
        <v>7</v>
      </c>
      <c r="GV343" s="18">
        <v>6</v>
      </c>
      <c r="GW343" s="18">
        <v>5.9</v>
      </c>
      <c r="GX343" s="18">
        <v>5.8</v>
      </c>
      <c r="GY343" s="18">
        <v>4</v>
      </c>
      <c r="GZ343" s="18">
        <v>2.7</v>
      </c>
      <c r="HA343" s="17">
        <v>191</v>
      </c>
      <c r="HB343" s="17">
        <v>11</v>
      </c>
      <c r="HC343" s="17" t="s">
        <v>700</v>
      </c>
      <c r="HD343" s="17">
        <v>191</v>
      </c>
      <c r="HE343" s="17">
        <v>11</v>
      </c>
      <c r="IA343">
        <v>10800</v>
      </c>
    </row>
    <row r="344" spans="1:235">
      <c r="A344">
        <v>11432</v>
      </c>
      <c r="B344" s="15">
        <v>41673</v>
      </c>
      <c r="C344" t="s">
        <v>292</v>
      </c>
      <c r="D344" t="s">
        <v>293</v>
      </c>
      <c r="E344" t="s">
        <v>294</v>
      </c>
      <c r="F344" s="23" t="s">
        <v>330</v>
      </c>
      <c r="G344">
        <v>3</v>
      </c>
      <c r="H344" s="23" t="s">
        <v>995</v>
      </c>
      <c r="I344">
        <v>6073</v>
      </c>
      <c r="J344" s="16" t="s">
        <v>1183</v>
      </c>
      <c r="N344" s="17">
        <v>59162</v>
      </c>
      <c r="O344" s="17">
        <v>78473</v>
      </c>
      <c r="P344" s="17">
        <v>62798</v>
      </c>
      <c r="Q344" s="17">
        <v>55001</v>
      </c>
      <c r="R344" s="17">
        <v>54329</v>
      </c>
      <c r="S344" s="17">
        <v>51763</v>
      </c>
      <c r="T344" s="17">
        <v>49967</v>
      </c>
      <c r="U344" s="17">
        <v>320</v>
      </c>
      <c r="V344" s="17">
        <v>15</v>
      </c>
      <c r="W344" s="17">
        <v>67399</v>
      </c>
      <c r="X344" s="17">
        <v>91178</v>
      </c>
      <c r="Y344" s="17">
        <v>73733</v>
      </c>
      <c r="Z344" s="17">
        <v>71923</v>
      </c>
      <c r="AA344" s="17">
        <v>70328</v>
      </c>
      <c r="AB344" s="17">
        <v>53620</v>
      </c>
      <c r="AC344" s="17">
        <v>48387</v>
      </c>
      <c r="AD344" s="17">
        <v>320</v>
      </c>
      <c r="AE344" s="17">
        <v>15</v>
      </c>
      <c r="AF344" s="17">
        <v>4930</v>
      </c>
      <c r="AG344" s="17">
        <v>6539</v>
      </c>
      <c r="AH344" s="17">
        <v>5233</v>
      </c>
      <c r="AI344" s="17">
        <v>4583</v>
      </c>
      <c r="AJ344" s="17">
        <v>4527</v>
      </c>
      <c r="AK344" s="17">
        <v>4314</v>
      </c>
      <c r="AL344" s="17">
        <v>4164</v>
      </c>
      <c r="AM344" s="17">
        <v>320</v>
      </c>
      <c r="AN344" s="17">
        <v>15</v>
      </c>
      <c r="AO344" s="18">
        <v>12</v>
      </c>
      <c r="AP344" s="17">
        <v>320</v>
      </c>
      <c r="AQ344" s="17">
        <v>15</v>
      </c>
      <c r="AR344" s="17">
        <v>59664</v>
      </c>
      <c r="AS344" s="17">
        <v>78980</v>
      </c>
      <c r="AT344" s="17">
        <v>64723</v>
      </c>
      <c r="AU344" s="17">
        <v>55010</v>
      </c>
      <c r="AV344" s="17">
        <v>54347</v>
      </c>
      <c r="AW344" s="17">
        <v>52085</v>
      </c>
      <c r="AX344" s="17">
        <v>50926</v>
      </c>
      <c r="AY344" s="17">
        <v>307</v>
      </c>
      <c r="AZ344" s="17">
        <v>14</v>
      </c>
      <c r="BI344" s="17">
        <v>1</v>
      </c>
      <c r="BJ344" s="17">
        <v>66212</v>
      </c>
      <c r="BK344" s="17">
        <v>64</v>
      </c>
      <c r="BL344" s="17">
        <v>6</v>
      </c>
      <c r="BM344" s="17">
        <v>5</v>
      </c>
      <c r="BN344" s="17">
        <v>10</v>
      </c>
      <c r="DH344" s="17">
        <v>59162</v>
      </c>
      <c r="DI344" s="17">
        <v>78473</v>
      </c>
      <c r="DJ344" s="17">
        <v>62798</v>
      </c>
      <c r="DK344" s="17">
        <v>55001</v>
      </c>
      <c r="DL344" s="17">
        <v>54329</v>
      </c>
      <c r="DM344" s="17">
        <v>51763</v>
      </c>
      <c r="DN344" s="17">
        <v>49967</v>
      </c>
      <c r="DO344" s="17">
        <v>320</v>
      </c>
      <c r="DP344" s="17">
        <v>15</v>
      </c>
      <c r="DQ344" s="17">
        <v>67399</v>
      </c>
      <c r="DR344" s="17">
        <v>91178</v>
      </c>
      <c r="DS344" s="17">
        <v>73733</v>
      </c>
      <c r="DT344" s="17">
        <v>71923</v>
      </c>
      <c r="DU344" s="17">
        <v>70328</v>
      </c>
      <c r="DV344" s="17">
        <v>53620</v>
      </c>
      <c r="DW344" s="17">
        <v>48387</v>
      </c>
      <c r="DX344" s="17">
        <v>320</v>
      </c>
      <c r="DY344" s="17">
        <v>15</v>
      </c>
      <c r="DZ344" s="17">
        <v>59162</v>
      </c>
      <c r="EA344" s="17">
        <v>78473</v>
      </c>
      <c r="EB344" s="17">
        <v>62798</v>
      </c>
      <c r="EC344" s="17">
        <v>55001</v>
      </c>
      <c r="ED344" s="17">
        <v>54329</v>
      </c>
      <c r="EE344" s="17">
        <v>51763</v>
      </c>
      <c r="EF344" s="17">
        <v>49967</v>
      </c>
      <c r="EG344" s="17">
        <v>320</v>
      </c>
      <c r="EH344" s="17">
        <v>15</v>
      </c>
      <c r="EI344" s="17">
        <v>67399</v>
      </c>
      <c r="EJ344" s="17">
        <v>91178</v>
      </c>
      <c r="EK344" s="17">
        <v>73733</v>
      </c>
      <c r="EL344" s="17">
        <v>71923</v>
      </c>
      <c r="EM344" s="17">
        <v>70328</v>
      </c>
      <c r="EN344" s="17">
        <v>53620</v>
      </c>
      <c r="EO344" s="17">
        <v>48387</v>
      </c>
      <c r="EP344" s="17">
        <v>320</v>
      </c>
      <c r="EQ344" s="17">
        <v>15</v>
      </c>
      <c r="FJ344" s="18">
        <v>95.9</v>
      </c>
      <c r="FK344" s="17">
        <v>307</v>
      </c>
      <c r="FL344" s="17">
        <v>14</v>
      </c>
      <c r="FM344" s="18">
        <v>84.1</v>
      </c>
      <c r="FN344" s="17">
        <v>269</v>
      </c>
      <c r="FO344" s="17">
        <v>12</v>
      </c>
      <c r="FP344" s="17">
        <v>3207</v>
      </c>
      <c r="FQ344" s="17">
        <v>4375</v>
      </c>
      <c r="FR344" s="17">
        <v>2996</v>
      </c>
      <c r="FS344" s="17">
        <v>2750</v>
      </c>
      <c r="FT344" s="17">
        <v>2707</v>
      </c>
      <c r="FU344" s="17">
        <v>2616</v>
      </c>
      <c r="FV344" s="17">
        <v>2554</v>
      </c>
      <c r="FW344" s="17">
        <v>281</v>
      </c>
      <c r="FX344" s="17">
        <v>11</v>
      </c>
      <c r="FY344" s="18">
        <v>5.6</v>
      </c>
      <c r="FZ344" s="18">
        <v>8</v>
      </c>
      <c r="GA344" s="18">
        <v>5</v>
      </c>
      <c r="GB344" s="18">
        <v>5</v>
      </c>
      <c r="GC344" s="18">
        <v>5</v>
      </c>
      <c r="GD344" s="18">
        <v>5</v>
      </c>
      <c r="GE344" s="18">
        <v>5</v>
      </c>
      <c r="GF344" s="17">
        <v>281</v>
      </c>
      <c r="GG344" s="17">
        <v>11</v>
      </c>
      <c r="GH344" s="17" t="s">
        <v>1184</v>
      </c>
      <c r="GI344" s="17">
        <v>281</v>
      </c>
      <c r="GJ344" s="17">
        <v>11</v>
      </c>
      <c r="GK344" s="17">
        <v>3391</v>
      </c>
      <c r="GL344" s="17">
        <v>3920</v>
      </c>
      <c r="GM344" s="17">
        <v>3635</v>
      </c>
      <c r="GN344" s="17">
        <v>3341</v>
      </c>
      <c r="GO344" s="17">
        <v>3150</v>
      </c>
      <c r="GP344" s="17">
        <v>2877</v>
      </c>
      <c r="GQ344" s="17">
        <v>2378</v>
      </c>
      <c r="GR344" s="17">
        <v>246</v>
      </c>
      <c r="GS344" s="17">
        <v>11</v>
      </c>
      <c r="GT344" s="18">
        <v>5.9</v>
      </c>
      <c r="GU344" s="18">
        <v>7.1</v>
      </c>
      <c r="GV344" s="18">
        <v>6.5</v>
      </c>
      <c r="GW344" s="18">
        <v>6</v>
      </c>
      <c r="GX344" s="18">
        <v>5.9</v>
      </c>
      <c r="GY344" s="18">
        <v>5.2</v>
      </c>
      <c r="GZ344" s="18">
        <v>4.5999999999999996</v>
      </c>
      <c r="HA344" s="17">
        <v>246</v>
      </c>
      <c r="HB344" s="17">
        <v>11</v>
      </c>
      <c r="HC344" s="17" t="s">
        <v>319</v>
      </c>
      <c r="HD344" s="17">
        <v>246</v>
      </c>
      <c r="HE344" s="17">
        <v>11</v>
      </c>
      <c r="IA344">
        <v>10810</v>
      </c>
    </row>
    <row r="345" spans="1:235">
      <c r="A345">
        <v>11432</v>
      </c>
      <c r="B345" s="15">
        <v>41673</v>
      </c>
      <c r="C345" t="s">
        <v>292</v>
      </c>
      <c r="D345" t="s">
        <v>293</v>
      </c>
      <c r="E345" t="s">
        <v>294</v>
      </c>
      <c r="F345" s="23" t="s">
        <v>330</v>
      </c>
      <c r="G345">
        <v>4</v>
      </c>
      <c r="H345" s="23" t="s">
        <v>995</v>
      </c>
      <c r="I345">
        <v>6074</v>
      </c>
      <c r="J345" s="16" t="s">
        <v>1185</v>
      </c>
      <c r="N345" s="17">
        <v>73500</v>
      </c>
      <c r="O345" s="17">
        <v>108800</v>
      </c>
      <c r="P345" s="17">
        <v>72958</v>
      </c>
      <c r="Q345" s="17">
        <v>67219</v>
      </c>
      <c r="R345" s="17">
        <v>65458</v>
      </c>
      <c r="S345" s="17">
        <v>62000</v>
      </c>
      <c r="T345" s="17">
        <v>59753</v>
      </c>
      <c r="U345" s="17">
        <v>181</v>
      </c>
      <c r="V345" s="17">
        <v>13</v>
      </c>
      <c r="W345" s="17">
        <v>81185</v>
      </c>
      <c r="X345" s="17">
        <v>110360</v>
      </c>
      <c r="Y345" s="17">
        <v>86882</v>
      </c>
      <c r="Z345" s="17">
        <v>84444</v>
      </c>
      <c r="AA345" s="17">
        <v>75313</v>
      </c>
      <c r="AB345" s="17">
        <v>65000</v>
      </c>
      <c r="AC345" s="17">
        <v>64476</v>
      </c>
      <c r="AD345" s="17">
        <v>181</v>
      </c>
      <c r="AE345" s="17">
        <v>13</v>
      </c>
      <c r="AF345" s="17">
        <v>6125</v>
      </c>
      <c r="AG345" s="17">
        <v>9067</v>
      </c>
      <c r="AH345" s="17">
        <v>6080</v>
      </c>
      <c r="AI345" s="17">
        <v>5602</v>
      </c>
      <c r="AJ345" s="17">
        <v>5455</v>
      </c>
      <c r="AK345" s="17">
        <v>5167</v>
      </c>
      <c r="AL345" s="17">
        <v>4979</v>
      </c>
      <c r="AM345" s="17">
        <v>181</v>
      </c>
      <c r="AN345" s="17">
        <v>13</v>
      </c>
      <c r="AO345" s="18">
        <v>12</v>
      </c>
      <c r="AP345" s="17">
        <v>181</v>
      </c>
      <c r="AQ345" s="17">
        <v>13</v>
      </c>
      <c r="AR345" s="17">
        <v>73645</v>
      </c>
      <c r="AS345" s="17">
        <v>109221</v>
      </c>
      <c r="AT345" s="17">
        <v>73113</v>
      </c>
      <c r="AU345" s="17">
        <v>67340</v>
      </c>
      <c r="AV345" s="17">
        <v>65588</v>
      </c>
      <c r="AW345" s="17">
        <v>62000</v>
      </c>
      <c r="AX345" s="17">
        <v>59725</v>
      </c>
      <c r="AY345" s="17">
        <v>179</v>
      </c>
      <c r="AZ345" s="17">
        <v>12</v>
      </c>
      <c r="BI345" s="17">
        <v>1</v>
      </c>
      <c r="BJ345" s="17">
        <v>81101</v>
      </c>
      <c r="BK345" s="17">
        <v>65</v>
      </c>
      <c r="BL345" s="17">
        <v>6</v>
      </c>
      <c r="BM345" s="17">
        <v>7</v>
      </c>
      <c r="BN345" s="17">
        <v>6</v>
      </c>
      <c r="DH345" s="17">
        <v>73500</v>
      </c>
      <c r="DI345" s="17">
        <v>108800</v>
      </c>
      <c r="DJ345" s="17">
        <v>72958</v>
      </c>
      <c r="DK345" s="17">
        <v>67219</v>
      </c>
      <c r="DL345" s="17">
        <v>65458</v>
      </c>
      <c r="DM345" s="17">
        <v>62000</v>
      </c>
      <c r="DN345" s="17">
        <v>59753</v>
      </c>
      <c r="DO345" s="17">
        <v>181</v>
      </c>
      <c r="DP345" s="17">
        <v>13</v>
      </c>
      <c r="DQ345" s="17">
        <v>81185</v>
      </c>
      <c r="DR345" s="17">
        <v>110360</v>
      </c>
      <c r="DS345" s="17">
        <v>86882</v>
      </c>
      <c r="DT345" s="17">
        <v>84444</v>
      </c>
      <c r="DU345" s="17">
        <v>75313</v>
      </c>
      <c r="DV345" s="17">
        <v>65000</v>
      </c>
      <c r="DW345" s="17">
        <v>64476</v>
      </c>
      <c r="DX345" s="17">
        <v>181</v>
      </c>
      <c r="DY345" s="17">
        <v>13</v>
      </c>
      <c r="DZ345" s="17">
        <v>73500</v>
      </c>
      <c r="EA345" s="17">
        <v>108800</v>
      </c>
      <c r="EB345" s="17">
        <v>72958</v>
      </c>
      <c r="EC345" s="17">
        <v>67219</v>
      </c>
      <c r="ED345" s="17">
        <v>65458</v>
      </c>
      <c r="EE345" s="17">
        <v>62000</v>
      </c>
      <c r="EF345" s="17">
        <v>59753</v>
      </c>
      <c r="EG345" s="17">
        <v>181</v>
      </c>
      <c r="EH345" s="17">
        <v>13</v>
      </c>
      <c r="EI345" s="17">
        <v>81185</v>
      </c>
      <c r="EJ345" s="17">
        <v>110360</v>
      </c>
      <c r="EK345" s="17">
        <v>86882</v>
      </c>
      <c r="EL345" s="17">
        <v>84444</v>
      </c>
      <c r="EM345" s="17">
        <v>75313</v>
      </c>
      <c r="EN345" s="17">
        <v>65000</v>
      </c>
      <c r="EO345" s="17">
        <v>64476</v>
      </c>
      <c r="EP345" s="17">
        <v>181</v>
      </c>
      <c r="EQ345" s="17">
        <v>13</v>
      </c>
      <c r="FJ345" s="18">
        <v>98.9</v>
      </c>
      <c r="FK345" s="17">
        <v>179</v>
      </c>
      <c r="FL345" s="17">
        <v>12</v>
      </c>
      <c r="FM345" s="18">
        <v>93.9</v>
      </c>
      <c r="FN345" s="17">
        <v>170</v>
      </c>
      <c r="FO345" s="17">
        <v>9</v>
      </c>
      <c r="FP345" s="17">
        <v>4627</v>
      </c>
      <c r="FQ345" s="17">
        <v>6736</v>
      </c>
      <c r="FR345" s="17">
        <v>3767</v>
      </c>
      <c r="FS345" s="17">
        <v>3379</v>
      </c>
      <c r="FT345" s="17">
        <v>3299</v>
      </c>
      <c r="FU345" s="17">
        <v>3100</v>
      </c>
      <c r="FV345" s="17">
        <v>2985</v>
      </c>
      <c r="FW345" s="17">
        <v>167</v>
      </c>
      <c r="FX345" s="17">
        <v>10</v>
      </c>
      <c r="FY345" s="18">
        <v>6.2</v>
      </c>
      <c r="FZ345" s="18">
        <v>10</v>
      </c>
      <c r="GA345" s="18">
        <v>5</v>
      </c>
      <c r="GB345" s="18">
        <v>5</v>
      </c>
      <c r="GC345" s="18">
        <v>5</v>
      </c>
      <c r="GD345" s="18">
        <v>5</v>
      </c>
      <c r="GE345" s="18">
        <v>5</v>
      </c>
      <c r="GF345" s="17">
        <v>167</v>
      </c>
      <c r="GG345" s="17">
        <v>10</v>
      </c>
      <c r="GH345" s="17" t="s">
        <v>1186</v>
      </c>
      <c r="GI345" s="17">
        <v>167</v>
      </c>
      <c r="GJ345" s="17">
        <v>10</v>
      </c>
      <c r="GK345" s="17">
        <v>4976</v>
      </c>
      <c r="GL345" s="17">
        <v>6290</v>
      </c>
      <c r="GM345" s="17">
        <v>4970</v>
      </c>
      <c r="GN345" s="17">
        <v>4527</v>
      </c>
      <c r="GO345" s="17">
        <v>4264</v>
      </c>
      <c r="GP345" s="17">
        <v>3721</v>
      </c>
      <c r="GQ345" s="17">
        <v>3250</v>
      </c>
      <c r="GR345" s="17">
        <v>160</v>
      </c>
      <c r="GS345" s="17">
        <v>8</v>
      </c>
      <c r="GT345" s="18">
        <v>6.9</v>
      </c>
      <c r="GU345" s="18">
        <v>8.6</v>
      </c>
      <c r="GV345" s="18">
        <v>7.5</v>
      </c>
      <c r="GW345" s="18">
        <v>6.8</v>
      </c>
      <c r="GX345" s="18">
        <v>6.5</v>
      </c>
      <c r="GY345" s="18">
        <v>5.9</v>
      </c>
      <c r="GZ345" s="18">
        <v>4.7</v>
      </c>
      <c r="HA345" s="17">
        <v>160</v>
      </c>
      <c r="HB345" s="17">
        <v>8</v>
      </c>
      <c r="HC345" s="17" t="s">
        <v>1187</v>
      </c>
      <c r="HD345" s="17">
        <v>160</v>
      </c>
      <c r="HE345" s="17">
        <v>8</v>
      </c>
      <c r="HH345" s="17">
        <v>1</v>
      </c>
      <c r="HQ345" s="17">
        <v>1</v>
      </c>
      <c r="HZ345" s="17">
        <v>1</v>
      </c>
      <c r="IA345">
        <v>10820</v>
      </c>
    </row>
    <row r="346" spans="1:235">
      <c r="A346">
        <v>11432</v>
      </c>
      <c r="B346" s="15">
        <v>41673</v>
      </c>
      <c r="C346" t="s">
        <v>292</v>
      </c>
      <c r="D346" t="s">
        <v>293</v>
      </c>
      <c r="E346" t="s">
        <v>294</v>
      </c>
      <c r="F346" s="23" t="s">
        <v>320</v>
      </c>
      <c r="G346">
        <v>1</v>
      </c>
      <c r="H346" s="23" t="s">
        <v>995</v>
      </c>
      <c r="I346">
        <v>6081</v>
      </c>
      <c r="J346" s="16" t="s">
        <v>1188</v>
      </c>
      <c r="N346" s="17">
        <v>85194</v>
      </c>
      <c r="O346" s="17">
        <v>97451</v>
      </c>
      <c r="P346" s="17">
        <v>90393</v>
      </c>
      <c r="Q346" s="17">
        <v>85645</v>
      </c>
      <c r="R346" s="17">
        <v>83859</v>
      </c>
      <c r="S346" s="17">
        <v>80800</v>
      </c>
      <c r="T346" s="17">
        <v>75623</v>
      </c>
      <c r="U346" s="17">
        <v>232</v>
      </c>
      <c r="V346" s="17">
        <v>17</v>
      </c>
      <c r="W346" s="17">
        <v>80320</v>
      </c>
      <c r="X346" s="17">
        <v>92435</v>
      </c>
      <c r="Y346" s="17">
        <v>86931</v>
      </c>
      <c r="Z346" s="17">
        <v>83679</v>
      </c>
      <c r="AA346" s="17">
        <v>82991</v>
      </c>
      <c r="AB346" s="17">
        <v>72275</v>
      </c>
      <c r="AC346" s="17">
        <v>65927</v>
      </c>
      <c r="AD346" s="17">
        <v>232</v>
      </c>
      <c r="AE346" s="17">
        <v>17</v>
      </c>
      <c r="AF346" s="17">
        <v>7100</v>
      </c>
      <c r="AG346" s="17">
        <v>8121</v>
      </c>
      <c r="AH346" s="17">
        <v>7533</v>
      </c>
      <c r="AI346" s="17">
        <v>7137</v>
      </c>
      <c r="AJ346" s="17">
        <v>6988</v>
      </c>
      <c r="AK346" s="17">
        <v>6733</v>
      </c>
      <c r="AL346" s="17">
        <v>6302</v>
      </c>
      <c r="AM346" s="17">
        <v>232</v>
      </c>
      <c r="AN346" s="17">
        <v>17</v>
      </c>
      <c r="AO346" s="18">
        <v>12</v>
      </c>
      <c r="AP346" s="17">
        <v>232</v>
      </c>
      <c r="AQ346" s="17">
        <v>17</v>
      </c>
      <c r="AR346" s="17">
        <v>85298</v>
      </c>
      <c r="AS346" s="17">
        <v>97270</v>
      </c>
      <c r="AT346" s="17">
        <v>90248</v>
      </c>
      <c r="AU346" s="17">
        <v>85645</v>
      </c>
      <c r="AV346" s="17">
        <v>83890</v>
      </c>
      <c r="AW346" s="17">
        <v>80800</v>
      </c>
      <c r="AX346" s="17">
        <v>76317</v>
      </c>
      <c r="AY346" s="17">
        <v>227</v>
      </c>
      <c r="AZ346" s="17">
        <v>15</v>
      </c>
      <c r="BH346" s="17">
        <v>5</v>
      </c>
      <c r="BI346" s="17">
        <v>2</v>
      </c>
      <c r="BJ346" s="17">
        <v>86379</v>
      </c>
      <c r="BK346" s="17">
        <v>74</v>
      </c>
      <c r="BL346" s="17">
        <v>9</v>
      </c>
      <c r="BM346" s="17">
        <v>16</v>
      </c>
      <c r="BN346" s="17">
        <v>2</v>
      </c>
      <c r="DH346" s="17">
        <v>85194</v>
      </c>
      <c r="DI346" s="17">
        <v>97451</v>
      </c>
      <c r="DJ346" s="17">
        <v>90393</v>
      </c>
      <c r="DK346" s="17">
        <v>85645</v>
      </c>
      <c r="DL346" s="17">
        <v>83859</v>
      </c>
      <c r="DM346" s="17">
        <v>80800</v>
      </c>
      <c r="DN346" s="17">
        <v>75623</v>
      </c>
      <c r="DO346" s="17">
        <v>232</v>
      </c>
      <c r="DP346" s="17">
        <v>17</v>
      </c>
      <c r="DQ346" s="17">
        <v>80320</v>
      </c>
      <c r="DR346" s="17">
        <v>92435</v>
      </c>
      <c r="DS346" s="17">
        <v>86931</v>
      </c>
      <c r="DT346" s="17">
        <v>83679</v>
      </c>
      <c r="DU346" s="17">
        <v>82991</v>
      </c>
      <c r="DV346" s="17">
        <v>72275</v>
      </c>
      <c r="DW346" s="17">
        <v>65927</v>
      </c>
      <c r="DX346" s="17">
        <v>232</v>
      </c>
      <c r="DY346" s="17">
        <v>17</v>
      </c>
      <c r="DZ346" s="17">
        <v>85194</v>
      </c>
      <c r="EA346" s="17">
        <v>97451</v>
      </c>
      <c r="EB346" s="17">
        <v>90393</v>
      </c>
      <c r="EC346" s="17">
        <v>85645</v>
      </c>
      <c r="ED346" s="17">
        <v>83859</v>
      </c>
      <c r="EE346" s="17">
        <v>80800</v>
      </c>
      <c r="EF346" s="17">
        <v>75623</v>
      </c>
      <c r="EG346" s="17">
        <v>232</v>
      </c>
      <c r="EH346" s="17">
        <v>17</v>
      </c>
      <c r="EI346" s="17">
        <v>80320</v>
      </c>
      <c r="EJ346" s="17">
        <v>92435</v>
      </c>
      <c r="EK346" s="17">
        <v>86931</v>
      </c>
      <c r="EL346" s="17">
        <v>83679</v>
      </c>
      <c r="EM346" s="17">
        <v>82991</v>
      </c>
      <c r="EN346" s="17">
        <v>72275</v>
      </c>
      <c r="EO346" s="17">
        <v>65927</v>
      </c>
      <c r="EP346" s="17">
        <v>232</v>
      </c>
      <c r="EQ346" s="17">
        <v>17</v>
      </c>
      <c r="FJ346" s="18">
        <v>97.8</v>
      </c>
      <c r="FK346" s="17">
        <v>227</v>
      </c>
      <c r="FL346" s="17">
        <v>15</v>
      </c>
      <c r="FM346" s="18">
        <v>87.9</v>
      </c>
      <c r="FN346" s="17">
        <v>204</v>
      </c>
      <c r="FO346" s="17">
        <v>12</v>
      </c>
      <c r="FP346" s="17">
        <v>9288</v>
      </c>
      <c r="FQ346" s="17">
        <v>12600</v>
      </c>
      <c r="FR346" s="17">
        <v>12212</v>
      </c>
      <c r="FS346" s="17">
        <v>9605</v>
      </c>
      <c r="FT346" s="17">
        <v>8924</v>
      </c>
      <c r="FU346" s="17">
        <v>7752</v>
      </c>
      <c r="FV346" s="17">
        <v>4550</v>
      </c>
      <c r="FW346" s="17">
        <v>224</v>
      </c>
      <c r="FX346" s="17">
        <v>13</v>
      </c>
      <c r="FY346" s="18">
        <v>10.8</v>
      </c>
      <c r="FZ346" s="18">
        <v>15</v>
      </c>
      <c r="GA346" s="18">
        <v>15</v>
      </c>
      <c r="GB346" s="18">
        <v>10</v>
      </c>
      <c r="GC346" s="18">
        <v>10</v>
      </c>
      <c r="GD346" s="18">
        <v>10</v>
      </c>
      <c r="GE346" s="18">
        <v>5.4</v>
      </c>
      <c r="GF346" s="17">
        <v>224</v>
      </c>
      <c r="GG346" s="17">
        <v>13</v>
      </c>
      <c r="GH346" s="17" t="s">
        <v>693</v>
      </c>
      <c r="GI346" s="17">
        <v>224</v>
      </c>
      <c r="GJ346" s="17">
        <v>13</v>
      </c>
      <c r="GK346" s="17">
        <v>9355</v>
      </c>
      <c r="GL346" s="17">
        <v>15000</v>
      </c>
      <c r="GM346" s="17">
        <v>12872</v>
      </c>
      <c r="GN346" s="17">
        <v>9730</v>
      </c>
      <c r="GO346" s="17">
        <v>9000</v>
      </c>
      <c r="GP346" s="17">
        <v>6320</v>
      </c>
      <c r="GQ346" s="17">
        <v>3660</v>
      </c>
      <c r="GR346" s="17">
        <v>204</v>
      </c>
      <c r="GS346" s="17">
        <v>12</v>
      </c>
      <c r="GT346" s="18">
        <v>10.9</v>
      </c>
      <c r="GU346" s="18">
        <v>18</v>
      </c>
      <c r="GV346" s="18">
        <v>14.3</v>
      </c>
      <c r="GW346" s="18">
        <v>10.4</v>
      </c>
      <c r="GX346" s="18">
        <v>10</v>
      </c>
      <c r="GY346" s="18">
        <v>7.8</v>
      </c>
      <c r="GZ346" s="18">
        <v>5.2</v>
      </c>
      <c r="HA346" s="17">
        <v>204</v>
      </c>
      <c r="HB346" s="17">
        <v>12</v>
      </c>
      <c r="HC346" s="17" t="s">
        <v>1057</v>
      </c>
      <c r="HD346" s="17">
        <v>204</v>
      </c>
      <c r="HE346" s="17">
        <v>12</v>
      </c>
      <c r="HH346" s="17">
        <v>1</v>
      </c>
      <c r="HQ346" s="17">
        <v>1</v>
      </c>
      <c r="HZ346" s="17">
        <v>1</v>
      </c>
      <c r="IA346">
        <v>10840</v>
      </c>
    </row>
    <row r="347" spans="1:235">
      <c r="A347">
        <v>11432</v>
      </c>
      <c r="B347" s="15">
        <v>41673</v>
      </c>
      <c r="C347" t="s">
        <v>292</v>
      </c>
      <c r="D347" t="s">
        <v>293</v>
      </c>
      <c r="E347" t="s">
        <v>294</v>
      </c>
      <c r="F347" s="23" t="s">
        <v>320</v>
      </c>
      <c r="G347">
        <v>2</v>
      </c>
      <c r="H347" s="23" t="s">
        <v>995</v>
      </c>
      <c r="I347">
        <v>6082</v>
      </c>
      <c r="J347" s="16" t="s">
        <v>1189</v>
      </c>
      <c r="N347" s="17">
        <v>108429</v>
      </c>
      <c r="O347" s="17">
        <v>129884</v>
      </c>
      <c r="P347" s="17">
        <v>116779</v>
      </c>
      <c r="Q347" s="17">
        <v>107608</v>
      </c>
      <c r="R347" s="17">
        <v>105004</v>
      </c>
      <c r="S347" s="17">
        <v>100553</v>
      </c>
      <c r="T347" s="17">
        <v>87862</v>
      </c>
      <c r="U347" s="17">
        <v>93</v>
      </c>
      <c r="V347" s="17">
        <v>21</v>
      </c>
      <c r="W347" s="17">
        <v>105839</v>
      </c>
      <c r="X347" s="17">
        <v>124800</v>
      </c>
      <c r="Y347" s="17">
        <v>114629</v>
      </c>
      <c r="Z347" s="17">
        <v>108701</v>
      </c>
      <c r="AA347" s="17">
        <v>105456</v>
      </c>
      <c r="AB347" s="17">
        <v>92725</v>
      </c>
      <c r="AC347" s="17">
        <v>88435</v>
      </c>
      <c r="AD347" s="17">
        <v>93</v>
      </c>
      <c r="AE347" s="17">
        <v>21</v>
      </c>
      <c r="AF347" s="17">
        <v>9036</v>
      </c>
      <c r="AG347" s="17">
        <v>10824</v>
      </c>
      <c r="AH347" s="17">
        <v>9732</v>
      </c>
      <c r="AI347" s="17">
        <v>8967</v>
      </c>
      <c r="AJ347" s="17">
        <v>8750</v>
      </c>
      <c r="AK347" s="17">
        <v>8379</v>
      </c>
      <c r="AL347" s="17">
        <v>7322</v>
      </c>
      <c r="AM347" s="17">
        <v>93</v>
      </c>
      <c r="AN347" s="17">
        <v>21</v>
      </c>
      <c r="AO347" s="18">
        <v>12</v>
      </c>
      <c r="AP347" s="17">
        <v>93</v>
      </c>
      <c r="AQ347" s="17">
        <v>21</v>
      </c>
      <c r="AR347" s="17">
        <v>107919</v>
      </c>
      <c r="AS347" s="17">
        <v>129425</v>
      </c>
      <c r="AT347" s="17">
        <v>111339</v>
      </c>
      <c r="AU347" s="17">
        <v>107596</v>
      </c>
      <c r="AV347" s="17">
        <v>105002</v>
      </c>
      <c r="AW347" s="17">
        <v>100500</v>
      </c>
      <c r="AX347" s="17">
        <v>87288</v>
      </c>
      <c r="AY347" s="17">
        <v>92</v>
      </c>
      <c r="AZ347" s="17">
        <v>20</v>
      </c>
      <c r="BI347" s="17">
        <v>1</v>
      </c>
      <c r="BJ347" s="17">
        <v>108443</v>
      </c>
      <c r="BK347" s="17">
        <v>45</v>
      </c>
      <c r="BL347" s="17">
        <v>13</v>
      </c>
      <c r="BM347" s="17">
        <v>21</v>
      </c>
      <c r="DH347" s="17">
        <v>108429</v>
      </c>
      <c r="DI347" s="17">
        <v>129884</v>
      </c>
      <c r="DJ347" s="17">
        <v>116779</v>
      </c>
      <c r="DK347" s="17">
        <v>107608</v>
      </c>
      <c r="DL347" s="17">
        <v>105004</v>
      </c>
      <c r="DM347" s="17">
        <v>100553</v>
      </c>
      <c r="DN347" s="17">
        <v>87862</v>
      </c>
      <c r="DO347" s="17">
        <v>93</v>
      </c>
      <c r="DP347" s="17">
        <v>21</v>
      </c>
      <c r="DQ347" s="17">
        <v>105839</v>
      </c>
      <c r="DR347" s="17">
        <v>124800</v>
      </c>
      <c r="DS347" s="17">
        <v>114629</v>
      </c>
      <c r="DT347" s="17">
        <v>108701</v>
      </c>
      <c r="DU347" s="17">
        <v>105456</v>
      </c>
      <c r="DV347" s="17">
        <v>92725</v>
      </c>
      <c r="DW347" s="17">
        <v>88435</v>
      </c>
      <c r="DX347" s="17">
        <v>93</v>
      </c>
      <c r="DY347" s="17">
        <v>21</v>
      </c>
      <c r="DZ347" s="17">
        <v>108429</v>
      </c>
      <c r="EA347" s="17">
        <v>129884</v>
      </c>
      <c r="EB347" s="17">
        <v>116779</v>
      </c>
      <c r="EC347" s="17">
        <v>107608</v>
      </c>
      <c r="ED347" s="17">
        <v>105004</v>
      </c>
      <c r="EE347" s="17">
        <v>100553</v>
      </c>
      <c r="EF347" s="17">
        <v>87862</v>
      </c>
      <c r="EG347" s="17">
        <v>93</v>
      </c>
      <c r="EH347" s="17">
        <v>21</v>
      </c>
      <c r="EI347" s="17">
        <v>105839</v>
      </c>
      <c r="EJ347" s="17">
        <v>124800</v>
      </c>
      <c r="EK347" s="17">
        <v>114629</v>
      </c>
      <c r="EL347" s="17">
        <v>108701</v>
      </c>
      <c r="EM347" s="17">
        <v>105456</v>
      </c>
      <c r="EN347" s="17">
        <v>92725</v>
      </c>
      <c r="EO347" s="17">
        <v>88435</v>
      </c>
      <c r="EP347" s="17">
        <v>93</v>
      </c>
      <c r="EQ347" s="17">
        <v>21</v>
      </c>
      <c r="FJ347" s="18">
        <v>98.9</v>
      </c>
      <c r="FK347" s="17">
        <v>92</v>
      </c>
      <c r="FL347" s="17">
        <v>20</v>
      </c>
      <c r="FM347" s="18">
        <v>79.599999999999994</v>
      </c>
      <c r="FN347" s="17">
        <v>74</v>
      </c>
      <c r="FO347" s="17">
        <v>15</v>
      </c>
      <c r="FP347" s="17">
        <v>15409</v>
      </c>
      <c r="FQ347" s="17">
        <v>21220</v>
      </c>
      <c r="FR347" s="17">
        <v>20614</v>
      </c>
      <c r="FS347" s="17">
        <v>19295</v>
      </c>
      <c r="FT347" s="17">
        <v>16390</v>
      </c>
      <c r="FU347" s="17">
        <v>10114</v>
      </c>
      <c r="FV347" s="17">
        <v>5046</v>
      </c>
      <c r="FW347" s="17">
        <v>87</v>
      </c>
      <c r="FX347" s="17">
        <v>19</v>
      </c>
      <c r="FY347" s="18">
        <v>14</v>
      </c>
      <c r="FZ347" s="18">
        <v>20</v>
      </c>
      <c r="GA347" s="18">
        <v>20</v>
      </c>
      <c r="GB347" s="18">
        <v>15</v>
      </c>
      <c r="GC347" s="18">
        <v>15</v>
      </c>
      <c r="GD347" s="18">
        <v>10</v>
      </c>
      <c r="GE347" s="18">
        <v>5</v>
      </c>
      <c r="GF347" s="17">
        <v>87</v>
      </c>
      <c r="GG347" s="17">
        <v>19</v>
      </c>
      <c r="GH347" s="17" t="s">
        <v>776</v>
      </c>
      <c r="GI347" s="17">
        <v>87</v>
      </c>
      <c r="GJ347" s="17">
        <v>19</v>
      </c>
      <c r="GK347" s="17">
        <v>19150</v>
      </c>
      <c r="GL347" s="17">
        <v>28040</v>
      </c>
      <c r="GM347" s="17">
        <v>24000</v>
      </c>
      <c r="GN347" s="17">
        <v>20341</v>
      </c>
      <c r="GO347" s="17">
        <v>19225</v>
      </c>
      <c r="GP347" s="17">
        <v>12040</v>
      </c>
      <c r="GQ347" s="17">
        <v>6486</v>
      </c>
      <c r="GR347" s="17">
        <v>73</v>
      </c>
      <c r="GS347" s="17">
        <v>14</v>
      </c>
      <c r="GT347" s="18">
        <v>16.899999999999999</v>
      </c>
      <c r="GU347" s="18">
        <v>24.7</v>
      </c>
      <c r="GV347" s="18">
        <v>21.6</v>
      </c>
      <c r="GW347" s="18">
        <v>19.3</v>
      </c>
      <c r="GX347" s="18">
        <v>16.3</v>
      </c>
      <c r="GY347" s="18">
        <v>11.1</v>
      </c>
      <c r="GZ347" s="18">
        <v>6.9</v>
      </c>
      <c r="HA347" s="17">
        <v>73</v>
      </c>
      <c r="HB347" s="17">
        <v>14</v>
      </c>
      <c r="HC347" s="17" t="s">
        <v>1190</v>
      </c>
      <c r="HD347" s="17">
        <v>73</v>
      </c>
      <c r="HE347" s="17">
        <v>14</v>
      </c>
      <c r="HH347" s="17">
        <v>1</v>
      </c>
      <c r="HQ347" s="17">
        <v>1</v>
      </c>
      <c r="HZ347" s="17">
        <v>1</v>
      </c>
      <c r="IA347">
        <v>10850</v>
      </c>
    </row>
    <row r="348" spans="1:235">
      <c r="A348">
        <v>11432</v>
      </c>
      <c r="B348" s="15">
        <v>41673</v>
      </c>
      <c r="C348" t="s">
        <v>292</v>
      </c>
      <c r="D348" t="s">
        <v>293</v>
      </c>
      <c r="E348" t="s">
        <v>294</v>
      </c>
      <c r="F348" s="23" t="s">
        <v>320</v>
      </c>
      <c r="G348">
        <v>3</v>
      </c>
      <c r="H348" s="23" t="s">
        <v>995</v>
      </c>
      <c r="I348">
        <v>6083</v>
      </c>
      <c r="J348" s="16" t="s">
        <v>1191</v>
      </c>
      <c r="N348" s="17">
        <v>137734</v>
      </c>
      <c r="O348" s="17">
        <v>162166</v>
      </c>
      <c r="P348" s="17">
        <v>147604</v>
      </c>
      <c r="Q348" s="17">
        <v>141206</v>
      </c>
      <c r="R348" s="17">
        <v>137849</v>
      </c>
      <c r="S348" s="17">
        <v>125146</v>
      </c>
      <c r="T348" s="17">
        <v>115837</v>
      </c>
      <c r="U348" s="17">
        <v>62</v>
      </c>
      <c r="V348" s="17">
        <v>26</v>
      </c>
      <c r="W348" s="17">
        <v>134110</v>
      </c>
      <c r="X348" s="17">
        <v>152583</v>
      </c>
      <c r="Y348" s="17">
        <v>147950</v>
      </c>
      <c r="Z348" s="17">
        <v>139266</v>
      </c>
      <c r="AA348" s="17">
        <v>135923</v>
      </c>
      <c r="AB348" s="17">
        <v>118908</v>
      </c>
      <c r="AC348" s="17">
        <v>107703</v>
      </c>
      <c r="AD348" s="17">
        <v>62</v>
      </c>
      <c r="AE348" s="17">
        <v>26</v>
      </c>
      <c r="AF348" s="17">
        <v>11478</v>
      </c>
      <c r="AG348" s="17">
        <v>13514</v>
      </c>
      <c r="AH348" s="17">
        <v>12300</v>
      </c>
      <c r="AI348" s="17">
        <v>11767</v>
      </c>
      <c r="AJ348" s="17">
        <v>11487</v>
      </c>
      <c r="AK348" s="17">
        <v>10429</v>
      </c>
      <c r="AL348" s="17">
        <v>9653</v>
      </c>
      <c r="AM348" s="17">
        <v>62</v>
      </c>
      <c r="AN348" s="17">
        <v>26</v>
      </c>
      <c r="AO348" s="18">
        <v>12</v>
      </c>
      <c r="AP348" s="17">
        <v>62</v>
      </c>
      <c r="AQ348" s="17">
        <v>26</v>
      </c>
      <c r="AR348" s="17">
        <v>137683</v>
      </c>
      <c r="AS348" s="17">
        <v>163005</v>
      </c>
      <c r="AT348" s="17">
        <v>148136</v>
      </c>
      <c r="AU348" s="17">
        <v>141540</v>
      </c>
      <c r="AV348" s="17">
        <v>137188</v>
      </c>
      <c r="AW348" s="17">
        <v>124477</v>
      </c>
      <c r="AX348" s="17">
        <v>115182</v>
      </c>
      <c r="AY348" s="17">
        <v>60</v>
      </c>
      <c r="AZ348" s="17">
        <v>25</v>
      </c>
      <c r="BI348" s="17">
        <v>1</v>
      </c>
      <c r="BJ348" s="17">
        <v>140604</v>
      </c>
      <c r="BK348" s="17">
        <v>32</v>
      </c>
      <c r="BL348" s="17">
        <v>10</v>
      </c>
      <c r="BM348" s="17">
        <v>26</v>
      </c>
      <c r="DH348" s="17">
        <v>137734</v>
      </c>
      <c r="DI348" s="17">
        <v>162166</v>
      </c>
      <c r="DJ348" s="17">
        <v>147604</v>
      </c>
      <c r="DK348" s="17">
        <v>141206</v>
      </c>
      <c r="DL348" s="17">
        <v>137849</v>
      </c>
      <c r="DM348" s="17">
        <v>125146</v>
      </c>
      <c r="DN348" s="17">
        <v>115837</v>
      </c>
      <c r="DO348" s="17">
        <v>62</v>
      </c>
      <c r="DP348" s="17">
        <v>26</v>
      </c>
      <c r="DQ348" s="17">
        <v>134110</v>
      </c>
      <c r="DR348" s="17">
        <v>152583</v>
      </c>
      <c r="DS348" s="17">
        <v>147950</v>
      </c>
      <c r="DT348" s="17">
        <v>139266</v>
      </c>
      <c r="DU348" s="17">
        <v>135923</v>
      </c>
      <c r="DV348" s="17">
        <v>118908</v>
      </c>
      <c r="DW348" s="17">
        <v>107703</v>
      </c>
      <c r="DX348" s="17">
        <v>62</v>
      </c>
      <c r="DY348" s="17">
        <v>26</v>
      </c>
      <c r="DZ348" s="17">
        <v>137734</v>
      </c>
      <c r="EA348" s="17">
        <v>162166</v>
      </c>
      <c r="EB348" s="17">
        <v>147604</v>
      </c>
      <c r="EC348" s="17">
        <v>141206</v>
      </c>
      <c r="ED348" s="17">
        <v>137849</v>
      </c>
      <c r="EE348" s="17">
        <v>125146</v>
      </c>
      <c r="EF348" s="17">
        <v>115837</v>
      </c>
      <c r="EG348" s="17">
        <v>62</v>
      </c>
      <c r="EH348" s="17">
        <v>26</v>
      </c>
      <c r="EI348" s="17">
        <v>134110</v>
      </c>
      <c r="EJ348" s="17">
        <v>152583</v>
      </c>
      <c r="EK348" s="17">
        <v>147950</v>
      </c>
      <c r="EL348" s="17">
        <v>139266</v>
      </c>
      <c r="EM348" s="17">
        <v>135923</v>
      </c>
      <c r="EN348" s="17">
        <v>118908</v>
      </c>
      <c r="EO348" s="17">
        <v>107703</v>
      </c>
      <c r="EP348" s="17">
        <v>62</v>
      </c>
      <c r="EQ348" s="17">
        <v>26</v>
      </c>
      <c r="FJ348" s="18">
        <v>96.8</v>
      </c>
      <c r="FK348" s="17">
        <v>60</v>
      </c>
      <c r="FL348" s="17">
        <v>25</v>
      </c>
      <c r="FM348" s="18">
        <v>82.3</v>
      </c>
      <c r="FN348" s="17">
        <v>51</v>
      </c>
      <c r="FO348" s="17">
        <v>23</v>
      </c>
      <c r="FP348" s="17">
        <v>21627</v>
      </c>
      <c r="FQ348" s="17">
        <v>28668</v>
      </c>
      <c r="FR348" s="17">
        <v>25969</v>
      </c>
      <c r="FS348" s="17">
        <v>23365</v>
      </c>
      <c r="FT348" s="17">
        <v>21705</v>
      </c>
      <c r="FU348" s="17">
        <v>18452</v>
      </c>
      <c r="FV348" s="17">
        <v>14293</v>
      </c>
      <c r="FW348" s="17">
        <v>58</v>
      </c>
      <c r="FX348" s="17">
        <v>23</v>
      </c>
      <c r="FY348" s="18">
        <v>15.6</v>
      </c>
      <c r="FZ348" s="18">
        <v>20</v>
      </c>
      <c r="GA348" s="18">
        <v>20</v>
      </c>
      <c r="GB348" s="18">
        <v>15</v>
      </c>
      <c r="GC348" s="18">
        <v>15</v>
      </c>
      <c r="GD348" s="18">
        <v>15</v>
      </c>
      <c r="GE348" s="18">
        <v>11</v>
      </c>
      <c r="GF348" s="17">
        <v>58</v>
      </c>
      <c r="GG348" s="17">
        <v>23</v>
      </c>
      <c r="GH348" s="17" t="s">
        <v>1192</v>
      </c>
      <c r="GI348" s="17">
        <v>58</v>
      </c>
      <c r="GJ348" s="17">
        <v>23</v>
      </c>
      <c r="GK348" s="17">
        <v>22889</v>
      </c>
      <c r="GL348" s="17">
        <v>34235</v>
      </c>
      <c r="GM348" s="17">
        <v>30000</v>
      </c>
      <c r="GN348" s="17">
        <v>26364</v>
      </c>
      <c r="GO348" s="17">
        <v>21155</v>
      </c>
      <c r="GP348" s="17">
        <v>16073</v>
      </c>
      <c r="GQ348" s="17">
        <v>8916</v>
      </c>
      <c r="GR348" s="17">
        <v>49</v>
      </c>
      <c r="GS348" s="17">
        <v>22</v>
      </c>
      <c r="GT348" s="18">
        <v>16.8</v>
      </c>
      <c r="GU348" s="18">
        <v>24.6</v>
      </c>
      <c r="GV348" s="18">
        <v>21.5</v>
      </c>
      <c r="GW348" s="18">
        <v>17.100000000000001</v>
      </c>
      <c r="GX348" s="18">
        <v>15.9</v>
      </c>
      <c r="GY348" s="18">
        <v>12.7</v>
      </c>
      <c r="GZ348" s="18">
        <v>8.1</v>
      </c>
      <c r="HA348" s="17">
        <v>49</v>
      </c>
      <c r="HB348" s="17">
        <v>22</v>
      </c>
      <c r="HC348" s="17" t="s">
        <v>462</v>
      </c>
      <c r="HD348" s="17">
        <v>49</v>
      </c>
      <c r="HE348" s="17">
        <v>22</v>
      </c>
      <c r="IA348">
        <v>10860</v>
      </c>
    </row>
    <row r="349" spans="1:235">
      <c r="A349">
        <v>11432</v>
      </c>
      <c r="B349" s="15">
        <v>41673</v>
      </c>
      <c r="C349" t="s">
        <v>292</v>
      </c>
      <c r="D349" t="s">
        <v>293</v>
      </c>
      <c r="E349" t="s">
        <v>294</v>
      </c>
      <c r="F349" s="23" t="s">
        <v>320</v>
      </c>
      <c r="G349">
        <v>4</v>
      </c>
      <c r="H349" s="23" t="s">
        <v>995</v>
      </c>
      <c r="I349">
        <v>6084</v>
      </c>
      <c r="J349" s="16" t="s">
        <v>1193</v>
      </c>
      <c r="N349" s="17">
        <v>169277</v>
      </c>
      <c r="O349" s="17">
        <v>195856</v>
      </c>
      <c r="P349" s="17">
        <v>180152</v>
      </c>
      <c r="Q349" s="17">
        <v>172370</v>
      </c>
      <c r="R349" s="17">
        <v>168403</v>
      </c>
      <c r="S349" s="17">
        <v>158180</v>
      </c>
      <c r="T349" s="17">
        <v>144474</v>
      </c>
      <c r="U349" s="17">
        <v>49</v>
      </c>
      <c r="V349" s="17">
        <v>27</v>
      </c>
      <c r="W349" s="17">
        <v>169308</v>
      </c>
      <c r="X349" s="17">
        <v>202671</v>
      </c>
      <c r="Y349" s="17">
        <v>179889</v>
      </c>
      <c r="Z349" s="17">
        <v>171990</v>
      </c>
      <c r="AA349" s="17">
        <v>166233</v>
      </c>
      <c r="AB349" s="17">
        <v>162246</v>
      </c>
      <c r="AC349" s="17">
        <v>134609</v>
      </c>
      <c r="AD349" s="17">
        <v>49</v>
      </c>
      <c r="AE349" s="17">
        <v>27</v>
      </c>
      <c r="AF349" s="17">
        <v>14106</v>
      </c>
      <c r="AG349" s="17">
        <v>16321</v>
      </c>
      <c r="AH349" s="17">
        <v>15013</v>
      </c>
      <c r="AI349" s="17">
        <v>14364</v>
      </c>
      <c r="AJ349" s="17">
        <v>14034</v>
      </c>
      <c r="AK349" s="17">
        <v>13182</v>
      </c>
      <c r="AL349" s="17">
        <v>12039</v>
      </c>
      <c r="AM349" s="17">
        <v>49</v>
      </c>
      <c r="AN349" s="17">
        <v>27</v>
      </c>
      <c r="AO349" s="18">
        <v>12</v>
      </c>
      <c r="AP349" s="17">
        <v>49</v>
      </c>
      <c r="AQ349" s="17">
        <v>27</v>
      </c>
      <c r="AR349" s="17">
        <v>169158</v>
      </c>
      <c r="AS349" s="17">
        <v>194594</v>
      </c>
      <c r="AT349" s="17">
        <v>179950</v>
      </c>
      <c r="AU349" s="17">
        <v>172305</v>
      </c>
      <c r="AV349" s="17">
        <v>168403</v>
      </c>
      <c r="AW349" s="17">
        <v>162278</v>
      </c>
      <c r="AX349" s="17">
        <v>145866</v>
      </c>
      <c r="AY349" s="17">
        <v>47</v>
      </c>
      <c r="AZ349" s="17">
        <v>25</v>
      </c>
      <c r="BH349" s="17">
        <v>2</v>
      </c>
      <c r="BI349" s="17">
        <v>2</v>
      </c>
      <c r="BJ349" s="17">
        <v>163159</v>
      </c>
      <c r="BK349" s="17">
        <v>17</v>
      </c>
      <c r="BL349" s="17">
        <v>11</v>
      </c>
      <c r="BM349" s="17">
        <v>27</v>
      </c>
      <c r="DH349" s="17">
        <v>169277</v>
      </c>
      <c r="DI349" s="17">
        <v>195856</v>
      </c>
      <c r="DJ349" s="17">
        <v>180152</v>
      </c>
      <c r="DK349" s="17">
        <v>172370</v>
      </c>
      <c r="DL349" s="17">
        <v>168403</v>
      </c>
      <c r="DM349" s="17">
        <v>158180</v>
      </c>
      <c r="DN349" s="17">
        <v>144474</v>
      </c>
      <c r="DO349" s="17">
        <v>49</v>
      </c>
      <c r="DP349" s="17">
        <v>27</v>
      </c>
      <c r="DQ349" s="17">
        <v>169308</v>
      </c>
      <c r="DR349" s="17">
        <v>202671</v>
      </c>
      <c r="DS349" s="17">
        <v>179889</v>
      </c>
      <c r="DT349" s="17">
        <v>171990</v>
      </c>
      <c r="DU349" s="17">
        <v>166233</v>
      </c>
      <c r="DV349" s="17">
        <v>162246</v>
      </c>
      <c r="DW349" s="17">
        <v>134609</v>
      </c>
      <c r="DX349" s="17">
        <v>49</v>
      </c>
      <c r="DY349" s="17">
        <v>27</v>
      </c>
      <c r="DZ349" s="17">
        <v>169277</v>
      </c>
      <c r="EA349" s="17">
        <v>195856</v>
      </c>
      <c r="EB349" s="17">
        <v>180152</v>
      </c>
      <c r="EC349" s="17">
        <v>172370</v>
      </c>
      <c r="ED349" s="17">
        <v>168403</v>
      </c>
      <c r="EE349" s="17">
        <v>158180</v>
      </c>
      <c r="EF349" s="17">
        <v>144474</v>
      </c>
      <c r="EG349" s="17">
        <v>49</v>
      </c>
      <c r="EH349" s="17">
        <v>27</v>
      </c>
      <c r="EI349" s="17">
        <v>169308</v>
      </c>
      <c r="EJ349" s="17">
        <v>202671</v>
      </c>
      <c r="EK349" s="17">
        <v>179889</v>
      </c>
      <c r="EL349" s="17">
        <v>171990</v>
      </c>
      <c r="EM349" s="17">
        <v>166233</v>
      </c>
      <c r="EN349" s="17">
        <v>162246</v>
      </c>
      <c r="EO349" s="17">
        <v>134609</v>
      </c>
      <c r="EP349" s="17">
        <v>49</v>
      </c>
      <c r="EQ349" s="17">
        <v>27</v>
      </c>
      <c r="FJ349" s="18">
        <v>95.9</v>
      </c>
      <c r="FK349" s="17">
        <v>47</v>
      </c>
      <c r="FL349" s="17">
        <v>25</v>
      </c>
      <c r="FM349" s="18">
        <v>79.599999999999994</v>
      </c>
      <c r="FN349" s="17">
        <v>39</v>
      </c>
      <c r="FO349" s="17">
        <v>21</v>
      </c>
      <c r="FP349" s="17">
        <v>34591</v>
      </c>
      <c r="FQ349" s="17">
        <v>43957</v>
      </c>
      <c r="FR349" s="17">
        <v>41908</v>
      </c>
      <c r="FS349" s="17">
        <v>39116</v>
      </c>
      <c r="FT349" s="17">
        <v>36920</v>
      </c>
      <c r="FU349" s="17">
        <v>26038</v>
      </c>
      <c r="FV349" s="17">
        <v>20340</v>
      </c>
      <c r="FW349" s="17">
        <v>45</v>
      </c>
      <c r="FX349" s="17">
        <v>23</v>
      </c>
      <c r="FY349" s="18">
        <v>20.399999999999999</v>
      </c>
      <c r="FZ349" s="18">
        <v>25</v>
      </c>
      <c r="GA349" s="18">
        <v>25</v>
      </c>
      <c r="GB349" s="18">
        <v>25</v>
      </c>
      <c r="GC349" s="18">
        <v>20</v>
      </c>
      <c r="GD349" s="18">
        <v>15</v>
      </c>
      <c r="GE349" s="18">
        <v>12.6</v>
      </c>
      <c r="GF349" s="17">
        <v>45</v>
      </c>
      <c r="GG349" s="17">
        <v>23</v>
      </c>
      <c r="GH349" s="17" t="s">
        <v>1194</v>
      </c>
      <c r="GI349" s="17">
        <v>45</v>
      </c>
      <c r="GJ349" s="17">
        <v>23</v>
      </c>
      <c r="GK349" s="17">
        <v>35255</v>
      </c>
      <c r="GL349" s="17">
        <v>56817</v>
      </c>
      <c r="GM349" s="17">
        <v>45100</v>
      </c>
      <c r="GN349" s="17">
        <v>37404</v>
      </c>
      <c r="GO349" s="17">
        <v>35500</v>
      </c>
      <c r="GP349" s="17">
        <v>22000</v>
      </c>
      <c r="GQ349" s="17">
        <v>13924</v>
      </c>
      <c r="GR349" s="17">
        <v>35</v>
      </c>
      <c r="GS349" s="17">
        <v>19</v>
      </c>
      <c r="GT349" s="18">
        <v>20.5</v>
      </c>
      <c r="GU349" s="18">
        <v>30.3</v>
      </c>
      <c r="GV349" s="18">
        <v>26.5</v>
      </c>
      <c r="GW349" s="18">
        <v>23.4</v>
      </c>
      <c r="GX349" s="18">
        <v>20.399999999999999</v>
      </c>
      <c r="GY349" s="18">
        <v>14.1</v>
      </c>
      <c r="GZ349" s="18">
        <v>8.9</v>
      </c>
      <c r="HA349" s="17">
        <v>35</v>
      </c>
      <c r="HB349" s="17">
        <v>19</v>
      </c>
      <c r="HC349" s="17" t="s">
        <v>1195</v>
      </c>
      <c r="HD349" s="17">
        <v>35</v>
      </c>
      <c r="HE349" s="17">
        <v>19</v>
      </c>
      <c r="HF349" s="18">
        <v>18.2</v>
      </c>
      <c r="HG349" s="17">
        <v>2</v>
      </c>
      <c r="HH349" s="17">
        <v>2</v>
      </c>
      <c r="HP349" s="17">
        <v>2</v>
      </c>
      <c r="HQ349" s="17">
        <v>2</v>
      </c>
      <c r="HY349" s="17">
        <v>2</v>
      </c>
      <c r="HZ349" s="17">
        <v>2</v>
      </c>
      <c r="IA349">
        <v>10870</v>
      </c>
    </row>
    <row r="350" spans="1:235">
      <c r="A350">
        <v>11432</v>
      </c>
      <c r="B350" s="15">
        <v>41673</v>
      </c>
      <c r="C350" t="s">
        <v>292</v>
      </c>
      <c r="D350" t="s">
        <v>293</v>
      </c>
      <c r="E350" t="s">
        <v>294</v>
      </c>
      <c r="F350" s="23" t="s">
        <v>320</v>
      </c>
      <c r="G350">
        <v>5</v>
      </c>
      <c r="H350" s="23" t="s">
        <v>995</v>
      </c>
      <c r="I350">
        <v>6085</v>
      </c>
      <c r="J350" s="16" t="s">
        <v>1196</v>
      </c>
      <c r="N350" s="17">
        <v>208927</v>
      </c>
      <c r="O350" s="17">
        <v>236327</v>
      </c>
      <c r="P350" s="17">
        <v>231000</v>
      </c>
      <c r="Q350" s="17">
        <v>218252</v>
      </c>
      <c r="R350" s="17">
        <v>212000</v>
      </c>
      <c r="S350" s="17">
        <v>191526</v>
      </c>
      <c r="T350" s="17">
        <v>180903</v>
      </c>
      <c r="U350" s="17">
        <v>13</v>
      </c>
      <c r="V350" s="17">
        <v>9</v>
      </c>
      <c r="W350" s="17">
        <v>202812</v>
      </c>
      <c r="Y350" s="17">
        <v>212000</v>
      </c>
      <c r="Z350" s="17">
        <v>209728</v>
      </c>
      <c r="AA350" s="17">
        <v>203952</v>
      </c>
      <c r="AB350" s="17">
        <v>194900</v>
      </c>
      <c r="AD350" s="17">
        <v>13</v>
      </c>
      <c r="AE350" s="17">
        <v>9</v>
      </c>
      <c r="AF350" s="17">
        <v>17411</v>
      </c>
      <c r="AG350" s="17">
        <v>19694</v>
      </c>
      <c r="AH350" s="17">
        <v>19250</v>
      </c>
      <c r="AI350" s="17">
        <v>18188</v>
      </c>
      <c r="AJ350" s="17">
        <v>17667</v>
      </c>
      <c r="AK350" s="17">
        <v>15961</v>
      </c>
      <c r="AL350" s="17">
        <v>15075</v>
      </c>
      <c r="AM350" s="17">
        <v>13</v>
      </c>
      <c r="AN350" s="17">
        <v>9</v>
      </c>
      <c r="AO350" s="18">
        <v>12</v>
      </c>
      <c r="AP350" s="17">
        <v>13</v>
      </c>
      <c r="AQ350" s="17">
        <v>9</v>
      </c>
      <c r="AR350" s="17">
        <v>208927</v>
      </c>
      <c r="AS350" s="17">
        <v>236327</v>
      </c>
      <c r="AT350" s="17">
        <v>231000</v>
      </c>
      <c r="AU350" s="17">
        <v>218252</v>
      </c>
      <c r="AV350" s="17">
        <v>212000</v>
      </c>
      <c r="AW350" s="17">
        <v>191526</v>
      </c>
      <c r="AX350" s="17">
        <v>180903</v>
      </c>
      <c r="AY350" s="17">
        <v>13</v>
      </c>
      <c r="AZ350" s="17">
        <v>9</v>
      </c>
      <c r="BJ350" s="17">
        <v>210124</v>
      </c>
      <c r="BK350" s="17">
        <v>8</v>
      </c>
      <c r="BL350" s="17">
        <v>5</v>
      </c>
      <c r="BM350" s="17">
        <v>9</v>
      </c>
      <c r="DH350" s="17">
        <v>208927</v>
      </c>
      <c r="DI350" s="17">
        <v>236327</v>
      </c>
      <c r="DJ350" s="17">
        <v>231000</v>
      </c>
      <c r="DK350" s="17">
        <v>218252</v>
      </c>
      <c r="DL350" s="17">
        <v>212000</v>
      </c>
      <c r="DM350" s="17">
        <v>191526</v>
      </c>
      <c r="DN350" s="17">
        <v>180903</v>
      </c>
      <c r="DO350" s="17">
        <v>13</v>
      </c>
      <c r="DP350" s="17">
        <v>9</v>
      </c>
      <c r="DQ350" s="17">
        <v>202812</v>
      </c>
      <c r="DS350" s="17">
        <v>212000</v>
      </c>
      <c r="DT350" s="17">
        <v>209728</v>
      </c>
      <c r="DU350" s="17">
        <v>203952</v>
      </c>
      <c r="DV350" s="17">
        <v>194900</v>
      </c>
      <c r="DX350" s="17">
        <v>13</v>
      </c>
      <c r="DY350" s="17">
        <v>9</v>
      </c>
      <c r="DZ350" s="17">
        <v>208927</v>
      </c>
      <c r="EA350" s="17">
        <v>236327</v>
      </c>
      <c r="EB350" s="17">
        <v>231000</v>
      </c>
      <c r="EC350" s="17">
        <v>218252</v>
      </c>
      <c r="ED350" s="17">
        <v>212000</v>
      </c>
      <c r="EE350" s="17">
        <v>191526</v>
      </c>
      <c r="EF350" s="17">
        <v>180903</v>
      </c>
      <c r="EG350" s="17">
        <v>13</v>
      </c>
      <c r="EH350" s="17">
        <v>9</v>
      </c>
      <c r="EI350" s="17">
        <v>202812</v>
      </c>
      <c r="EK350" s="17">
        <v>212000</v>
      </c>
      <c r="EL350" s="17">
        <v>209728</v>
      </c>
      <c r="EM350" s="17">
        <v>203952</v>
      </c>
      <c r="EN350" s="17">
        <v>194900</v>
      </c>
      <c r="EP350" s="17">
        <v>13</v>
      </c>
      <c r="EQ350" s="17">
        <v>9</v>
      </c>
      <c r="FJ350" s="18">
        <v>100</v>
      </c>
      <c r="FK350" s="17">
        <v>13</v>
      </c>
      <c r="FL350" s="17">
        <v>9</v>
      </c>
      <c r="FM350" s="18">
        <v>100</v>
      </c>
      <c r="FN350" s="17">
        <v>13</v>
      </c>
      <c r="FO350" s="17">
        <v>9</v>
      </c>
      <c r="FP350" s="17">
        <v>55342</v>
      </c>
      <c r="FQ350" s="17">
        <v>73446</v>
      </c>
      <c r="FR350" s="17">
        <v>64173</v>
      </c>
      <c r="FS350" s="17">
        <v>56700</v>
      </c>
      <c r="FT350" s="17">
        <v>54095</v>
      </c>
      <c r="FU350" s="17">
        <v>44827</v>
      </c>
      <c r="FV350" s="17">
        <v>34363</v>
      </c>
      <c r="FW350" s="17">
        <v>13</v>
      </c>
      <c r="FX350" s="17">
        <v>9</v>
      </c>
      <c r="FY350" s="18">
        <v>26.2</v>
      </c>
      <c r="FZ350" s="18">
        <v>38</v>
      </c>
      <c r="GA350" s="18">
        <v>25</v>
      </c>
      <c r="GB350" s="18">
        <v>25</v>
      </c>
      <c r="GC350" s="18">
        <v>25</v>
      </c>
      <c r="GD350" s="18">
        <v>23</v>
      </c>
      <c r="GE350" s="18">
        <v>20</v>
      </c>
      <c r="GF350" s="17">
        <v>13</v>
      </c>
      <c r="GG350" s="17">
        <v>9</v>
      </c>
      <c r="GH350" s="17" t="s">
        <v>1197</v>
      </c>
      <c r="GI350" s="17">
        <v>13</v>
      </c>
      <c r="GJ350" s="17">
        <v>9</v>
      </c>
      <c r="GK350" s="17">
        <v>58380</v>
      </c>
      <c r="GL350" s="17">
        <v>81550</v>
      </c>
      <c r="GM350" s="17">
        <v>70000</v>
      </c>
      <c r="GN350" s="17">
        <v>61085</v>
      </c>
      <c r="GO350" s="17">
        <v>56000</v>
      </c>
      <c r="GP350" s="17">
        <v>46706</v>
      </c>
      <c r="GQ350" s="17">
        <v>31340</v>
      </c>
      <c r="GR350" s="17">
        <v>13</v>
      </c>
      <c r="GS350" s="17">
        <v>9</v>
      </c>
      <c r="GT350" s="18">
        <v>27.6</v>
      </c>
      <c r="GU350" s="18">
        <v>37.200000000000003</v>
      </c>
      <c r="GV350" s="18">
        <v>35.4</v>
      </c>
      <c r="GW350" s="18">
        <v>27.1</v>
      </c>
      <c r="GX350" s="18">
        <v>24.7</v>
      </c>
      <c r="GY350" s="18">
        <v>22.1</v>
      </c>
      <c r="GZ350" s="18">
        <v>19.3</v>
      </c>
      <c r="HA350" s="17">
        <v>13</v>
      </c>
      <c r="HB350" s="17">
        <v>9</v>
      </c>
      <c r="HC350" s="17" t="s">
        <v>1198</v>
      </c>
      <c r="HD350" s="17">
        <v>13</v>
      </c>
      <c r="HE350" s="17">
        <v>9</v>
      </c>
      <c r="HH350" s="17">
        <v>1</v>
      </c>
      <c r="HQ350" s="17">
        <v>1</v>
      </c>
      <c r="HZ350" s="17">
        <v>1</v>
      </c>
      <c r="IA350">
        <v>10880</v>
      </c>
    </row>
    <row r="351" spans="1:235">
      <c r="A351">
        <v>11432</v>
      </c>
      <c r="B351" s="15">
        <v>41673</v>
      </c>
      <c r="C351" t="s">
        <v>292</v>
      </c>
      <c r="D351" t="s">
        <v>293</v>
      </c>
      <c r="E351" t="s">
        <v>294</v>
      </c>
      <c r="F351" s="23" t="s">
        <v>330</v>
      </c>
      <c r="G351">
        <v>2</v>
      </c>
      <c r="H351" s="23" t="s">
        <v>1199</v>
      </c>
      <c r="I351">
        <v>7032</v>
      </c>
      <c r="J351" s="16" t="s">
        <v>1200</v>
      </c>
      <c r="N351" s="17">
        <v>74373</v>
      </c>
      <c r="O351" s="17">
        <v>90214</v>
      </c>
      <c r="P351" s="17">
        <v>78366</v>
      </c>
      <c r="Q351" s="17">
        <v>75214</v>
      </c>
      <c r="R351" s="17">
        <v>71618</v>
      </c>
      <c r="S351" s="17">
        <v>62621</v>
      </c>
      <c r="T351" s="17">
        <v>60873</v>
      </c>
      <c r="U351" s="17">
        <v>12</v>
      </c>
      <c r="V351" s="17">
        <v>6</v>
      </c>
      <c r="W351" s="17">
        <v>78333</v>
      </c>
      <c r="Y351" s="17">
        <v>77710</v>
      </c>
      <c r="Z351" s="17">
        <v>76220</v>
      </c>
      <c r="AA351" s="17">
        <v>74654</v>
      </c>
      <c r="AB351" s="17">
        <v>69074</v>
      </c>
      <c r="AD351" s="17">
        <v>12</v>
      </c>
      <c r="AE351" s="17">
        <v>6</v>
      </c>
      <c r="AF351" s="17">
        <v>6198</v>
      </c>
      <c r="AG351" s="17">
        <v>7518</v>
      </c>
      <c r="AH351" s="17">
        <v>6530</v>
      </c>
      <c r="AI351" s="17">
        <v>6268</v>
      </c>
      <c r="AJ351" s="17">
        <v>5968</v>
      </c>
      <c r="AK351" s="17">
        <v>5218</v>
      </c>
      <c r="AL351" s="17">
        <v>5073</v>
      </c>
      <c r="AM351" s="17">
        <v>12</v>
      </c>
      <c r="AN351" s="17">
        <v>6</v>
      </c>
      <c r="AO351" s="18">
        <v>12</v>
      </c>
      <c r="AP351" s="17">
        <v>12</v>
      </c>
      <c r="AQ351" s="17">
        <v>6</v>
      </c>
      <c r="AR351" s="17">
        <v>69751</v>
      </c>
      <c r="AS351" s="17">
        <v>80105</v>
      </c>
      <c r="AT351" s="17">
        <v>75592</v>
      </c>
      <c r="AU351" s="17">
        <v>71200</v>
      </c>
      <c r="AV351" s="17">
        <v>66903</v>
      </c>
      <c r="AW351" s="17">
        <v>62074</v>
      </c>
      <c r="AX351" s="17">
        <v>60493</v>
      </c>
      <c r="AY351" s="17">
        <v>10</v>
      </c>
      <c r="AZ351" s="17">
        <v>4</v>
      </c>
      <c r="BH351" s="17">
        <v>2</v>
      </c>
      <c r="BI351" s="17">
        <v>2</v>
      </c>
      <c r="BJ351" s="17">
        <v>83758</v>
      </c>
      <c r="BK351" s="17">
        <v>6</v>
      </c>
      <c r="BL351" s="17">
        <v>3</v>
      </c>
      <c r="BM351" s="17">
        <v>6</v>
      </c>
      <c r="DH351" s="17">
        <v>74373</v>
      </c>
      <c r="DI351" s="17">
        <v>90214</v>
      </c>
      <c r="DJ351" s="17">
        <v>78366</v>
      </c>
      <c r="DK351" s="17">
        <v>75214</v>
      </c>
      <c r="DL351" s="17">
        <v>71618</v>
      </c>
      <c r="DM351" s="17">
        <v>62621</v>
      </c>
      <c r="DN351" s="17">
        <v>60873</v>
      </c>
      <c r="DO351" s="17">
        <v>12</v>
      </c>
      <c r="DP351" s="17">
        <v>6</v>
      </c>
      <c r="DQ351" s="17">
        <v>78333</v>
      </c>
      <c r="DS351" s="17">
        <v>77710</v>
      </c>
      <c r="DT351" s="17">
        <v>76220</v>
      </c>
      <c r="DU351" s="17">
        <v>74654</v>
      </c>
      <c r="DV351" s="17">
        <v>69074</v>
      </c>
      <c r="DX351" s="17">
        <v>12</v>
      </c>
      <c r="DY351" s="17">
        <v>6</v>
      </c>
      <c r="DZ351" s="17">
        <v>74373</v>
      </c>
      <c r="EA351" s="17">
        <v>90214</v>
      </c>
      <c r="EB351" s="17">
        <v>78366</v>
      </c>
      <c r="EC351" s="17">
        <v>75214</v>
      </c>
      <c r="ED351" s="17">
        <v>71618</v>
      </c>
      <c r="EE351" s="17">
        <v>62621</v>
      </c>
      <c r="EF351" s="17">
        <v>60873</v>
      </c>
      <c r="EG351" s="17">
        <v>12</v>
      </c>
      <c r="EH351" s="17">
        <v>6</v>
      </c>
      <c r="EI351" s="17">
        <v>78333</v>
      </c>
      <c r="EK351" s="17">
        <v>77710</v>
      </c>
      <c r="EL351" s="17">
        <v>76220</v>
      </c>
      <c r="EM351" s="17">
        <v>74654</v>
      </c>
      <c r="EN351" s="17">
        <v>69074</v>
      </c>
      <c r="EP351" s="17">
        <v>12</v>
      </c>
      <c r="EQ351" s="17">
        <v>6</v>
      </c>
      <c r="FJ351" s="18">
        <v>83.3</v>
      </c>
      <c r="FK351" s="17">
        <v>10</v>
      </c>
      <c r="FL351" s="17">
        <v>4</v>
      </c>
      <c r="FM351" s="18">
        <v>83.3</v>
      </c>
      <c r="FN351" s="17">
        <v>10</v>
      </c>
      <c r="FO351" s="17">
        <v>4</v>
      </c>
      <c r="FP351" s="17">
        <v>5114</v>
      </c>
      <c r="FR351" s="17">
        <v>6953</v>
      </c>
      <c r="FS351" s="17">
        <v>6159</v>
      </c>
      <c r="FT351" s="17">
        <v>6077</v>
      </c>
      <c r="FU351" s="17">
        <v>3145</v>
      </c>
      <c r="FW351" s="17">
        <v>9</v>
      </c>
      <c r="FX351" s="17">
        <v>3</v>
      </c>
      <c r="FY351" s="18">
        <v>7.3</v>
      </c>
      <c r="GA351" s="18">
        <v>10</v>
      </c>
      <c r="GB351" s="18">
        <v>10</v>
      </c>
      <c r="GC351" s="18">
        <v>10</v>
      </c>
      <c r="GD351" s="18">
        <v>5</v>
      </c>
      <c r="GF351" s="17">
        <v>9</v>
      </c>
      <c r="GG351" s="17">
        <v>3</v>
      </c>
      <c r="GH351" s="17" t="s">
        <v>332</v>
      </c>
      <c r="GI351" s="17">
        <v>9</v>
      </c>
      <c r="GJ351" s="17">
        <v>3</v>
      </c>
      <c r="GK351" s="17">
        <v>4555</v>
      </c>
      <c r="GM351" s="17">
        <v>5280</v>
      </c>
      <c r="GN351" s="17">
        <v>4798</v>
      </c>
      <c r="GO351" s="17">
        <v>4264</v>
      </c>
      <c r="GP351" s="17">
        <v>3122</v>
      </c>
      <c r="GR351" s="17">
        <v>9</v>
      </c>
      <c r="GS351" s="17">
        <v>3</v>
      </c>
      <c r="GT351" s="18">
        <v>6.5</v>
      </c>
      <c r="GV351" s="18">
        <v>8.1</v>
      </c>
      <c r="GW351" s="18">
        <v>7.7</v>
      </c>
      <c r="GX351" s="18">
        <v>6.1</v>
      </c>
      <c r="GY351" s="18">
        <v>4.9000000000000004</v>
      </c>
      <c r="HA351" s="17">
        <v>9</v>
      </c>
      <c r="HB351" s="17">
        <v>3</v>
      </c>
      <c r="HC351" s="17" t="s">
        <v>1201</v>
      </c>
      <c r="HD351" s="17">
        <v>9</v>
      </c>
      <c r="HE351" s="17">
        <v>3</v>
      </c>
      <c r="IA351">
        <v>11620</v>
      </c>
    </row>
    <row r="352" spans="1:235">
      <c r="A352">
        <v>11432</v>
      </c>
      <c r="B352" s="15">
        <v>41673</v>
      </c>
      <c r="C352" t="s">
        <v>292</v>
      </c>
      <c r="D352" t="s">
        <v>293</v>
      </c>
      <c r="E352" t="s">
        <v>294</v>
      </c>
      <c r="F352" s="23" t="s">
        <v>330</v>
      </c>
      <c r="G352">
        <v>3</v>
      </c>
      <c r="H352" s="23" t="s">
        <v>1199</v>
      </c>
      <c r="I352">
        <v>7033</v>
      </c>
      <c r="J352" s="16" t="s">
        <v>1202</v>
      </c>
      <c r="N352" s="17">
        <v>98311</v>
      </c>
      <c r="O352" s="17">
        <v>117612</v>
      </c>
      <c r="P352" s="17">
        <v>107093</v>
      </c>
      <c r="Q352" s="17">
        <v>99673</v>
      </c>
      <c r="R352" s="17">
        <v>96425</v>
      </c>
      <c r="S352" s="17">
        <v>84529</v>
      </c>
      <c r="T352" s="17">
        <v>81380</v>
      </c>
      <c r="U352" s="17">
        <v>20</v>
      </c>
      <c r="V352" s="17">
        <v>7</v>
      </c>
      <c r="W352" s="17">
        <v>108409</v>
      </c>
      <c r="Y352" s="17">
        <v>117771</v>
      </c>
      <c r="Z352" s="17">
        <v>110618</v>
      </c>
      <c r="AA352" s="17">
        <v>100186</v>
      </c>
      <c r="AB352" s="17">
        <v>94768</v>
      </c>
      <c r="AD352" s="17">
        <v>20</v>
      </c>
      <c r="AE352" s="17">
        <v>7</v>
      </c>
      <c r="AF352" s="17">
        <v>8193</v>
      </c>
      <c r="AG352" s="17">
        <v>9801</v>
      </c>
      <c r="AH352" s="17">
        <v>8924</v>
      </c>
      <c r="AI352" s="17">
        <v>8306</v>
      </c>
      <c r="AJ352" s="17">
        <v>8035</v>
      </c>
      <c r="AK352" s="17">
        <v>7044</v>
      </c>
      <c r="AL352" s="17">
        <v>6782</v>
      </c>
      <c r="AM352" s="17">
        <v>20</v>
      </c>
      <c r="AN352" s="17">
        <v>7</v>
      </c>
      <c r="AO352" s="18">
        <v>12</v>
      </c>
      <c r="AP352" s="17">
        <v>20</v>
      </c>
      <c r="AQ352" s="17">
        <v>7</v>
      </c>
      <c r="AR352" s="17">
        <v>97297</v>
      </c>
      <c r="AS352" s="17">
        <v>114757</v>
      </c>
      <c r="AT352" s="17">
        <v>106245</v>
      </c>
      <c r="AU352" s="17">
        <v>98601</v>
      </c>
      <c r="AV352" s="17">
        <v>95000</v>
      </c>
      <c r="AW352" s="17">
        <v>84163</v>
      </c>
      <c r="AX352" s="17">
        <v>80961</v>
      </c>
      <c r="AY352" s="17">
        <v>19</v>
      </c>
      <c r="AZ352" s="17">
        <v>6</v>
      </c>
      <c r="BI352" s="17">
        <v>1</v>
      </c>
      <c r="BK352" s="17">
        <v>6</v>
      </c>
      <c r="BL352" s="17">
        <v>2</v>
      </c>
      <c r="BM352" s="17">
        <v>7</v>
      </c>
      <c r="DH352" s="17">
        <v>98311</v>
      </c>
      <c r="DI352" s="17">
        <v>117612</v>
      </c>
      <c r="DJ352" s="17">
        <v>107093</v>
      </c>
      <c r="DK352" s="17">
        <v>99673</v>
      </c>
      <c r="DL352" s="17">
        <v>96425</v>
      </c>
      <c r="DM352" s="17">
        <v>84529</v>
      </c>
      <c r="DN352" s="17">
        <v>81380</v>
      </c>
      <c r="DO352" s="17">
        <v>20</v>
      </c>
      <c r="DP352" s="17">
        <v>7</v>
      </c>
      <c r="DQ352" s="17">
        <v>108409</v>
      </c>
      <c r="DS352" s="17">
        <v>117771</v>
      </c>
      <c r="DT352" s="17">
        <v>110618</v>
      </c>
      <c r="DU352" s="17">
        <v>100186</v>
      </c>
      <c r="DV352" s="17">
        <v>94768</v>
      </c>
      <c r="DX352" s="17">
        <v>20</v>
      </c>
      <c r="DY352" s="17">
        <v>7</v>
      </c>
      <c r="DZ352" s="17">
        <v>98311</v>
      </c>
      <c r="EA352" s="17">
        <v>117612</v>
      </c>
      <c r="EB352" s="17">
        <v>107093</v>
      </c>
      <c r="EC352" s="17">
        <v>99673</v>
      </c>
      <c r="ED352" s="17">
        <v>96425</v>
      </c>
      <c r="EE352" s="17">
        <v>84529</v>
      </c>
      <c r="EF352" s="17">
        <v>81380</v>
      </c>
      <c r="EG352" s="17">
        <v>20</v>
      </c>
      <c r="EH352" s="17">
        <v>7</v>
      </c>
      <c r="EI352" s="17">
        <v>108409</v>
      </c>
      <c r="EK352" s="17">
        <v>117771</v>
      </c>
      <c r="EL352" s="17">
        <v>110618</v>
      </c>
      <c r="EM352" s="17">
        <v>100186</v>
      </c>
      <c r="EN352" s="17">
        <v>94768</v>
      </c>
      <c r="EP352" s="17">
        <v>20</v>
      </c>
      <c r="EQ352" s="17">
        <v>7</v>
      </c>
      <c r="FJ352" s="18">
        <v>95</v>
      </c>
      <c r="FK352" s="17">
        <v>19</v>
      </c>
      <c r="FL352" s="17">
        <v>6</v>
      </c>
      <c r="FM352" s="18">
        <v>85</v>
      </c>
      <c r="FN352" s="17">
        <v>17</v>
      </c>
      <c r="FO352" s="17">
        <v>6</v>
      </c>
      <c r="FP352" s="17">
        <v>12244</v>
      </c>
      <c r="FQ352" s="17">
        <v>17198</v>
      </c>
      <c r="FR352" s="17">
        <v>15032</v>
      </c>
      <c r="FS352" s="17">
        <v>12299</v>
      </c>
      <c r="FT352" s="17">
        <v>10382</v>
      </c>
      <c r="FU352" s="17">
        <v>9822</v>
      </c>
      <c r="FV352" s="17">
        <v>9307</v>
      </c>
      <c r="FW352" s="17">
        <v>14</v>
      </c>
      <c r="FX352" s="17">
        <v>5</v>
      </c>
      <c r="FY352" s="18">
        <v>12.6</v>
      </c>
      <c r="FZ352" s="18">
        <v>15</v>
      </c>
      <c r="GA352" s="18">
        <v>15</v>
      </c>
      <c r="GB352" s="18">
        <v>12</v>
      </c>
      <c r="GC352" s="18">
        <v>12</v>
      </c>
      <c r="GD352" s="18">
        <v>12</v>
      </c>
      <c r="GE352" s="18">
        <v>10</v>
      </c>
      <c r="GF352" s="17">
        <v>14</v>
      </c>
      <c r="GG352" s="17">
        <v>5</v>
      </c>
      <c r="GH352" s="17" t="s">
        <v>531</v>
      </c>
      <c r="GI352" s="17">
        <v>14</v>
      </c>
      <c r="GJ352" s="17">
        <v>5</v>
      </c>
      <c r="GK352" s="17">
        <v>9754</v>
      </c>
      <c r="GL352" s="17">
        <v>17207</v>
      </c>
      <c r="GM352" s="17">
        <v>15533</v>
      </c>
      <c r="GN352" s="17">
        <v>11046</v>
      </c>
      <c r="GO352" s="17">
        <v>8997</v>
      </c>
      <c r="GP352" s="17">
        <v>5544</v>
      </c>
      <c r="GQ352" s="17">
        <v>1824</v>
      </c>
      <c r="GR352" s="17">
        <v>17</v>
      </c>
      <c r="GS352" s="17">
        <v>6</v>
      </c>
      <c r="GT352" s="18">
        <v>9.9</v>
      </c>
      <c r="GU352" s="18">
        <v>15.9</v>
      </c>
      <c r="GV352" s="18">
        <v>12.5</v>
      </c>
      <c r="GW352" s="18">
        <v>11.6</v>
      </c>
      <c r="GX352" s="18">
        <v>10.5</v>
      </c>
      <c r="GY352" s="18">
        <v>7.2</v>
      </c>
      <c r="GZ352" s="18">
        <v>1.7</v>
      </c>
      <c r="HA352" s="17">
        <v>17</v>
      </c>
      <c r="HB352" s="17">
        <v>6</v>
      </c>
      <c r="HC352" s="17" t="s">
        <v>507</v>
      </c>
      <c r="HD352" s="17">
        <v>17</v>
      </c>
      <c r="HE352" s="17">
        <v>6</v>
      </c>
      <c r="IA352">
        <v>11630</v>
      </c>
    </row>
    <row r="353" spans="1:235">
      <c r="A353">
        <v>11432</v>
      </c>
      <c r="B353" s="15">
        <v>41673</v>
      </c>
      <c r="C353" t="s">
        <v>292</v>
      </c>
      <c r="D353" t="s">
        <v>293</v>
      </c>
      <c r="E353" t="s">
        <v>294</v>
      </c>
      <c r="F353" s="23" t="s">
        <v>330</v>
      </c>
      <c r="G353">
        <v>4</v>
      </c>
      <c r="H353" s="23" t="s">
        <v>1199</v>
      </c>
      <c r="I353">
        <v>7034</v>
      </c>
      <c r="J353" s="16" t="s">
        <v>1203</v>
      </c>
      <c r="N353" s="17">
        <v>129472</v>
      </c>
      <c r="O353" s="17">
        <v>148834</v>
      </c>
      <c r="P353" s="17">
        <v>140186</v>
      </c>
      <c r="Q353" s="17">
        <v>132231</v>
      </c>
      <c r="R353" s="17">
        <v>129111</v>
      </c>
      <c r="S353" s="17">
        <v>114589</v>
      </c>
      <c r="T353" s="17">
        <v>113086</v>
      </c>
      <c r="U353" s="17">
        <v>16</v>
      </c>
      <c r="V353" s="17">
        <v>7</v>
      </c>
      <c r="W353" s="17">
        <v>130179</v>
      </c>
      <c r="Y353" s="17">
        <v>139765</v>
      </c>
      <c r="Z353" s="17">
        <v>132174</v>
      </c>
      <c r="AA353" s="17">
        <v>126480</v>
      </c>
      <c r="AB353" s="17">
        <v>120448</v>
      </c>
      <c r="AD353" s="17">
        <v>16</v>
      </c>
      <c r="AE353" s="17">
        <v>7</v>
      </c>
      <c r="AF353" s="17">
        <v>10789</v>
      </c>
      <c r="AG353" s="17">
        <v>12403</v>
      </c>
      <c r="AH353" s="17">
        <v>11682</v>
      </c>
      <c r="AI353" s="17">
        <v>11019</v>
      </c>
      <c r="AJ353" s="17">
        <v>10759</v>
      </c>
      <c r="AK353" s="17">
        <v>9549</v>
      </c>
      <c r="AL353" s="17">
        <v>9424</v>
      </c>
      <c r="AM353" s="17">
        <v>16</v>
      </c>
      <c r="AN353" s="17">
        <v>7</v>
      </c>
      <c r="AO353" s="18">
        <v>12</v>
      </c>
      <c r="AP353" s="17">
        <v>16</v>
      </c>
      <c r="AQ353" s="17">
        <v>7</v>
      </c>
      <c r="AR353" s="17">
        <v>131322</v>
      </c>
      <c r="AS353" s="17">
        <v>150153</v>
      </c>
      <c r="AT353" s="17">
        <v>141873</v>
      </c>
      <c r="AU353" s="17">
        <v>136581</v>
      </c>
      <c r="AV353" s="17">
        <v>131143</v>
      </c>
      <c r="AW353" s="17">
        <v>118095</v>
      </c>
      <c r="AX353" s="17">
        <v>113136</v>
      </c>
      <c r="AY353" s="17">
        <v>14</v>
      </c>
      <c r="AZ353" s="17">
        <v>6</v>
      </c>
      <c r="BI353" s="17">
        <v>1</v>
      </c>
      <c r="BK353" s="17">
        <v>3</v>
      </c>
      <c r="BL353" s="17">
        <v>2</v>
      </c>
      <c r="BM353" s="17">
        <v>7</v>
      </c>
      <c r="DH353" s="17">
        <v>129472</v>
      </c>
      <c r="DI353" s="17">
        <v>148834</v>
      </c>
      <c r="DJ353" s="17">
        <v>140186</v>
      </c>
      <c r="DK353" s="17">
        <v>132231</v>
      </c>
      <c r="DL353" s="17">
        <v>129111</v>
      </c>
      <c r="DM353" s="17">
        <v>114589</v>
      </c>
      <c r="DN353" s="17">
        <v>113086</v>
      </c>
      <c r="DO353" s="17">
        <v>16</v>
      </c>
      <c r="DP353" s="17">
        <v>7</v>
      </c>
      <c r="DQ353" s="17">
        <v>130179</v>
      </c>
      <c r="DS353" s="17">
        <v>139765</v>
      </c>
      <c r="DT353" s="17">
        <v>132174</v>
      </c>
      <c r="DU353" s="17">
        <v>126480</v>
      </c>
      <c r="DV353" s="17">
        <v>120448</v>
      </c>
      <c r="DX353" s="17">
        <v>16</v>
      </c>
      <c r="DY353" s="17">
        <v>7</v>
      </c>
      <c r="DZ353" s="17">
        <v>129472</v>
      </c>
      <c r="EA353" s="17">
        <v>148834</v>
      </c>
      <c r="EB353" s="17">
        <v>140186</v>
      </c>
      <c r="EC353" s="17">
        <v>132231</v>
      </c>
      <c r="ED353" s="17">
        <v>129111</v>
      </c>
      <c r="EE353" s="17">
        <v>114589</v>
      </c>
      <c r="EF353" s="17">
        <v>113086</v>
      </c>
      <c r="EG353" s="17">
        <v>16</v>
      </c>
      <c r="EH353" s="17">
        <v>7</v>
      </c>
      <c r="EI353" s="17">
        <v>130179</v>
      </c>
      <c r="EK353" s="17">
        <v>139765</v>
      </c>
      <c r="EL353" s="17">
        <v>132174</v>
      </c>
      <c r="EM353" s="17">
        <v>126480</v>
      </c>
      <c r="EN353" s="17">
        <v>120448</v>
      </c>
      <c r="EP353" s="17">
        <v>16</v>
      </c>
      <c r="EQ353" s="17">
        <v>7</v>
      </c>
      <c r="FJ353" s="18">
        <v>87.5</v>
      </c>
      <c r="FK353" s="17">
        <v>14</v>
      </c>
      <c r="FL353" s="17">
        <v>6</v>
      </c>
      <c r="FM353" s="18">
        <v>75</v>
      </c>
      <c r="FN353" s="17">
        <v>12</v>
      </c>
      <c r="FO353" s="17">
        <v>5</v>
      </c>
      <c r="FP353" s="17">
        <v>19046</v>
      </c>
      <c r="FQ353" s="17">
        <v>30031</v>
      </c>
      <c r="FR353" s="17">
        <v>20758</v>
      </c>
      <c r="FS353" s="17">
        <v>19671</v>
      </c>
      <c r="FT353" s="17">
        <v>17227</v>
      </c>
      <c r="FU353" s="17">
        <v>16966</v>
      </c>
      <c r="FV353" s="17">
        <v>9728</v>
      </c>
      <c r="FW353" s="17">
        <v>14</v>
      </c>
      <c r="FX353" s="17">
        <v>6</v>
      </c>
      <c r="FY353" s="18">
        <v>14.3</v>
      </c>
      <c r="FZ353" s="18">
        <v>20</v>
      </c>
      <c r="GA353" s="18">
        <v>15</v>
      </c>
      <c r="GB353" s="18">
        <v>15</v>
      </c>
      <c r="GC353" s="18">
        <v>15</v>
      </c>
      <c r="GD353" s="18">
        <v>13.5</v>
      </c>
      <c r="GE353" s="18">
        <v>8</v>
      </c>
      <c r="GF353" s="17">
        <v>14</v>
      </c>
      <c r="GG353" s="17">
        <v>6</v>
      </c>
      <c r="GH353" s="17" t="s">
        <v>1204</v>
      </c>
      <c r="GI353" s="17">
        <v>14</v>
      </c>
      <c r="GJ353" s="17">
        <v>6</v>
      </c>
      <c r="GK353" s="17">
        <v>22507</v>
      </c>
      <c r="GL353" s="17">
        <v>37673</v>
      </c>
      <c r="GM353" s="17">
        <v>23973</v>
      </c>
      <c r="GN353" s="17">
        <v>21693</v>
      </c>
      <c r="GO353" s="17">
        <v>20107</v>
      </c>
      <c r="GP353" s="17">
        <v>16226</v>
      </c>
      <c r="GQ353" s="17">
        <v>14841</v>
      </c>
      <c r="GR353" s="17">
        <v>12</v>
      </c>
      <c r="GS353" s="17">
        <v>5</v>
      </c>
      <c r="GT353" s="18">
        <v>16.7</v>
      </c>
      <c r="GU353" s="18">
        <v>24.5</v>
      </c>
      <c r="GV353" s="18">
        <v>17.399999999999999</v>
      </c>
      <c r="GW353" s="18">
        <v>17.100000000000001</v>
      </c>
      <c r="GX353" s="18">
        <v>16.2</v>
      </c>
      <c r="GY353" s="18">
        <v>14.1</v>
      </c>
      <c r="GZ353" s="18">
        <v>10.6</v>
      </c>
      <c r="HA353" s="17">
        <v>12</v>
      </c>
      <c r="HB353" s="17">
        <v>5</v>
      </c>
      <c r="HC353" s="17" t="s">
        <v>1205</v>
      </c>
      <c r="HD353" s="17">
        <v>12</v>
      </c>
      <c r="HE353" s="17">
        <v>5</v>
      </c>
      <c r="IA353">
        <v>11640</v>
      </c>
    </row>
    <row r="354" spans="1:235" ht="30">
      <c r="A354">
        <v>11432</v>
      </c>
      <c r="B354" s="15">
        <v>41673</v>
      </c>
      <c r="C354" t="s">
        <v>292</v>
      </c>
      <c r="D354" t="s">
        <v>293</v>
      </c>
      <c r="E354" t="s">
        <v>294</v>
      </c>
      <c r="F354" s="23" t="s">
        <v>320</v>
      </c>
      <c r="G354">
        <v>2</v>
      </c>
      <c r="H354" s="23" t="s">
        <v>1199</v>
      </c>
      <c r="I354">
        <v>7042</v>
      </c>
      <c r="J354" s="16" t="s">
        <v>1206</v>
      </c>
      <c r="N354" s="17">
        <v>120147</v>
      </c>
      <c r="O354" s="17">
        <v>140817</v>
      </c>
      <c r="P354" s="17">
        <v>129688</v>
      </c>
      <c r="Q354" s="17">
        <v>124433</v>
      </c>
      <c r="R354" s="17">
        <v>118992</v>
      </c>
      <c r="S354" s="17">
        <v>110250</v>
      </c>
      <c r="T354" s="17">
        <v>100276</v>
      </c>
      <c r="U354" s="17">
        <v>85</v>
      </c>
      <c r="V354" s="17">
        <v>20</v>
      </c>
      <c r="W354" s="17">
        <v>112382</v>
      </c>
      <c r="X354" s="17">
        <v>131676</v>
      </c>
      <c r="Y354" s="17">
        <v>125695</v>
      </c>
      <c r="Z354" s="17">
        <v>116766</v>
      </c>
      <c r="AA354" s="17">
        <v>113480</v>
      </c>
      <c r="AB354" s="17">
        <v>99361</v>
      </c>
      <c r="AC354" s="17">
        <v>85284</v>
      </c>
      <c r="AD354" s="17">
        <v>85</v>
      </c>
      <c r="AE354" s="17">
        <v>20</v>
      </c>
      <c r="AF354" s="17">
        <v>10012</v>
      </c>
      <c r="AG354" s="17">
        <v>11735</v>
      </c>
      <c r="AH354" s="17">
        <v>10807</v>
      </c>
      <c r="AI354" s="17">
        <v>10369</v>
      </c>
      <c r="AJ354" s="17">
        <v>9916</v>
      </c>
      <c r="AK354" s="17">
        <v>9188</v>
      </c>
      <c r="AL354" s="17">
        <v>8356</v>
      </c>
      <c r="AM354" s="17">
        <v>85</v>
      </c>
      <c r="AN354" s="17">
        <v>20</v>
      </c>
      <c r="AO354" s="18">
        <v>12</v>
      </c>
      <c r="AP354" s="17">
        <v>85</v>
      </c>
      <c r="AQ354" s="17">
        <v>20</v>
      </c>
      <c r="AR354" s="17">
        <v>120974</v>
      </c>
      <c r="AS354" s="17">
        <v>144234</v>
      </c>
      <c r="AT354" s="17">
        <v>130567</v>
      </c>
      <c r="AU354" s="17">
        <v>124949</v>
      </c>
      <c r="AV354" s="17">
        <v>119674</v>
      </c>
      <c r="AW354" s="17">
        <v>112145</v>
      </c>
      <c r="AX354" s="17">
        <v>100586</v>
      </c>
      <c r="AY354" s="17">
        <v>77</v>
      </c>
      <c r="AZ354" s="17">
        <v>17</v>
      </c>
      <c r="BA354" s="17">
        <v>113023</v>
      </c>
      <c r="BC354" s="17">
        <v>118234</v>
      </c>
      <c r="BD354" s="17">
        <v>114223</v>
      </c>
      <c r="BE354" s="17">
        <v>111977</v>
      </c>
      <c r="BF354" s="17">
        <v>103631</v>
      </c>
      <c r="BH354" s="17">
        <v>8</v>
      </c>
      <c r="BI354" s="17">
        <v>3</v>
      </c>
      <c r="BJ354" s="17">
        <v>111074</v>
      </c>
      <c r="BK354" s="17">
        <v>37</v>
      </c>
      <c r="BL354" s="17">
        <v>7</v>
      </c>
      <c r="BM354" s="17">
        <v>20</v>
      </c>
      <c r="DH354" s="17">
        <v>120147</v>
      </c>
      <c r="DI354" s="17">
        <v>140817</v>
      </c>
      <c r="DJ354" s="17">
        <v>129688</v>
      </c>
      <c r="DK354" s="17">
        <v>124433</v>
      </c>
      <c r="DL354" s="17">
        <v>118992</v>
      </c>
      <c r="DM354" s="17">
        <v>110250</v>
      </c>
      <c r="DN354" s="17">
        <v>100276</v>
      </c>
      <c r="DO354" s="17">
        <v>85</v>
      </c>
      <c r="DP354" s="17">
        <v>20</v>
      </c>
      <c r="DQ354" s="17">
        <v>112382</v>
      </c>
      <c r="DR354" s="17">
        <v>131676</v>
      </c>
      <c r="DS354" s="17">
        <v>125695</v>
      </c>
      <c r="DT354" s="17">
        <v>116766</v>
      </c>
      <c r="DU354" s="17">
        <v>113480</v>
      </c>
      <c r="DV354" s="17">
        <v>99361</v>
      </c>
      <c r="DW354" s="17">
        <v>85284</v>
      </c>
      <c r="DX354" s="17">
        <v>85</v>
      </c>
      <c r="DY354" s="17">
        <v>20</v>
      </c>
      <c r="DZ354" s="17">
        <v>120147</v>
      </c>
      <c r="EA354" s="17">
        <v>140817</v>
      </c>
      <c r="EB354" s="17">
        <v>129688</v>
      </c>
      <c r="EC354" s="17">
        <v>124433</v>
      </c>
      <c r="ED354" s="17">
        <v>118992</v>
      </c>
      <c r="EE354" s="17">
        <v>110250</v>
      </c>
      <c r="EF354" s="17">
        <v>100276</v>
      </c>
      <c r="EG354" s="17">
        <v>85</v>
      </c>
      <c r="EH354" s="17">
        <v>20</v>
      </c>
      <c r="EI354" s="17">
        <v>112382</v>
      </c>
      <c r="EJ354" s="17">
        <v>131676</v>
      </c>
      <c r="EK354" s="17">
        <v>125695</v>
      </c>
      <c r="EL354" s="17">
        <v>116766</v>
      </c>
      <c r="EM354" s="17">
        <v>113480</v>
      </c>
      <c r="EN354" s="17">
        <v>99361</v>
      </c>
      <c r="EO354" s="17">
        <v>85284</v>
      </c>
      <c r="EP354" s="17">
        <v>85</v>
      </c>
      <c r="EQ354" s="17">
        <v>20</v>
      </c>
      <c r="FJ354" s="18">
        <v>90.6</v>
      </c>
      <c r="FK354" s="17">
        <v>77</v>
      </c>
      <c r="FL354" s="17">
        <v>17</v>
      </c>
      <c r="FM354" s="18">
        <v>80</v>
      </c>
      <c r="FN354" s="17">
        <v>68</v>
      </c>
      <c r="FO354" s="17">
        <v>12</v>
      </c>
      <c r="FP354" s="17">
        <v>16883</v>
      </c>
      <c r="FQ354" s="17">
        <v>23008</v>
      </c>
      <c r="FR354" s="17">
        <v>20286</v>
      </c>
      <c r="FS354" s="17">
        <v>17552</v>
      </c>
      <c r="FT354" s="17">
        <v>16514</v>
      </c>
      <c r="FU354" s="17">
        <v>14757</v>
      </c>
      <c r="FV354" s="17">
        <v>10071</v>
      </c>
      <c r="FW354" s="17">
        <v>74</v>
      </c>
      <c r="FX354" s="17">
        <v>15</v>
      </c>
      <c r="FY354" s="18">
        <v>14</v>
      </c>
      <c r="FZ354" s="18">
        <v>20</v>
      </c>
      <c r="GA354" s="18">
        <v>16</v>
      </c>
      <c r="GB354" s="18">
        <v>15</v>
      </c>
      <c r="GC354" s="18">
        <v>12</v>
      </c>
      <c r="GD354" s="18">
        <v>12</v>
      </c>
      <c r="GE354" s="18">
        <v>10</v>
      </c>
      <c r="GF354" s="17">
        <v>74</v>
      </c>
      <c r="GG354" s="17">
        <v>15</v>
      </c>
      <c r="GH354" s="17" t="s">
        <v>1207</v>
      </c>
      <c r="GI354" s="17">
        <v>74</v>
      </c>
      <c r="GJ354" s="17">
        <v>15</v>
      </c>
      <c r="GK354" s="17">
        <v>19204</v>
      </c>
      <c r="GL354" s="17">
        <v>24765</v>
      </c>
      <c r="GM354" s="17">
        <v>22046</v>
      </c>
      <c r="GN354" s="17">
        <v>20537</v>
      </c>
      <c r="GO354" s="17">
        <v>20174</v>
      </c>
      <c r="GP354" s="17">
        <v>15683</v>
      </c>
      <c r="GQ354" s="17">
        <v>12786</v>
      </c>
      <c r="GR354" s="17">
        <v>66</v>
      </c>
      <c r="GS354" s="17">
        <v>11</v>
      </c>
      <c r="GT354" s="18">
        <v>15.6</v>
      </c>
      <c r="GU354" s="18">
        <v>19.899999999999999</v>
      </c>
      <c r="GV354" s="18">
        <v>18.3</v>
      </c>
      <c r="GW354" s="18">
        <v>15.8</v>
      </c>
      <c r="GX354" s="18">
        <v>15.6</v>
      </c>
      <c r="GY354" s="18">
        <v>14</v>
      </c>
      <c r="GZ354" s="18">
        <v>11.1</v>
      </c>
      <c r="HA354" s="17">
        <v>66</v>
      </c>
      <c r="HB354" s="17">
        <v>11</v>
      </c>
      <c r="HC354" s="17" t="s">
        <v>714</v>
      </c>
      <c r="HD354" s="17">
        <v>66</v>
      </c>
      <c r="HE354" s="17">
        <v>11</v>
      </c>
      <c r="HH354" s="17">
        <v>1</v>
      </c>
      <c r="HQ354" s="17">
        <v>1</v>
      </c>
      <c r="HZ354" s="17">
        <v>1</v>
      </c>
      <c r="IA354">
        <v>11680</v>
      </c>
    </row>
    <row r="355" spans="1:235" ht="30">
      <c r="A355">
        <v>11432</v>
      </c>
      <c r="B355" s="15">
        <v>41673</v>
      </c>
      <c r="C355" t="s">
        <v>292</v>
      </c>
      <c r="D355" t="s">
        <v>293</v>
      </c>
      <c r="E355" t="s">
        <v>294</v>
      </c>
      <c r="F355" s="23" t="s">
        <v>320</v>
      </c>
      <c r="G355">
        <v>3</v>
      </c>
      <c r="H355" s="23" t="s">
        <v>1199</v>
      </c>
      <c r="I355">
        <v>7043</v>
      </c>
      <c r="J355" s="16" t="s">
        <v>1208</v>
      </c>
      <c r="N355" s="17">
        <v>148041</v>
      </c>
      <c r="O355" s="17">
        <v>171067</v>
      </c>
      <c r="P355" s="17">
        <v>158776</v>
      </c>
      <c r="Q355" s="17">
        <v>152175</v>
      </c>
      <c r="R355" s="17">
        <v>149261</v>
      </c>
      <c r="S355" s="17">
        <v>136615</v>
      </c>
      <c r="T355" s="17">
        <v>128000</v>
      </c>
      <c r="U355" s="17">
        <v>105</v>
      </c>
      <c r="V355" s="17">
        <v>17</v>
      </c>
      <c r="W355" s="17">
        <v>145397</v>
      </c>
      <c r="X355" s="17">
        <v>154552</v>
      </c>
      <c r="Y355" s="17">
        <v>153171</v>
      </c>
      <c r="Z355" s="17">
        <v>150312</v>
      </c>
      <c r="AA355" s="17">
        <v>145258</v>
      </c>
      <c r="AB355" s="17">
        <v>142500</v>
      </c>
      <c r="AC355" s="17">
        <v>131443</v>
      </c>
      <c r="AD355" s="17">
        <v>105</v>
      </c>
      <c r="AE355" s="17">
        <v>17</v>
      </c>
      <c r="AF355" s="17">
        <v>12337</v>
      </c>
      <c r="AG355" s="17">
        <v>14256</v>
      </c>
      <c r="AH355" s="17">
        <v>13231</v>
      </c>
      <c r="AI355" s="17">
        <v>12681</v>
      </c>
      <c r="AJ355" s="17">
        <v>12438</v>
      </c>
      <c r="AK355" s="17">
        <v>11385</v>
      </c>
      <c r="AL355" s="17">
        <v>10667</v>
      </c>
      <c r="AM355" s="17">
        <v>105</v>
      </c>
      <c r="AN355" s="17">
        <v>17</v>
      </c>
      <c r="AO355" s="18">
        <v>12</v>
      </c>
      <c r="AP355" s="17">
        <v>105</v>
      </c>
      <c r="AQ355" s="17">
        <v>17</v>
      </c>
      <c r="AR355" s="17">
        <v>148041</v>
      </c>
      <c r="AS355" s="17">
        <v>171067</v>
      </c>
      <c r="AT355" s="17">
        <v>158776</v>
      </c>
      <c r="AU355" s="17">
        <v>152175</v>
      </c>
      <c r="AV355" s="17">
        <v>149261</v>
      </c>
      <c r="AW355" s="17">
        <v>136615</v>
      </c>
      <c r="AX355" s="17">
        <v>128000</v>
      </c>
      <c r="AY355" s="17">
        <v>105</v>
      </c>
      <c r="AZ355" s="17">
        <v>17</v>
      </c>
      <c r="BJ355" s="17">
        <v>136175</v>
      </c>
      <c r="BK355" s="17">
        <v>59</v>
      </c>
      <c r="BL355" s="17">
        <v>7</v>
      </c>
      <c r="BM355" s="17">
        <v>17</v>
      </c>
      <c r="DH355" s="17">
        <v>148041</v>
      </c>
      <c r="DI355" s="17">
        <v>171067</v>
      </c>
      <c r="DJ355" s="17">
        <v>158776</v>
      </c>
      <c r="DK355" s="17">
        <v>152175</v>
      </c>
      <c r="DL355" s="17">
        <v>149261</v>
      </c>
      <c r="DM355" s="17">
        <v>136615</v>
      </c>
      <c r="DN355" s="17">
        <v>128000</v>
      </c>
      <c r="DO355" s="17">
        <v>105</v>
      </c>
      <c r="DP355" s="17">
        <v>17</v>
      </c>
      <c r="DQ355" s="17">
        <v>145397</v>
      </c>
      <c r="DR355" s="17">
        <v>154552</v>
      </c>
      <c r="DS355" s="17">
        <v>153171</v>
      </c>
      <c r="DT355" s="17">
        <v>150312</v>
      </c>
      <c r="DU355" s="17">
        <v>145258</v>
      </c>
      <c r="DV355" s="17">
        <v>142500</v>
      </c>
      <c r="DW355" s="17">
        <v>131443</v>
      </c>
      <c r="DX355" s="17">
        <v>105</v>
      </c>
      <c r="DY355" s="17">
        <v>17</v>
      </c>
      <c r="DZ355" s="17">
        <v>148041</v>
      </c>
      <c r="EA355" s="17">
        <v>171067</v>
      </c>
      <c r="EB355" s="17">
        <v>158776</v>
      </c>
      <c r="EC355" s="17">
        <v>152175</v>
      </c>
      <c r="ED355" s="17">
        <v>149261</v>
      </c>
      <c r="EE355" s="17">
        <v>136615</v>
      </c>
      <c r="EF355" s="17">
        <v>128000</v>
      </c>
      <c r="EG355" s="17">
        <v>105</v>
      </c>
      <c r="EH355" s="17">
        <v>17</v>
      </c>
      <c r="EI355" s="17">
        <v>145397</v>
      </c>
      <c r="EJ355" s="17">
        <v>154552</v>
      </c>
      <c r="EK355" s="17">
        <v>153171</v>
      </c>
      <c r="EL355" s="17">
        <v>150312</v>
      </c>
      <c r="EM355" s="17">
        <v>145258</v>
      </c>
      <c r="EN355" s="17">
        <v>142500</v>
      </c>
      <c r="EO355" s="17">
        <v>131443</v>
      </c>
      <c r="EP355" s="17">
        <v>105</v>
      </c>
      <c r="EQ355" s="17">
        <v>17</v>
      </c>
      <c r="FJ355" s="18">
        <v>100</v>
      </c>
      <c r="FK355" s="17">
        <v>105</v>
      </c>
      <c r="FL355" s="17">
        <v>17</v>
      </c>
      <c r="FM355" s="18">
        <v>90.5</v>
      </c>
      <c r="FN355" s="17">
        <v>95</v>
      </c>
      <c r="FO355" s="17">
        <v>14</v>
      </c>
      <c r="FP355" s="17">
        <v>25662</v>
      </c>
      <c r="FQ355" s="17">
        <v>34769</v>
      </c>
      <c r="FR355" s="17">
        <v>29424</v>
      </c>
      <c r="FS355" s="17">
        <v>26222</v>
      </c>
      <c r="FT355" s="17">
        <v>25600</v>
      </c>
      <c r="FU355" s="17">
        <v>22500</v>
      </c>
      <c r="FV355" s="17">
        <v>18430</v>
      </c>
      <c r="FW355" s="17">
        <v>103</v>
      </c>
      <c r="FX355" s="17">
        <v>15</v>
      </c>
      <c r="FY355" s="18">
        <v>17.3</v>
      </c>
      <c r="FZ355" s="18">
        <v>20</v>
      </c>
      <c r="GA355" s="18">
        <v>20</v>
      </c>
      <c r="GB355" s="18">
        <v>20</v>
      </c>
      <c r="GC355" s="18">
        <v>20</v>
      </c>
      <c r="GD355" s="18">
        <v>15</v>
      </c>
      <c r="GE355" s="18">
        <v>12</v>
      </c>
      <c r="GF355" s="17">
        <v>103</v>
      </c>
      <c r="GG355" s="17">
        <v>15</v>
      </c>
      <c r="GH355" s="17" t="s">
        <v>1209</v>
      </c>
      <c r="GI355" s="17">
        <v>103</v>
      </c>
      <c r="GJ355" s="17">
        <v>15</v>
      </c>
      <c r="GK355" s="17">
        <v>26899</v>
      </c>
      <c r="GL355" s="17">
        <v>38991</v>
      </c>
      <c r="GM355" s="17">
        <v>33956</v>
      </c>
      <c r="GN355" s="17">
        <v>28540</v>
      </c>
      <c r="GO355" s="17">
        <v>26818</v>
      </c>
      <c r="GP355" s="17">
        <v>20961</v>
      </c>
      <c r="GQ355" s="17">
        <v>14076</v>
      </c>
      <c r="GR355" s="17">
        <v>95</v>
      </c>
      <c r="GS355" s="17">
        <v>14</v>
      </c>
      <c r="GT355" s="18">
        <v>18.100000000000001</v>
      </c>
      <c r="GU355" s="18">
        <v>24.9</v>
      </c>
      <c r="GV355" s="18">
        <v>22.8</v>
      </c>
      <c r="GW355" s="18">
        <v>20.100000000000001</v>
      </c>
      <c r="GX355" s="18">
        <v>19.100000000000001</v>
      </c>
      <c r="GY355" s="18">
        <v>14.2</v>
      </c>
      <c r="GZ355" s="18">
        <v>8.9</v>
      </c>
      <c r="HA355" s="17">
        <v>95</v>
      </c>
      <c r="HB355" s="17">
        <v>14</v>
      </c>
      <c r="HC355" s="17" t="s">
        <v>1210</v>
      </c>
      <c r="HD355" s="17">
        <v>95</v>
      </c>
      <c r="HE355" s="17">
        <v>14</v>
      </c>
      <c r="IA355">
        <v>11690</v>
      </c>
    </row>
    <row r="356" spans="1:235" ht="30">
      <c r="A356">
        <v>11432</v>
      </c>
      <c r="B356" s="15">
        <v>41673</v>
      </c>
      <c r="C356" t="s">
        <v>292</v>
      </c>
      <c r="D356" t="s">
        <v>293</v>
      </c>
      <c r="E356" t="s">
        <v>294</v>
      </c>
      <c r="F356" s="23" t="s">
        <v>320</v>
      </c>
      <c r="G356">
        <v>4</v>
      </c>
      <c r="H356" s="23" t="s">
        <v>1199</v>
      </c>
      <c r="I356">
        <v>7044</v>
      </c>
      <c r="J356" s="16" t="s">
        <v>1211</v>
      </c>
      <c r="N356" s="17">
        <v>170746</v>
      </c>
      <c r="O356" s="17">
        <v>210308</v>
      </c>
      <c r="P356" s="17">
        <v>187331</v>
      </c>
      <c r="Q356" s="17">
        <v>172783</v>
      </c>
      <c r="R356" s="17">
        <v>165983</v>
      </c>
      <c r="S356" s="17">
        <v>153441</v>
      </c>
      <c r="T356" s="17">
        <v>139885</v>
      </c>
      <c r="U356" s="17">
        <v>98</v>
      </c>
      <c r="V356" s="17">
        <v>40</v>
      </c>
      <c r="W356" s="17">
        <v>159555</v>
      </c>
      <c r="X356" s="17">
        <v>183779</v>
      </c>
      <c r="Y356" s="17">
        <v>171995</v>
      </c>
      <c r="Z356" s="17">
        <v>161822</v>
      </c>
      <c r="AA356" s="17">
        <v>160055</v>
      </c>
      <c r="AB356" s="17">
        <v>150005</v>
      </c>
      <c r="AC356" s="17">
        <v>130150</v>
      </c>
      <c r="AD356" s="17">
        <v>98</v>
      </c>
      <c r="AE356" s="17">
        <v>40</v>
      </c>
      <c r="AF356" s="17">
        <v>14229</v>
      </c>
      <c r="AG356" s="17">
        <v>17526</v>
      </c>
      <c r="AH356" s="17">
        <v>15611</v>
      </c>
      <c r="AI356" s="17">
        <v>14399</v>
      </c>
      <c r="AJ356" s="17">
        <v>13832</v>
      </c>
      <c r="AK356" s="17">
        <v>12787</v>
      </c>
      <c r="AL356" s="17">
        <v>11657</v>
      </c>
      <c r="AM356" s="17">
        <v>98</v>
      </c>
      <c r="AN356" s="17">
        <v>40</v>
      </c>
      <c r="AO356" s="18">
        <v>12</v>
      </c>
      <c r="AP356" s="17">
        <v>98</v>
      </c>
      <c r="AQ356" s="17">
        <v>40</v>
      </c>
      <c r="AR356" s="17">
        <v>170772</v>
      </c>
      <c r="AS356" s="17">
        <v>210613</v>
      </c>
      <c r="AT356" s="17">
        <v>186955</v>
      </c>
      <c r="AU356" s="17">
        <v>172783</v>
      </c>
      <c r="AV356" s="17">
        <v>166372</v>
      </c>
      <c r="AW356" s="17">
        <v>153697</v>
      </c>
      <c r="AX356" s="17">
        <v>139694</v>
      </c>
      <c r="AY356" s="17">
        <v>93</v>
      </c>
      <c r="AZ356" s="17">
        <v>36</v>
      </c>
      <c r="BA356" s="17">
        <v>170250</v>
      </c>
      <c r="BC356" s="17">
        <v>190000</v>
      </c>
      <c r="BD356" s="17">
        <v>172081</v>
      </c>
      <c r="BE356" s="17">
        <v>160135</v>
      </c>
      <c r="BF356" s="17">
        <v>153355</v>
      </c>
      <c r="BH356" s="17">
        <v>5</v>
      </c>
      <c r="BI356" s="17">
        <v>4</v>
      </c>
      <c r="BJ356" s="17">
        <v>162197</v>
      </c>
      <c r="BK356" s="17">
        <v>44</v>
      </c>
      <c r="BL356" s="17">
        <v>15</v>
      </c>
      <c r="BM356" s="17">
        <v>40</v>
      </c>
      <c r="DH356" s="17">
        <v>170746</v>
      </c>
      <c r="DI356" s="17">
        <v>210308</v>
      </c>
      <c r="DJ356" s="17">
        <v>187331</v>
      </c>
      <c r="DK356" s="17">
        <v>172783</v>
      </c>
      <c r="DL356" s="17">
        <v>165983</v>
      </c>
      <c r="DM356" s="17">
        <v>153441</v>
      </c>
      <c r="DN356" s="17">
        <v>139885</v>
      </c>
      <c r="DO356" s="17">
        <v>98</v>
      </c>
      <c r="DP356" s="17">
        <v>40</v>
      </c>
      <c r="DQ356" s="17">
        <v>159555</v>
      </c>
      <c r="DR356" s="17">
        <v>183779</v>
      </c>
      <c r="DS356" s="17">
        <v>171995</v>
      </c>
      <c r="DT356" s="17">
        <v>161822</v>
      </c>
      <c r="DU356" s="17">
        <v>160055</v>
      </c>
      <c r="DV356" s="17">
        <v>150005</v>
      </c>
      <c r="DW356" s="17">
        <v>130150</v>
      </c>
      <c r="DX356" s="17">
        <v>98</v>
      </c>
      <c r="DY356" s="17">
        <v>40</v>
      </c>
      <c r="DZ356" s="17">
        <v>170746</v>
      </c>
      <c r="EA356" s="17">
        <v>210308</v>
      </c>
      <c r="EB356" s="17">
        <v>187331</v>
      </c>
      <c r="EC356" s="17">
        <v>172783</v>
      </c>
      <c r="ED356" s="17">
        <v>165983</v>
      </c>
      <c r="EE356" s="17">
        <v>153441</v>
      </c>
      <c r="EF356" s="17">
        <v>139885</v>
      </c>
      <c r="EG356" s="17">
        <v>98</v>
      </c>
      <c r="EH356" s="17">
        <v>40</v>
      </c>
      <c r="EI356" s="17">
        <v>159555</v>
      </c>
      <c r="EJ356" s="17">
        <v>183779</v>
      </c>
      <c r="EK356" s="17">
        <v>171995</v>
      </c>
      <c r="EL356" s="17">
        <v>161822</v>
      </c>
      <c r="EM356" s="17">
        <v>160055</v>
      </c>
      <c r="EN356" s="17">
        <v>150005</v>
      </c>
      <c r="EO356" s="17">
        <v>130150</v>
      </c>
      <c r="EP356" s="17">
        <v>98</v>
      </c>
      <c r="EQ356" s="17">
        <v>40</v>
      </c>
      <c r="FJ356" s="18">
        <v>94.9</v>
      </c>
      <c r="FK356" s="17">
        <v>93</v>
      </c>
      <c r="FL356" s="17">
        <v>36</v>
      </c>
      <c r="FM356" s="18">
        <v>84.7</v>
      </c>
      <c r="FN356" s="17">
        <v>83</v>
      </c>
      <c r="FO356" s="17">
        <v>31</v>
      </c>
      <c r="FP356" s="17">
        <v>38818</v>
      </c>
      <c r="FQ356" s="17">
        <v>52790</v>
      </c>
      <c r="FR356" s="17">
        <v>46800</v>
      </c>
      <c r="FS356" s="17">
        <v>41680</v>
      </c>
      <c r="FT356" s="17">
        <v>38850</v>
      </c>
      <c r="FU356" s="17">
        <v>32550</v>
      </c>
      <c r="FV356" s="17">
        <v>24679</v>
      </c>
      <c r="FW356" s="17">
        <v>89</v>
      </c>
      <c r="FX356" s="17">
        <v>33</v>
      </c>
      <c r="FY356" s="18">
        <v>22.4</v>
      </c>
      <c r="FZ356" s="18">
        <v>25</v>
      </c>
      <c r="GA356" s="18">
        <v>25</v>
      </c>
      <c r="GB356" s="18">
        <v>25</v>
      </c>
      <c r="GC356" s="18">
        <v>25</v>
      </c>
      <c r="GD356" s="18">
        <v>20</v>
      </c>
      <c r="GE356" s="18">
        <v>18.600000000000001</v>
      </c>
      <c r="GF356" s="17">
        <v>89</v>
      </c>
      <c r="GG356" s="17">
        <v>33</v>
      </c>
      <c r="GH356" s="17" t="s">
        <v>1212</v>
      </c>
      <c r="GI356" s="17">
        <v>89</v>
      </c>
      <c r="GJ356" s="17">
        <v>33</v>
      </c>
      <c r="GK356" s="17">
        <v>40056</v>
      </c>
      <c r="GL356" s="17">
        <v>66078</v>
      </c>
      <c r="GM356" s="17">
        <v>51060</v>
      </c>
      <c r="GN356" s="17">
        <v>41635</v>
      </c>
      <c r="GO356" s="17">
        <v>38029</v>
      </c>
      <c r="GP356" s="17">
        <v>29800</v>
      </c>
      <c r="GQ356" s="17">
        <v>17696</v>
      </c>
      <c r="GR356" s="17">
        <v>82</v>
      </c>
      <c r="GS356" s="17">
        <v>30</v>
      </c>
      <c r="GT356" s="18">
        <v>22.6</v>
      </c>
      <c r="GU356" s="18">
        <v>32.6</v>
      </c>
      <c r="GV356" s="18">
        <v>27.6</v>
      </c>
      <c r="GW356" s="18">
        <v>25.4</v>
      </c>
      <c r="GX356" s="18">
        <v>22.9</v>
      </c>
      <c r="GY356" s="18">
        <v>18.899999999999999</v>
      </c>
      <c r="GZ356" s="18">
        <v>11.5</v>
      </c>
      <c r="HA356" s="17">
        <v>82</v>
      </c>
      <c r="HB356" s="17">
        <v>30</v>
      </c>
      <c r="HC356" s="17" t="s">
        <v>1213</v>
      </c>
      <c r="HD356" s="17">
        <v>82</v>
      </c>
      <c r="HE356" s="17">
        <v>30</v>
      </c>
      <c r="HH356" s="17">
        <v>1</v>
      </c>
      <c r="HQ356" s="17">
        <v>1</v>
      </c>
      <c r="HZ356" s="17">
        <v>1</v>
      </c>
      <c r="IA356">
        <v>11700</v>
      </c>
    </row>
    <row r="357" spans="1:235" ht="30">
      <c r="A357">
        <v>11432</v>
      </c>
      <c r="B357" s="15">
        <v>41673</v>
      </c>
      <c r="C357" t="s">
        <v>292</v>
      </c>
      <c r="D357" t="s">
        <v>293</v>
      </c>
      <c r="E357" t="s">
        <v>294</v>
      </c>
      <c r="F357" s="23" t="s">
        <v>320</v>
      </c>
      <c r="G357">
        <v>5</v>
      </c>
      <c r="H357" s="23" t="s">
        <v>1199</v>
      </c>
      <c r="I357">
        <v>7045</v>
      </c>
      <c r="J357" s="16" t="s">
        <v>1214</v>
      </c>
      <c r="N357" s="17">
        <v>201438</v>
      </c>
      <c r="O357" s="17">
        <v>231544</v>
      </c>
      <c r="P357" s="17">
        <v>219477</v>
      </c>
      <c r="Q357" s="17">
        <v>204868</v>
      </c>
      <c r="R357" s="17">
        <v>197985</v>
      </c>
      <c r="S357" s="17">
        <v>183314</v>
      </c>
      <c r="T357" s="17">
        <v>169039</v>
      </c>
      <c r="U357" s="17">
        <v>36</v>
      </c>
      <c r="V357" s="17">
        <v>15</v>
      </c>
      <c r="W357" s="17">
        <v>210467</v>
      </c>
      <c r="X357" s="17">
        <v>232699</v>
      </c>
      <c r="Y357" s="17">
        <v>223288</v>
      </c>
      <c r="Z357" s="17">
        <v>220150</v>
      </c>
      <c r="AA357" s="17">
        <v>208567</v>
      </c>
      <c r="AB357" s="17">
        <v>193456</v>
      </c>
      <c r="AC357" s="17">
        <v>192631</v>
      </c>
      <c r="AD357" s="17">
        <v>36</v>
      </c>
      <c r="AE357" s="17">
        <v>15</v>
      </c>
      <c r="AF357" s="17">
        <v>16786</v>
      </c>
      <c r="AG357" s="17">
        <v>19295</v>
      </c>
      <c r="AH357" s="17">
        <v>18290</v>
      </c>
      <c r="AI357" s="17">
        <v>17072</v>
      </c>
      <c r="AJ357" s="17">
        <v>16499</v>
      </c>
      <c r="AK357" s="17">
        <v>15276</v>
      </c>
      <c r="AL357" s="17">
        <v>14087</v>
      </c>
      <c r="AM357" s="17">
        <v>36</v>
      </c>
      <c r="AN357" s="17">
        <v>15</v>
      </c>
      <c r="AO357" s="18">
        <v>12</v>
      </c>
      <c r="AP357" s="17">
        <v>36</v>
      </c>
      <c r="AQ357" s="17">
        <v>15</v>
      </c>
      <c r="AR357" s="17">
        <v>201438</v>
      </c>
      <c r="AS357" s="17">
        <v>231544</v>
      </c>
      <c r="AT357" s="17">
        <v>219477</v>
      </c>
      <c r="AU357" s="17">
        <v>204868</v>
      </c>
      <c r="AV357" s="17">
        <v>197985</v>
      </c>
      <c r="AW357" s="17">
        <v>183314</v>
      </c>
      <c r="AX357" s="17">
        <v>169039</v>
      </c>
      <c r="AY357" s="17">
        <v>36</v>
      </c>
      <c r="AZ357" s="17">
        <v>15</v>
      </c>
      <c r="BJ357" s="17">
        <v>202480</v>
      </c>
      <c r="BK357" s="17">
        <v>15</v>
      </c>
      <c r="BL357" s="17">
        <v>6</v>
      </c>
      <c r="BM357" s="17">
        <v>15</v>
      </c>
      <c r="DH357" s="17">
        <v>201438</v>
      </c>
      <c r="DI357" s="17">
        <v>231544</v>
      </c>
      <c r="DJ357" s="17">
        <v>219477</v>
      </c>
      <c r="DK357" s="17">
        <v>204868</v>
      </c>
      <c r="DL357" s="17">
        <v>197985</v>
      </c>
      <c r="DM357" s="17">
        <v>183314</v>
      </c>
      <c r="DN357" s="17">
        <v>169039</v>
      </c>
      <c r="DO357" s="17">
        <v>36</v>
      </c>
      <c r="DP357" s="17">
        <v>15</v>
      </c>
      <c r="DQ357" s="17">
        <v>210467</v>
      </c>
      <c r="DR357" s="17">
        <v>232699</v>
      </c>
      <c r="DS357" s="17">
        <v>223288</v>
      </c>
      <c r="DT357" s="17">
        <v>220150</v>
      </c>
      <c r="DU357" s="17">
        <v>208567</v>
      </c>
      <c r="DV357" s="17">
        <v>193456</v>
      </c>
      <c r="DW357" s="17">
        <v>192631</v>
      </c>
      <c r="DX357" s="17">
        <v>36</v>
      </c>
      <c r="DY357" s="17">
        <v>15</v>
      </c>
      <c r="DZ357" s="17">
        <v>201438</v>
      </c>
      <c r="EA357" s="17">
        <v>231544</v>
      </c>
      <c r="EB357" s="17">
        <v>219477</v>
      </c>
      <c r="EC357" s="17">
        <v>204868</v>
      </c>
      <c r="ED357" s="17">
        <v>197985</v>
      </c>
      <c r="EE357" s="17">
        <v>183314</v>
      </c>
      <c r="EF357" s="17">
        <v>169039</v>
      </c>
      <c r="EG357" s="17">
        <v>36</v>
      </c>
      <c r="EH357" s="17">
        <v>15</v>
      </c>
      <c r="EI357" s="17">
        <v>210467</v>
      </c>
      <c r="EJ357" s="17">
        <v>232699</v>
      </c>
      <c r="EK357" s="17">
        <v>223288</v>
      </c>
      <c r="EL357" s="17">
        <v>220150</v>
      </c>
      <c r="EM357" s="17">
        <v>208567</v>
      </c>
      <c r="EN357" s="17">
        <v>193456</v>
      </c>
      <c r="EO357" s="17">
        <v>192631</v>
      </c>
      <c r="EP357" s="17">
        <v>36</v>
      </c>
      <c r="EQ357" s="17">
        <v>15</v>
      </c>
      <c r="FJ357" s="18">
        <v>100</v>
      </c>
      <c r="FK357" s="17">
        <v>36</v>
      </c>
      <c r="FL357" s="17">
        <v>15</v>
      </c>
      <c r="FM357" s="18">
        <v>91.7</v>
      </c>
      <c r="FN357" s="17">
        <v>33</v>
      </c>
      <c r="FO357" s="17">
        <v>13</v>
      </c>
      <c r="FP357" s="17">
        <v>52131</v>
      </c>
      <c r="FQ357" s="17">
        <v>65332</v>
      </c>
      <c r="FR357" s="17">
        <v>57090</v>
      </c>
      <c r="FS357" s="17">
        <v>52700</v>
      </c>
      <c r="FT357" s="17">
        <v>50429</v>
      </c>
      <c r="FU357" s="17">
        <v>44521</v>
      </c>
      <c r="FV357" s="17">
        <v>34549</v>
      </c>
      <c r="FW357" s="17">
        <v>35</v>
      </c>
      <c r="FX357" s="17">
        <v>14</v>
      </c>
      <c r="FY357" s="18">
        <v>25.6</v>
      </c>
      <c r="FZ357" s="18">
        <v>30</v>
      </c>
      <c r="GA357" s="18">
        <v>25</v>
      </c>
      <c r="GB357" s="18">
        <v>25</v>
      </c>
      <c r="GC357" s="18">
        <v>25</v>
      </c>
      <c r="GD357" s="18">
        <v>25</v>
      </c>
      <c r="GE357" s="18">
        <v>20</v>
      </c>
      <c r="GF357" s="17">
        <v>35</v>
      </c>
      <c r="GG357" s="17">
        <v>14</v>
      </c>
      <c r="GH357" s="17" t="s">
        <v>1215</v>
      </c>
      <c r="GI357" s="17">
        <v>35</v>
      </c>
      <c r="GJ357" s="17">
        <v>14</v>
      </c>
      <c r="GK357" s="17">
        <v>48938</v>
      </c>
      <c r="GL357" s="17">
        <v>76054</v>
      </c>
      <c r="GM357" s="17">
        <v>58874</v>
      </c>
      <c r="GN357" s="17">
        <v>51560</v>
      </c>
      <c r="GO357" s="17">
        <v>46948</v>
      </c>
      <c r="GP357" s="17">
        <v>29331</v>
      </c>
      <c r="GQ357" s="17">
        <v>18045</v>
      </c>
      <c r="GR357" s="17">
        <v>32</v>
      </c>
      <c r="GS357" s="17">
        <v>12</v>
      </c>
      <c r="GT357" s="18">
        <v>23.7</v>
      </c>
      <c r="GU357" s="18">
        <v>34.9</v>
      </c>
      <c r="GV357" s="18">
        <v>29.7</v>
      </c>
      <c r="GW357" s="18">
        <v>25.2</v>
      </c>
      <c r="GX357" s="18">
        <v>24.4</v>
      </c>
      <c r="GY357" s="18">
        <v>13.6</v>
      </c>
      <c r="GZ357" s="18">
        <v>10.8</v>
      </c>
      <c r="HA357" s="17">
        <v>32</v>
      </c>
      <c r="HB357" s="17">
        <v>12</v>
      </c>
      <c r="HC357" s="17" t="s">
        <v>1216</v>
      </c>
      <c r="HD357" s="17">
        <v>32</v>
      </c>
      <c r="HE357" s="17">
        <v>12</v>
      </c>
      <c r="IA357">
        <v>11710</v>
      </c>
    </row>
    <row r="358" spans="1:235">
      <c r="A358">
        <v>11432</v>
      </c>
      <c r="B358" s="15">
        <v>41673</v>
      </c>
      <c r="C358" t="s">
        <v>292</v>
      </c>
      <c r="D358" t="s">
        <v>293</v>
      </c>
      <c r="E358" t="s">
        <v>294</v>
      </c>
      <c r="F358" s="23" t="s">
        <v>330</v>
      </c>
      <c r="G358">
        <v>1</v>
      </c>
      <c r="H358" s="23" t="s">
        <v>1199</v>
      </c>
      <c r="I358">
        <v>7051</v>
      </c>
      <c r="J358" s="16" t="s">
        <v>1217</v>
      </c>
      <c r="N358" s="17">
        <v>61847</v>
      </c>
      <c r="O358" s="17">
        <v>77981</v>
      </c>
      <c r="P358" s="17">
        <v>66325</v>
      </c>
      <c r="Q358" s="17">
        <v>61001</v>
      </c>
      <c r="R358" s="17">
        <v>59482</v>
      </c>
      <c r="S358" s="17">
        <v>56562</v>
      </c>
      <c r="T358" s="17">
        <v>51896</v>
      </c>
      <c r="U358" s="17">
        <v>10</v>
      </c>
      <c r="V358" s="17">
        <v>6</v>
      </c>
      <c r="W358" s="17">
        <v>63278</v>
      </c>
      <c r="Y358" s="17">
        <v>66995</v>
      </c>
      <c r="Z358" s="17">
        <v>65478</v>
      </c>
      <c r="AA358" s="17">
        <v>62791</v>
      </c>
      <c r="AB358" s="17">
        <v>57236</v>
      </c>
      <c r="AD358" s="17">
        <v>10</v>
      </c>
      <c r="AE358" s="17">
        <v>6</v>
      </c>
      <c r="AF358" s="17">
        <v>5154</v>
      </c>
      <c r="AG358" s="17">
        <v>6498</v>
      </c>
      <c r="AH358" s="17">
        <v>5527</v>
      </c>
      <c r="AI358" s="17">
        <v>5083</v>
      </c>
      <c r="AJ358" s="17">
        <v>4957</v>
      </c>
      <c r="AK358" s="17">
        <v>4714</v>
      </c>
      <c r="AL358" s="17">
        <v>4325</v>
      </c>
      <c r="AM358" s="17">
        <v>10</v>
      </c>
      <c r="AN358" s="17">
        <v>6</v>
      </c>
      <c r="AO358" s="18">
        <v>12</v>
      </c>
      <c r="AP358" s="17">
        <v>10</v>
      </c>
      <c r="AQ358" s="17">
        <v>6</v>
      </c>
      <c r="AR358" s="17">
        <v>60291</v>
      </c>
      <c r="AT358" s="17">
        <v>65150</v>
      </c>
      <c r="AU358" s="17">
        <v>60643</v>
      </c>
      <c r="AV358" s="17">
        <v>57408</v>
      </c>
      <c r="AW358" s="17">
        <v>54607</v>
      </c>
      <c r="AY358" s="17">
        <v>7</v>
      </c>
      <c r="AZ358" s="17">
        <v>5</v>
      </c>
      <c r="BI358" s="17">
        <v>1</v>
      </c>
      <c r="BK358" s="17">
        <v>4</v>
      </c>
      <c r="BL358" s="17">
        <v>2</v>
      </c>
      <c r="BM358" s="17">
        <v>4</v>
      </c>
      <c r="BN358" s="17">
        <v>2</v>
      </c>
      <c r="DH358" s="17">
        <v>61847</v>
      </c>
      <c r="DI358" s="17">
        <v>77981</v>
      </c>
      <c r="DJ358" s="17">
        <v>66325</v>
      </c>
      <c r="DK358" s="17">
        <v>61001</v>
      </c>
      <c r="DL358" s="17">
        <v>59482</v>
      </c>
      <c r="DM358" s="17">
        <v>56562</v>
      </c>
      <c r="DN358" s="17">
        <v>51896</v>
      </c>
      <c r="DO358" s="17">
        <v>10</v>
      </c>
      <c r="DP358" s="17">
        <v>6</v>
      </c>
      <c r="DQ358" s="17">
        <v>63278</v>
      </c>
      <c r="DS358" s="17">
        <v>66995</v>
      </c>
      <c r="DT358" s="17">
        <v>65478</v>
      </c>
      <c r="DU358" s="17">
        <v>62791</v>
      </c>
      <c r="DV358" s="17">
        <v>57236</v>
      </c>
      <c r="DX358" s="17">
        <v>10</v>
      </c>
      <c r="DY358" s="17">
        <v>6</v>
      </c>
      <c r="DZ358" s="17">
        <v>61847</v>
      </c>
      <c r="EA358" s="17">
        <v>77981</v>
      </c>
      <c r="EB358" s="17">
        <v>66325</v>
      </c>
      <c r="EC358" s="17">
        <v>61001</v>
      </c>
      <c r="ED358" s="17">
        <v>59482</v>
      </c>
      <c r="EE358" s="17">
        <v>56562</v>
      </c>
      <c r="EF358" s="17">
        <v>51896</v>
      </c>
      <c r="EG358" s="17">
        <v>10</v>
      </c>
      <c r="EH358" s="17">
        <v>6</v>
      </c>
      <c r="EI358" s="17">
        <v>63278</v>
      </c>
      <c r="EK358" s="17">
        <v>66995</v>
      </c>
      <c r="EL358" s="17">
        <v>65478</v>
      </c>
      <c r="EM358" s="17">
        <v>62791</v>
      </c>
      <c r="EN358" s="17">
        <v>57236</v>
      </c>
      <c r="EP358" s="17">
        <v>10</v>
      </c>
      <c r="EQ358" s="17">
        <v>6</v>
      </c>
      <c r="FJ358" s="18">
        <v>70</v>
      </c>
      <c r="FK358" s="17">
        <v>7</v>
      </c>
      <c r="FL358" s="17">
        <v>5</v>
      </c>
      <c r="FM358" s="18">
        <v>70</v>
      </c>
      <c r="FN358" s="17">
        <v>7</v>
      </c>
      <c r="FO358" s="17">
        <v>5</v>
      </c>
      <c r="FP358" s="17">
        <v>3894</v>
      </c>
      <c r="FT358" s="17">
        <v>3005</v>
      </c>
      <c r="FW358" s="17">
        <v>4</v>
      </c>
      <c r="FX358" s="17">
        <v>3</v>
      </c>
      <c r="FY358" s="18">
        <v>6.3</v>
      </c>
      <c r="GC358" s="18">
        <v>5</v>
      </c>
      <c r="GF358" s="17">
        <v>4</v>
      </c>
      <c r="GG358" s="17">
        <v>3</v>
      </c>
      <c r="GH358" s="17" t="s">
        <v>1218</v>
      </c>
      <c r="GI358" s="17">
        <v>4</v>
      </c>
      <c r="GJ358" s="17">
        <v>3</v>
      </c>
      <c r="GK358" s="17">
        <v>2471</v>
      </c>
      <c r="GM358" s="17">
        <v>2718</v>
      </c>
      <c r="GN358" s="17">
        <v>2669</v>
      </c>
      <c r="GO358" s="17">
        <v>2637</v>
      </c>
      <c r="GP358" s="17">
        <v>2475</v>
      </c>
      <c r="GR358" s="17">
        <v>5</v>
      </c>
      <c r="GS358" s="17">
        <v>4</v>
      </c>
      <c r="GT358" s="18">
        <v>3.9</v>
      </c>
      <c r="GV358" s="18">
        <v>4.4000000000000004</v>
      </c>
      <c r="GW358" s="18">
        <v>4.4000000000000004</v>
      </c>
      <c r="GX358" s="18">
        <v>4.3</v>
      </c>
      <c r="GY358" s="18">
        <v>4.3</v>
      </c>
      <c r="HA358" s="17">
        <v>5</v>
      </c>
      <c r="HB358" s="17">
        <v>4</v>
      </c>
      <c r="HC358" s="17" t="s">
        <v>1219</v>
      </c>
      <c r="HD358" s="17">
        <v>5</v>
      </c>
      <c r="HE358" s="17">
        <v>4</v>
      </c>
      <c r="IA358">
        <v>11720</v>
      </c>
    </row>
    <row r="359" spans="1:235">
      <c r="A359">
        <v>11432</v>
      </c>
      <c r="B359" s="15">
        <v>41673</v>
      </c>
      <c r="C359" t="s">
        <v>292</v>
      </c>
      <c r="D359" t="s">
        <v>293</v>
      </c>
      <c r="E359" t="s">
        <v>294</v>
      </c>
      <c r="F359" s="23" t="s">
        <v>330</v>
      </c>
      <c r="G359">
        <v>2</v>
      </c>
      <c r="H359" s="23" t="s">
        <v>1199</v>
      </c>
      <c r="I359">
        <v>7052</v>
      </c>
      <c r="J359" s="16" t="s">
        <v>1220</v>
      </c>
      <c r="N359" s="17">
        <v>77299</v>
      </c>
      <c r="O359" s="17">
        <v>93846</v>
      </c>
      <c r="P359" s="17">
        <v>83444</v>
      </c>
      <c r="Q359" s="17">
        <v>80133</v>
      </c>
      <c r="R359" s="17">
        <v>75600</v>
      </c>
      <c r="S359" s="17">
        <v>70740</v>
      </c>
      <c r="T359" s="17">
        <v>64163</v>
      </c>
      <c r="U359" s="17">
        <v>31</v>
      </c>
      <c r="V359" s="17">
        <v>17</v>
      </c>
      <c r="W359" s="17">
        <v>79141</v>
      </c>
      <c r="X359" s="17">
        <v>94913</v>
      </c>
      <c r="Y359" s="17">
        <v>84140</v>
      </c>
      <c r="Z359" s="17">
        <v>82645</v>
      </c>
      <c r="AA359" s="17">
        <v>80133</v>
      </c>
      <c r="AB359" s="17">
        <v>72853</v>
      </c>
      <c r="AC359" s="17">
        <v>67452</v>
      </c>
      <c r="AD359" s="17">
        <v>31</v>
      </c>
      <c r="AE359" s="17">
        <v>17</v>
      </c>
      <c r="AF359" s="17">
        <v>6442</v>
      </c>
      <c r="AG359" s="17">
        <v>7821</v>
      </c>
      <c r="AH359" s="17">
        <v>6954</v>
      </c>
      <c r="AI359" s="17">
        <v>6678</v>
      </c>
      <c r="AJ359" s="17">
        <v>6300</v>
      </c>
      <c r="AK359" s="17">
        <v>5895</v>
      </c>
      <c r="AL359" s="17">
        <v>5347</v>
      </c>
      <c r="AM359" s="17">
        <v>31</v>
      </c>
      <c r="AN359" s="17">
        <v>17</v>
      </c>
      <c r="AO359" s="18">
        <v>12</v>
      </c>
      <c r="AP359" s="17">
        <v>31</v>
      </c>
      <c r="AQ359" s="17">
        <v>17</v>
      </c>
      <c r="AR359" s="17">
        <v>81308</v>
      </c>
      <c r="AS359" s="17">
        <v>95354</v>
      </c>
      <c r="AT359" s="17">
        <v>92697</v>
      </c>
      <c r="AU359" s="17">
        <v>83583</v>
      </c>
      <c r="AV359" s="17">
        <v>82490</v>
      </c>
      <c r="AW359" s="17">
        <v>74657</v>
      </c>
      <c r="AX359" s="17">
        <v>68114</v>
      </c>
      <c r="AY359" s="17">
        <v>17</v>
      </c>
      <c r="AZ359" s="17">
        <v>15</v>
      </c>
      <c r="BA359" s="17">
        <v>72431</v>
      </c>
      <c r="BB359" s="17">
        <v>81403</v>
      </c>
      <c r="BC359" s="17">
        <v>78239</v>
      </c>
      <c r="BD359" s="17">
        <v>74688</v>
      </c>
      <c r="BE359" s="17">
        <v>72820</v>
      </c>
      <c r="BF359" s="17">
        <v>66765</v>
      </c>
      <c r="BG359" s="17">
        <v>61949</v>
      </c>
      <c r="BH359" s="17">
        <v>14</v>
      </c>
      <c r="BI359" s="17">
        <v>3</v>
      </c>
      <c r="BJ359" s="17">
        <v>77314</v>
      </c>
      <c r="BK359" s="17">
        <v>14</v>
      </c>
      <c r="BL359" s="17">
        <v>6</v>
      </c>
      <c r="BM359" s="17">
        <v>17</v>
      </c>
      <c r="DH359" s="17">
        <v>77299</v>
      </c>
      <c r="DI359" s="17">
        <v>93846</v>
      </c>
      <c r="DJ359" s="17">
        <v>83444</v>
      </c>
      <c r="DK359" s="17">
        <v>80133</v>
      </c>
      <c r="DL359" s="17">
        <v>75600</v>
      </c>
      <c r="DM359" s="17">
        <v>70740</v>
      </c>
      <c r="DN359" s="17">
        <v>64163</v>
      </c>
      <c r="DO359" s="17">
        <v>31</v>
      </c>
      <c r="DP359" s="17">
        <v>17</v>
      </c>
      <c r="DQ359" s="17">
        <v>79141</v>
      </c>
      <c r="DR359" s="17">
        <v>94913</v>
      </c>
      <c r="DS359" s="17">
        <v>84140</v>
      </c>
      <c r="DT359" s="17">
        <v>82645</v>
      </c>
      <c r="DU359" s="17">
        <v>80133</v>
      </c>
      <c r="DV359" s="17">
        <v>72853</v>
      </c>
      <c r="DW359" s="17">
        <v>67452</v>
      </c>
      <c r="DX359" s="17">
        <v>31</v>
      </c>
      <c r="DY359" s="17">
        <v>17</v>
      </c>
      <c r="DZ359" s="17">
        <v>77299</v>
      </c>
      <c r="EA359" s="17">
        <v>93846</v>
      </c>
      <c r="EB359" s="17">
        <v>83444</v>
      </c>
      <c r="EC359" s="17">
        <v>80133</v>
      </c>
      <c r="ED359" s="17">
        <v>75600</v>
      </c>
      <c r="EE359" s="17">
        <v>70740</v>
      </c>
      <c r="EF359" s="17">
        <v>64163</v>
      </c>
      <c r="EG359" s="17">
        <v>31</v>
      </c>
      <c r="EH359" s="17">
        <v>17</v>
      </c>
      <c r="EI359" s="17">
        <v>79141</v>
      </c>
      <c r="EJ359" s="17">
        <v>94913</v>
      </c>
      <c r="EK359" s="17">
        <v>84140</v>
      </c>
      <c r="EL359" s="17">
        <v>82645</v>
      </c>
      <c r="EM359" s="17">
        <v>80133</v>
      </c>
      <c r="EN359" s="17">
        <v>72853</v>
      </c>
      <c r="EO359" s="17">
        <v>67452</v>
      </c>
      <c r="EP359" s="17">
        <v>31</v>
      </c>
      <c r="EQ359" s="17">
        <v>17</v>
      </c>
      <c r="FJ359" s="18">
        <v>54.8</v>
      </c>
      <c r="FK359" s="17">
        <v>17</v>
      </c>
      <c r="FL359" s="17">
        <v>15</v>
      </c>
      <c r="FM359" s="18">
        <v>41.9</v>
      </c>
      <c r="FN359" s="17">
        <v>13</v>
      </c>
      <c r="FO359" s="17">
        <v>12</v>
      </c>
      <c r="FP359" s="17">
        <v>7162</v>
      </c>
      <c r="FQ359" s="17">
        <v>9350</v>
      </c>
      <c r="FR359" s="17">
        <v>8704</v>
      </c>
      <c r="FS359" s="17">
        <v>7551</v>
      </c>
      <c r="FT359" s="17">
        <v>7508</v>
      </c>
      <c r="FU359" s="17">
        <v>6257</v>
      </c>
      <c r="FV359" s="17">
        <v>4137</v>
      </c>
      <c r="FW359" s="17">
        <v>11</v>
      </c>
      <c r="FX359" s="17">
        <v>10</v>
      </c>
      <c r="FY359" s="18">
        <v>8.9</v>
      </c>
      <c r="FZ359" s="18">
        <v>12</v>
      </c>
      <c r="GA359" s="18">
        <v>10</v>
      </c>
      <c r="GB359" s="18">
        <v>10</v>
      </c>
      <c r="GC359" s="18">
        <v>10</v>
      </c>
      <c r="GD359" s="18">
        <v>7.5</v>
      </c>
      <c r="GE359" s="18">
        <v>6</v>
      </c>
      <c r="GF359" s="17">
        <v>11</v>
      </c>
      <c r="GG359" s="17">
        <v>10</v>
      </c>
      <c r="GH359" s="17" t="s">
        <v>1221</v>
      </c>
      <c r="GI359" s="17">
        <v>11</v>
      </c>
      <c r="GJ359" s="17">
        <v>10</v>
      </c>
      <c r="GK359" s="17">
        <v>6762</v>
      </c>
      <c r="GL359" s="17">
        <v>9275</v>
      </c>
      <c r="GM359" s="17">
        <v>7867</v>
      </c>
      <c r="GN359" s="17">
        <v>7443</v>
      </c>
      <c r="GO359" s="17">
        <v>7050</v>
      </c>
      <c r="GP359" s="17">
        <v>4756</v>
      </c>
      <c r="GQ359" s="17">
        <v>2592</v>
      </c>
      <c r="GR359" s="17">
        <v>12</v>
      </c>
      <c r="GS359" s="17">
        <v>11</v>
      </c>
      <c r="GT359" s="18">
        <v>8.1999999999999993</v>
      </c>
      <c r="GU359" s="18">
        <v>11.1</v>
      </c>
      <c r="GV359" s="18">
        <v>10.1</v>
      </c>
      <c r="GW359" s="18">
        <v>9</v>
      </c>
      <c r="GX359" s="18">
        <v>8.5</v>
      </c>
      <c r="GY359" s="18">
        <v>5.5</v>
      </c>
      <c r="GZ359" s="18">
        <v>3.8</v>
      </c>
      <c r="HA359" s="17">
        <v>12</v>
      </c>
      <c r="HB359" s="17">
        <v>11</v>
      </c>
      <c r="HC359" s="17" t="s">
        <v>837</v>
      </c>
      <c r="HD359" s="17">
        <v>12</v>
      </c>
      <c r="HE359" s="17">
        <v>11</v>
      </c>
      <c r="IA359">
        <v>11730</v>
      </c>
    </row>
    <row r="360" spans="1:235">
      <c r="A360">
        <v>11432</v>
      </c>
      <c r="B360" s="15">
        <v>41673</v>
      </c>
      <c r="C360" t="s">
        <v>292</v>
      </c>
      <c r="D360" t="s">
        <v>293</v>
      </c>
      <c r="E360" t="s">
        <v>294</v>
      </c>
      <c r="F360" s="23" t="s">
        <v>330</v>
      </c>
      <c r="G360">
        <v>3</v>
      </c>
      <c r="H360" s="23" t="s">
        <v>1199</v>
      </c>
      <c r="I360">
        <v>7053</v>
      </c>
      <c r="J360" s="16" t="s">
        <v>1222</v>
      </c>
      <c r="N360" s="17">
        <v>96884</v>
      </c>
      <c r="O360" s="17">
        <v>114847</v>
      </c>
      <c r="P360" s="17">
        <v>104564</v>
      </c>
      <c r="Q360" s="17">
        <v>98980</v>
      </c>
      <c r="R360" s="17">
        <v>95605</v>
      </c>
      <c r="S360" s="17">
        <v>87616</v>
      </c>
      <c r="T360" s="17">
        <v>82200</v>
      </c>
      <c r="U360" s="17">
        <v>51</v>
      </c>
      <c r="V360" s="17">
        <v>26</v>
      </c>
      <c r="W360" s="17">
        <v>95181</v>
      </c>
      <c r="X360" s="17">
        <v>111663</v>
      </c>
      <c r="Y360" s="17">
        <v>103014</v>
      </c>
      <c r="Z360" s="17">
        <v>97813</v>
      </c>
      <c r="AA360" s="17">
        <v>95014</v>
      </c>
      <c r="AB360" s="17">
        <v>89089</v>
      </c>
      <c r="AC360" s="17">
        <v>77251</v>
      </c>
      <c r="AD360" s="17">
        <v>51</v>
      </c>
      <c r="AE360" s="17">
        <v>26</v>
      </c>
      <c r="AF360" s="17">
        <v>8074</v>
      </c>
      <c r="AG360" s="17">
        <v>9571</v>
      </c>
      <c r="AH360" s="17">
        <v>8714</v>
      </c>
      <c r="AI360" s="17">
        <v>8248</v>
      </c>
      <c r="AJ360" s="17">
        <v>7967</v>
      </c>
      <c r="AK360" s="17">
        <v>7301</v>
      </c>
      <c r="AL360" s="17">
        <v>6850</v>
      </c>
      <c r="AM360" s="17">
        <v>51</v>
      </c>
      <c r="AN360" s="17">
        <v>26</v>
      </c>
      <c r="AO360" s="18">
        <v>12</v>
      </c>
      <c r="AP360" s="17">
        <v>51</v>
      </c>
      <c r="AQ360" s="17">
        <v>26</v>
      </c>
      <c r="AR360" s="17">
        <v>98082</v>
      </c>
      <c r="AS360" s="17">
        <v>114847</v>
      </c>
      <c r="AT360" s="17">
        <v>108150</v>
      </c>
      <c r="AU360" s="17">
        <v>100297</v>
      </c>
      <c r="AV360" s="17">
        <v>97651</v>
      </c>
      <c r="AW360" s="17">
        <v>92298</v>
      </c>
      <c r="AX360" s="17">
        <v>82200</v>
      </c>
      <c r="AY360" s="17">
        <v>41</v>
      </c>
      <c r="AZ360" s="17">
        <v>22</v>
      </c>
      <c r="BA360" s="17">
        <v>91974</v>
      </c>
      <c r="BB360" s="17">
        <v>104043</v>
      </c>
      <c r="BC360" s="17">
        <v>94090</v>
      </c>
      <c r="BD360" s="17">
        <v>92698</v>
      </c>
      <c r="BE360" s="17">
        <v>89396</v>
      </c>
      <c r="BF360" s="17">
        <v>85950</v>
      </c>
      <c r="BG360" s="17">
        <v>84053</v>
      </c>
      <c r="BH360" s="17">
        <v>10</v>
      </c>
      <c r="BI360" s="17">
        <v>4</v>
      </c>
      <c r="BJ360" s="17">
        <v>95383</v>
      </c>
      <c r="BK360" s="17">
        <v>20</v>
      </c>
      <c r="BL360" s="17">
        <v>7</v>
      </c>
      <c r="BM360" s="17">
        <v>26</v>
      </c>
      <c r="DH360" s="17">
        <v>96884</v>
      </c>
      <c r="DI360" s="17">
        <v>114847</v>
      </c>
      <c r="DJ360" s="17">
        <v>104564</v>
      </c>
      <c r="DK360" s="17">
        <v>98980</v>
      </c>
      <c r="DL360" s="17">
        <v>95605</v>
      </c>
      <c r="DM360" s="17">
        <v>87616</v>
      </c>
      <c r="DN360" s="17">
        <v>82200</v>
      </c>
      <c r="DO360" s="17">
        <v>51</v>
      </c>
      <c r="DP360" s="17">
        <v>26</v>
      </c>
      <c r="DQ360" s="17">
        <v>95181</v>
      </c>
      <c r="DR360" s="17">
        <v>111663</v>
      </c>
      <c r="DS360" s="17">
        <v>103014</v>
      </c>
      <c r="DT360" s="17">
        <v>97813</v>
      </c>
      <c r="DU360" s="17">
        <v>95014</v>
      </c>
      <c r="DV360" s="17">
        <v>89089</v>
      </c>
      <c r="DW360" s="17">
        <v>77251</v>
      </c>
      <c r="DX360" s="17">
        <v>51</v>
      </c>
      <c r="DY360" s="17">
        <v>26</v>
      </c>
      <c r="DZ360" s="17">
        <v>96884</v>
      </c>
      <c r="EA360" s="17">
        <v>114847</v>
      </c>
      <c r="EB360" s="17">
        <v>104564</v>
      </c>
      <c r="EC360" s="17">
        <v>98980</v>
      </c>
      <c r="ED360" s="17">
        <v>95605</v>
      </c>
      <c r="EE360" s="17">
        <v>87616</v>
      </c>
      <c r="EF360" s="17">
        <v>82200</v>
      </c>
      <c r="EG360" s="17">
        <v>51</v>
      </c>
      <c r="EH360" s="17">
        <v>26</v>
      </c>
      <c r="EI360" s="17">
        <v>95181</v>
      </c>
      <c r="EJ360" s="17">
        <v>111663</v>
      </c>
      <c r="EK360" s="17">
        <v>103014</v>
      </c>
      <c r="EL360" s="17">
        <v>97813</v>
      </c>
      <c r="EM360" s="17">
        <v>95014</v>
      </c>
      <c r="EN360" s="17">
        <v>89089</v>
      </c>
      <c r="EO360" s="17">
        <v>77251</v>
      </c>
      <c r="EP360" s="17">
        <v>51</v>
      </c>
      <c r="EQ360" s="17">
        <v>26</v>
      </c>
      <c r="FJ360" s="18">
        <v>80.400000000000006</v>
      </c>
      <c r="FK360" s="17">
        <v>41</v>
      </c>
      <c r="FL360" s="17">
        <v>22</v>
      </c>
      <c r="FM360" s="18">
        <v>70.599999999999994</v>
      </c>
      <c r="FN360" s="17">
        <v>36</v>
      </c>
      <c r="FO360" s="17">
        <v>18</v>
      </c>
      <c r="FP360" s="17">
        <v>10171</v>
      </c>
      <c r="FQ360" s="17">
        <v>14798</v>
      </c>
      <c r="FR360" s="17">
        <v>12901</v>
      </c>
      <c r="FS360" s="17">
        <v>10692</v>
      </c>
      <c r="FT360" s="17">
        <v>10003</v>
      </c>
      <c r="FU360" s="17">
        <v>7971</v>
      </c>
      <c r="FV360" s="17">
        <v>5368</v>
      </c>
      <c r="FW360" s="17">
        <v>39</v>
      </c>
      <c r="FX360" s="17">
        <v>20</v>
      </c>
      <c r="FY360" s="18">
        <v>10.3</v>
      </c>
      <c r="FZ360" s="18">
        <v>15</v>
      </c>
      <c r="GA360" s="18">
        <v>14</v>
      </c>
      <c r="GB360" s="18">
        <v>10</v>
      </c>
      <c r="GC360" s="18">
        <v>10</v>
      </c>
      <c r="GD360" s="18">
        <v>8</v>
      </c>
      <c r="GE360" s="18">
        <v>6.6</v>
      </c>
      <c r="GF360" s="17">
        <v>39</v>
      </c>
      <c r="GG360" s="17">
        <v>20</v>
      </c>
      <c r="GH360" s="17" t="s">
        <v>542</v>
      </c>
      <c r="GI360" s="17">
        <v>39</v>
      </c>
      <c r="GJ360" s="17">
        <v>20</v>
      </c>
      <c r="GK360" s="17">
        <v>10714</v>
      </c>
      <c r="GL360" s="17">
        <v>15477</v>
      </c>
      <c r="GM360" s="17">
        <v>12571</v>
      </c>
      <c r="GN360" s="17">
        <v>11689</v>
      </c>
      <c r="GO360" s="17">
        <v>10080</v>
      </c>
      <c r="GP360" s="17">
        <v>8610</v>
      </c>
      <c r="GQ360" s="17">
        <v>4380</v>
      </c>
      <c r="GR360" s="17">
        <v>35</v>
      </c>
      <c r="GS360" s="17">
        <v>17</v>
      </c>
      <c r="GT360" s="18">
        <v>10.8</v>
      </c>
      <c r="GU360" s="18">
        <v>14.8</v>
      </c>
      <c r="GV360" s="18">
        <v>12.1</v>
      </c>
      <c r="GW360" s="18">
        <v>11.3</v>
      </c>
      <c r="GX360" s="18">
        <v>10.4</v>
      </c>
      <c r="GY360" s="18">
        <v>7.8</v>
      </c>
      <c r="GZ360" s="18">
        <v>5.0999999999999996</v>
      </c>
      <c r="HA360" s="17">
        <v>35</v>
      </c>
      <c r="HB360" s="17">
        <v>17</v>
      </c>
      <c r="HC360" s="17" t="s">
        <v>849</v>
      </c>
      <c r="HD360" s="17">
        <v>35</v>
      </c>
      <c r="HE360" s="17">
        <v>17</v>
      </c>
      <c r="HH360" s="17">
        <v>1</v>
      </c>
      <c r="HQ360" s="17">
        <v>1</v>
      </c>
      <c r="HZ360" s="17">
        <v>1</v>
      </c>
      <c r="IA360">
        <v>11740</v>
      </c>
    </row>
    <row r="361" spans="1:235">
      <c r="A361">
        <v>11432</v>
      </c>
      <c r="B361" s="15">
        <v>41673</v>
      </c>
      <c r="C361" t="s">
        <v>292</v>
      </c>
      <c r="D361" t="s">
        <v>293</v>
      </c>
      <c r="E361" t="s">
        <v>294</v>
      </c>
      <c r="F361" s="23" t="s">
        <v>330</v>
      </c>
      <c r="G361">
        <v>4</v>
      </c>
      <c r="H361" s="23" t="s">
        <v>1199</v>
      </c>
      <c r="I361">
        <v>7054</v>
      </c>
      <c r="J361" s="16" t="s">
        <v>1223</v>
      </c>
      <c r="N361" s="17">
        <v>119398</v>
      </c>
      <c r="O361" s="17">
        <v>134814</v>
      </c>
      <c r="P361" s="17">
        <v>126501</v>
      </c>
      <c r="Q361" s="17">
        <v>121480</v>
      </c>
      <c r="R361" s="17">
        <v>119825</v>
      </c>
      <c r="S361" s="17">
        <v>112258</v>
      </c>
      <c r="T361" s="17">
        <v>103481</v>
      </c>
      <c r="U361" s="17">
        <v>28</v>
      </c>
      <c r="V361" s="17">
        <v>13</v>
      </c>
      <c r="W361" s="17">
        <v>115513</v>
      </c>
      <c r="X361" s="17">
        <v>129974</v>
      </c>
      <c r="Y361" s="17">
        <v>120344</v>
      </c>
      <c r="Z361" s="17">
        <v>116647</v>
      </c>
      <c r="AA361" s="17">
        <v>115344</v>
      </c>
      <c r="AB361" s="17">
        <v>107616</v>
      </c>
      <c r="AC361" s="17">
        <v>103714</v>
      </c>
      <c r="AD361" s="17">
        <v>28</v>
      </c>
      <c r="AE361" s="17">
        <v>13</v>
      </c>
      <c r="AF361" s="17">
        <v>9950</v>
      </c>
      <c r="AG361" s="17">
        <v>11235</v>
      </c>
      <c r="AH361" s="17">
        <v>10542</v>
      </c>
      <c r="AI361" s="17">
        <v>10123</v>
      </c>
      <c r="AJ361" s="17">
        <v>9985</v>
      </c>
      <c r="AK361" s="17">
        <v>9355</v>
      </c>
      <c r="AL361" s="17">
        <v>8623</v>
      </c>
      <c r="AM361" s="17">
        <v>28</v>
      </c>
      <c r="AN361" s="17">
        <v>13</v>
      </c>
      <c r="AO361" s="18">
        <v>12</v>
      </c>
      <c r="AP361" s="17">
        <v>28</v>
      </c>
      <c r="AQ361" s="17">
        <v>13</v>
      </c>
      <c r="AR361" s="17">
        <v>119398</v>
      </c>
      <c r="AS361" s="17">
        <v>134814</v>
      </c>
      <c r="AT361" s="17">
        <v>126501</v>
      </c>
      <c r="AU361" s="17">
        <v>121480</v>
      </c>
      <c r="AV361" s="17">
        <v>119825</v>
      </c>
      <c r="AW361" s="17">
        <v>112258</v>
      </c>
      <c r="AX361" s="17">
        <v>103481</v>
      </c>
      <c r="AY361" s="17">
        <v>28</v>
      </c>
      <c r="AZ361" s="17">
        <v>13</v>
      </c>
      <c r="BJ361" s="17">
        <v>106406</v>
      </c>
      <c r="BK361" s="17">
        <v>9</v>
      </c>
      <c r="BL361" s="17">
        <v>5</v>
      </c>
      <c r="BM361" s="17">
        <v>13</v>
      </c>
      <c r="DH361" s="17">
        <v>119398</v>
      </c>
      <c r="DI361" s="17">
        <v>134814</v>
      </c>
      <c r="DJ361" s="17">
        <v>126501</v>
      </c>
      <c r="DK361" s="17">
        <v>121480</v>
      </c>
      <c r="DL361" s="17">
        <v>119825</v>
      </c>
      <c r="DM361" s="17">
        <v>112258</v>
      </c>
      <c r="DN361" s="17">
        <v>103481</v>
      </c>
      <c r="DO361" s="17">
        <v>28</v>
      </c>
      <c r="DP361" s="17">
        <v>13</v>
      </c>
      <c r="DQ361" s="17">
        <v>115513</v>
      </c>
      <c r="DR361" s="17">
        <v>129974</v>
      </c>
      <c r="DS361" s="17">
        <v>120344</v>
      </c>
      <c r="DT361" s="17">
        <v>116647</v>
      </c>
      <c r="DU361" s="17">
        <v>115344</v>
      </c>
      <c r="DV361" s="17">
        <v>107616</v>
      </c>
      <c r="DW361" s="17">
        <v>103714</v>
      </c>
      <c r="DX361" s="17">
        <v>28</v>
      </c>
      <c r="DY361" s="17">
        <v>13</v>
      </c>
      <c r="DZ361" s="17">
        <v>119398</v>
      </c>
      <c r="EA361" s="17">
        <v>134814</v>
      </c>
      <c r="EB361" s="17">
        <v>126501</v>
      </c>
      <c r="EC361" s="17">
        <v>121480</v>
      </c>
      <c r="ED361" s="17">
        <v>119825</v>
      </c>
      <c r="EE361" s="17">
        <v>112258</v>
      </c>
      <c r="EF361" s="17">
        <v>103481</v>
      </c>
      <c r="EG361" s="17">
        <v>28</v>
      </c>
      <c r="EH361" s="17">
        <v>13</v>
      </c>
      <c r="EI361" s="17">
        <v>115513</v>
      </c>
      <c r="EJ361" s="17">
        <v>129974</v>
      </c>
      <c r="EK361" s="17">
        <v>120344</v>
      </c>
      <c r="EL361" s="17">
        <v>116647</v>
      </c>
      <c r="EM361" s="17">
        <v>115344</v>
      </c>
      <c r="EN361" s="17">
        <v>107616</v>
      </c>
      <c r="EO361" s="17">
        <v>103714</v>
      </c>
      <c r="EP361" s="17">
        <v>28</v>
      </c>
      <c r="EQ361" s="17">
        <v>13</v>
      </c>
      <c r="FJ361" s="18">
        <v>100</v>
      </c>
      <c r="FK361" s="17">
        <v>28</v>
      </c>
      <c r="FL361" s="17">
        <v>13</v>
      </c>
      <c r="FM361" s="18">
        <v>85.7</v>
      </c>
      <c r="FN361" s="17">
        <v>24</v>
      </c>
      <c r="FO361" s="17">
        <v>10</v>
      </c>
      <c r="FP361" s="17">
        <v>16834</v>
      </c>
      <c r="FQ361" s="17">
        <v>24601</v>
      </c>
      <c r="FR361" s="17">
        <v>21819</v>
      </c>
      <c r="FS361" s="17">
        <v>17072</v>
      </c>
      <c r="FT361" s="17">
        <v>15528</v>
      </c>
      <c r="FU361" s="17">
        <v>11678</v>
      </c>
      <c r="FV361" s="17">
        <v>10768</v>
      </c>
      <c r="FW361" s="17">
        <v>28</v>
      </c>
      <c r="FX361" s="17">
        <v>13</v>
      </c>
      <c r="FY361" s="18">
        <v>14</v>
      </c>
      <c r="FZ361" s="18">
        <v>20</v>
      </c>
      <c r="GA361" s="18">
        <v>17.5</v>
      </c>
      <c r="GB361" s="18">
        <v>15</v>
      </c>
      <c r="GC361" s="18">
        <v>12</v>
      </c>
      <c r="GD361" s="18">
        <v>10.5</v>
      </c>
      <c r="GE361" s="18">
        <v>10</v>
      </c>
      <c r="GF361" s="17">
        <v>28</v>
      </c>
      <c r="GG361" s="17">
        <v>13</v>
      </c>
      <c r="GH361" s="17" t="s">
        <v>1224</v>
      </c>
      <c r="GI361" s="17">
        <v>28</v>
      </c>
      <c r="GJ361" s="17">
        <v>13</v>
      </c>
      <c r="GK361" s="17">
        <v>19724</v>
      </c>
      <c r="GL361" s="17">
        <v>30289</v>
      </c>
      <c r="GM361" s="17">
        <v>26957</v>
      </c>
      <c r="GN361" s="17">
        <v>21032</v>
      </c>
      <c r="GO361" s="17">
        <v>19125</v>
      </c>
      <c r="GP361" s="17">
        <v>13905</v>
      </c>
      <c r="GQ361" s="17">
        <v>11098</v>
      </c>
      <c r="GR361" s="17">
        <v>24</v>
      </c>
      <c r="GS361" s="17">
        <v>10</v>
      </c>
      <c r="GT361" s="18">
        <v>16.100000000000001</v>
      </c>
      <c r="GU361" s="18">
        <v>24.6</v>
      </c>
      <c r="GV361" s="18">
        <v>21.7</v>
      </c>
      <c r="GW361" s="18">
        <v>14.9</v>
      </c>
      <c r="GX361" s="18">
        <v>14.9</v>
      </c>
      <c r="GY361" s="18">
        <v>13.2</v>
      </c>
      <c r="GZ361" s="18">
        <v>9.5</v>
      </c>
      <c r="HA361" s="17">
        <v>24</v>
      </c>
      <c r="HB361" s="17">
        <v>10</v>
      </c>
      <c r="HC361" s="17" t="s">
        <v>1225</v>
      </c>
      <c r="HD361" s="17">
        <v>24</v>
      </c>
      <c r="HE361" s="17">
        <v>10</v>
      </c>
      <c r="IA361">
        <v>11750</v>
      </c>
    </row>
    <row r="362" spans="1:235">
      <c r="A362">
        <v>11432</v>
      </c>
      <c r="B362" s="15">
        <v>41673</v>
      </c>
      <c r="C362" t="s">
        <v>292</v>
      </c>
      <c r="D362" t="s">
        <v>293</v>
      </c>
      <c r="E362" t="s">
        <v>294</v>
      </c>
      <c r="F362" s="23" t="s">
        <v>295</v>
      </c>
      <c r="G362">
        <v>1</v>
      </c>
      <c r="H362" s="23" t="s">
        <v>1199</v>
      </c>
      <c r="I362">
        <v>7061</v>
      </c>
      <c r="J362" s="16" t="s">
        <v>1226</v>
      </c>
      <c r="N362" s="17">
        <v>46474</v>
      </c>
      <c r="O362" s="17">
        <v>51987</v>
      </c>
      <c r="P362" s="17">
        <v>51744</v>
      </c>
      <c r="Q362" s="17">
        <v>50030</v>
      </c>
      <c r="R362" s="17">
        <v>43000</v>
      </c>
      <c r="S362" s="17">
        <v>42040</v>
      </c>
      <c r="T362" s="17">
        <v>41000</v>
      </c>
      <c r="U362" s="17">
        <v>11</v>
      </c>
      <c r="V362" s="17">
        <v>6</v>
      </c>
      <c r="W362" s="17">
        <v>46692</v>
      </c>
      <c r="Y362" s="17">
        <v>51133</v>
      </c>
      <c r="Z362" s="17">
        <v>50030</v>
      </c>
      <c r="AA362" s="17">
        <v>46227</v>
      </c>
      <c r="AB362" s="17">
        <v>42006</v>
      </c>
      <c r="AD362" s="17">
        <v>11</v>
      </c>
      <c r="AE362" s="17">
        <v>6</v>
      </c>
      <c r="AF362" s="17">
        <v>3873</v>
      </c>
      <c r="AG362" s="17">
        <v>4332</v>
      </c>
      <c r="AH362" s="17">
        <v>4312</v>
      </c>
      <c r="AI362" s="17">
        <v>4169</v>
      </c>
      <c r="AJ362" s="17">
        <v>3583</v>
      </c>
      <c r="AK362" s="17">
        <v>3503</v>
      </c>
      <c r="AL362" s="17">
        <v>3417</v>
      </c>
      <c r="AM362" s="17">
        <v>11</v>
      </c>
      <c r="AN362" s="17">
        <v>6</v>
      </c>
      <c r="AO362" s="18">
        <v>12</v>
      </c>
      <c r="AP362" s="17">
        <v>11</v>
      </c>
      <c r="AQ362" s="17">
        <v>6</v>
      </c>
      <c r="AR362" s="17">
        <v>50194</v>
      </c>
      <c r="AT362" s="17">
        <v>51987</v>
      </c>
      <c r="AU362" s="17">
        <v>51695</v>
      </c>
      <c r="AV362" s="17">
        <v>51500</v>
      </c>
      <c r="AW362" s="17">
        <v>50030</v>
      </c>
      <c r="AY362" s="17">
        <v>5</v>
      </c>
      <c r="AZ362" s="17">
        <v>4</v>
      </c>
      <c r="BA362" s="17">
        <v>43374</v>
      </c>
      <c r="BC362" s="17">
        <v>42900</v>
      </c>
      <c r="BD362" s="17">
        <v>42600</v>
      </c>
      <c r="BE362" s="17">
        <v>42129</v>
      </c>
      <c r="BF362" s="17">
        <v>41164</v>
      </c>
      <c r="BH362" s="17">
        <v>6</v>
      </c>
      <c r="BI362" s="17">
        <v>3</v>
      </c>
      <c r="BM362" s="17">
        <v>2</v>
      </c>
      <c r="BN362" s="17">
        <v>4</v>
      </c>
      <c r="DH362" s="17">
        <v>46474</v>
      </c>
      <c r="DI362" s="17">
        <v>51987</v>
      </c>
      <c r="DJ362" s="17">
        <v>51744</v>
      </c>
      <c r="DK362" s="17">
        <v>50030</v>
      </c>
      <c r="DL362" s="17">
        <v>43000</v>
      </c>
      <c r="DM362" s="17">
        <v>42040</v>
      </c>
      <c r="DN362" s="17">
        <v>41000</v>
      </c>
      <c r="DO362" s="17">
        <v>11</v>
      </c>
      <c r="DP362" s="17">
        <v>6</v>
      </c>
      <c r="DQ362" s="17">
        <v>46692</v>
      </c>
      <c r="DS362" s="17">
        <v>51133</v>
      </c>
      <c r="DT362" s="17">
        <v>50030</v>
      </c>
      <c r="DU362" s="17">
        <v>46227</v>
      </c>
      <c r="DV362" s="17">
        <v>42006</v>
      </c>
      <c r="DX362" s="17">
        <v>11</v>
      </c>
      <c r="DY362" s="17">
        <v>6</v>
      </c>
      <c r="DZ362" s="17">
        <v>46474</v>
      </c>
      <c r="EA362" s="17">
        <v>51987</v>
      </c>
      <c r="EB362" s="17">
        <v>51744</v>
      </c>
      <c r="EC362" s="17">
        <v>50030</v>
      </c>
      <c r="ED362" s="17">
        <v>43000</v>
      </c>
      <c r="EE362" s="17">
        <v>42040</v>
      </c>
      <c r="EF362" s="17">
        <v>41000</v>
      </c>
      <c r="EG362" s="17">
        <v>11</v>
      </c>
      <c r="EH362" s="17">
        <v>6</v>
      </c>
      <c r="EI362" s="17">
        <v>46692</v>
      </c>
      <c r="EK362" s="17">
        <v>51133</v>
      </c>
      <c r="EL362" s="17">
        <v>50030</v>
      </c>
      <c r="EM362" s="17">
        <v>46227</v>
      </c>
      <c r="EN362" s="17">
        <v>42006</v>
      </c>
      <c r="EP362" s="17">
        <v>11</v>
      </c>
      <c r="EQ362" s="17">
        <v>6</v>
      </c>
      <c r="FJ362" s="18">
        <v>45.5</v>
      </c>
      <c r="FK362" s="17">
        <v>5</v>
      </c>
      <c r="FL362" s="17">
        <v>4</v>
      </c>
      <c r="FM362" s="18">
        <v>36.4</v>
      </c>
      <c r="FN362" s="17">
        <v>4</v>
      </c>
      <c r="FO362" s="17">
        <v>3</v>
      </c>
      <c r="FP362" s="17">
        <v>3419</v>
      </c>
      <c r="FW362" s="17">
        <v>3</v>
      </c>
      <c r="FX362" s="17">
        <v>3</v>
      </c>
      <c r="FY362" s="18">
        <v>7</v>
      </c>
      <c r="GF362" s="17">
        <v>3</v>
      </c>
      <c r="GG362" s="17">
        <v>3</v>
      </c>
      <c r="GH362" s="17" t="s">
        <v>518</v>
      </c>
      <c r="GI362" s="17">
        <v>3</v>
      </c>
      <c r="GJ362" s="17">
        <v>3</v>
      </c>
      <c r="GK362" s="17">
        <v>4369</v>
      </c>
      <c r="GO362" s="17">
        <v>3137</v>
      </c>
      <c r="GR362" s="17">
        <v>4</v>
      </c>
      <c r="GS362" s="17">
        <v>3</v>
      </c>
      <c r="GT362" s="18">
        <v>8.1999999999999993</v>
      </c>
      <c r="GX362" s="18">
        <v>6.2</v>
      </c>
      <c r="HA362" s="17">
        <v>4</v>
      </c>
      <c r="HB362" s="17">
        <v>3</v>
      </c>
      <c r="HC362" s="17" t="s">
        <v>988</v>
      </c>
      <c r="HD362" s="17">
        <v>4</v>
      </c>
      <c r="HE362" s="17">
        <v>3</v>
      </c>
      <c r="IA362">
        <v>11770</v>
      </c>
    </row>
    <row r="363" spans="1:235">
      <c r="A363">
        <v>11432</v>
      </c>
      <c r="B363" s="15">
        <v>41673</v>
      </c>
      <c r="C363" t="s">
        <v>292</v>
      </c>
      <c r="D363" t="s">
        <v>293</v>
      </c>
      <c r="E363" t="s">
        <v>294</v>
      </c>
      <c r="F363" s="23" t="s">
        <v>295</v>
      </c>
      <c r="G363">
        <v>2</v>
      </c>
      <c r="H363" s="23" t="s">
        <v>1199</v>
      </c>
      <c r="I363">
        <v>7062</v>
      </c>
      <c r="J363" s="16" t="s">
        <v>1227</v>
      </c>
      <c r="N363" s="17">
        <v>59827</v>
      </c>
      <c r="O363" s="17">
        <v>74501</v>
      </c>
      <c r="P363" s="17">
        <v>68919</v>
      </c>
      <c r="Q363" s="17">
        <v>61481</v>
      </c>
      <c r="R363" s="17">
        <v>57000</v>
      </c>
      <c r="S363" s="17">
        <v>51003</v>
      </c>
      <c r="T363" s="17">
        <v>48560</v>
      </c>
      <c r="U363" s="17">
        <v>59</v>
      </c>
      <c r="V363" s="17">
        <v>15</v>
      </c>
      <c r="W363" s="17">
        <v>56568</v>
      </c>
      <c r="X363" s="17">
        <v>68319</v>
      </c>
      <c r="Y363" s="17">
        <v>60143</v>
      </c>
      <c r="Z363" s="17">
        <v>55823</v>
      </c>
      <c r="AA363" s="17">
        <v>54418</v>
      </c>
      <c r="AB363" s="17">
        <v>50315</v>
      </c>
      <c r="AC363" s="17">
        <v>47304</v>
      </c>
      <c r="AD363" s="17">
        <v>59</v>
      </c>
      <c r="AE363" s="17">
        <v>15</v>
      </c>
      <c r="AF363" s="17">
        <v>4986</v>
      </c>
      <c r="AG363" s="17">
        <v>6208</v>
      </c>
      <c r="AH363" s="17">
        <v>5743</v>
      </c>
      <c r="AI363" s="17">
        <v>5123</v>
      </c>
      <c r="AJ363" s="17">
        <v>4750</v>
      </c>
      <c r="AK363" s="17">
        <v>4250</v>
      </c>
      <c r="AL363" s="17">
        <v>4047</v>
      </c>
      <c r="AM363" s="17">
        <v>59</v>
      </c>
      <c r="AN363" s="17">
        <v>15</v>
      </c>
      <c r="AO363" s="18">
        <v>12</v>
      </c>
      <c r="AP363" s="17">
        <v>59</v>
      </c>
      <c r="AQ363" s="17">
        <v>15</v>
      </c>
      <c r="AR363" s="17">
        <v>62344</v>
      </c>
      <c r="AS363" s="17">
        <v>74684</v>
      </c>
      <c r="AT363" s="17">
        <v>72623</v>
      </c>
      <c r="AU363" s="17">
        <v>66797</v>
      </c>
      <c r="AV363" s="17">
        <v>63290</v>
      </c>
      <c r="AW363" s="17">
        <v>51003</v>
      </c>
      <c r="AX363" s="17">
        <v>49625</v>
      </c>
      <c r="AY363" s="17">
        <v>47</v>
      </c>
      <c r="AZ363" s="17">
        <v>13</v>
      </c>
      <c r="BH363" s="17">
        <v>12</v>
      </c>
      <c r="BI363" s="17">
        <v>2</v>
      </c>
      <c r="BJ363" s="17">
        <v>59180</v>
      </c>
      <c r="BK363" s="17">
        <v>37</v>
      </c>
      <c r="BL363" s="17">
        <v>6</v>
      </c>
      <c r="BM363" s="17">
        <v>6</v>
      </c>
      <c r="BN363" s="17">
        <v>9</v>
      </c>
      <c r="DH363" s="17">
        <v>59827</v>
      </c>
      <c r="DI363" s="17">
        <v>74501</v>
      </c>
      <c r="DJ363" s="17">
        <v>68919</v>
      </c>
      <c r="DK363" s="17">
        <v>61481</v>
      </c>
      <c r="DL363" s="17">
        <v>57000</v>
      </c>
      <c r="DM363" s="17">
        <v>51003</v>
      </c>
      <c r="DN363" s="17">
        <v>48560</v>
      </c>
      <c r="DO363" s="17">
        <v>59</v>
      </c>
      <c r="DP363" s="17">
        <v>15</v>
      </c>
      <c r="DQ363" s="17">
        <v>56568</v>
      </c>
      <c r="DR363" s="17">
        <v>68319</v>
      </c>
      <c r="DS363" s="17">
        <v>60143</v>
      </c>
      <c r="DT363" s="17">
        <v>55823</v>
      </c>
      <c r="DU363" s="17">
        <v>54418</v>
      </c>
      <c r="DV363" s="17">
        <v>50315</v>
      </c>
      <c r="DW363" s="17">
        <v>47304</v>
      </c>
      <c r="DX363" s="17">
        <v>59</v>
      </c>
      <c r="DY363" s="17">
        <v>15</v>
      </c>
      <c r="DZ363" s="17">
        <v>59827</v>
      </c>
      <c r="EA363" s="17">
        <v>74501</v>
      </c>
      <c r="EB363" s="17">
        <v>68919</v>
      </c>
      <c r="EC363" s="17">
        <v>61481</v>
      </c>
      <c r="ED363" s="17">
        <v>57000</v>
      </c>
      <c r="EE363" s="17">
        <v>51003</v>
      </c>
      <c r="EF363" s="17">
        <v>48560</v>
      </c>
      <c r="EG363" s="17">
        <v>59</v>
      </c>
      <c r="EH363" s="17">
        <v>15</v>
      </c>
      <c r="EI363" s="17">
        <v>56568</v>
      </c>
      <c r="EJ363" s="17">
        <v>68319</v>
      </c>
      <c r="EK363" s="17">
        <v>60143</v>
      </c>
      <c r="EL363" s="17">
        <v>55823</v>
      </c>
      <c r="EM363" s="17">
        <v>54418</v>
      </c>
      <c r="EN363" s="17">
        <v>50315</v>
      </c>
      <c r="EO363" s="17">
        <v>47304</v>
      </c>
      <c r="EP363" s="17">
        <v>59</v>
      </c>
      <c r="EQ363" s="17">
        <v>15</v>
      </c>
      <c r="FJ363" s="18">
        <v>79.7</v>
      </c>
      <c r="FK363" s="17">
        <v>47</v>
      </c>
      <c r="FL363" s="17">
        <v>13</v>
      </c>
      <c r="FM363" s="18">
        <v>30.5</v>
      </c>
      <c r="FN363" s="17">
        <v>18</v>
      </c>
      <c r="FO363" s="17">
        <v>12</v>
      </c>
      <c r="FP363" s="17">
        <v>4446</v>
      </c>
      <c r="FQ363" s="17">
        <v>6087</v>
      </c>
      <c r="FR363" s="17">
        <v>5358</v>
      </c>
      <c r="FS363" s="17">
        <v>4721</v>
      </c>
      <c r="FT363" s="17">
        <v>4077</v>
      </c>
      <c r="FU363" s="17">
        <v>3444</v>
      </c>
      <c r="FV363" s="17">
        <v>2550</v>
      </c>
      <c r="FW363" s="17">
        <v>14</v>
      </c>
      <c r="FX363" s="17">
        <v>10</v>
      </c>
      <c r="FY363" s="18">
        <v>7.6</v>
      </c>
      <c r="FZ363" s="18">
        <v>10</v>
      </c>
      <c r="GA363" s="18">
        <v>8</v>
      </c>
      <c r="GB363" s="18">
        <v>8</v>
      </c>
      <c r="GC363" s="18">
        <v>8</v>
      </c>
      <c r="GD363" s="18">
        <v>6.3</v>
      </c>
      <c r="GE363" s="18">
        <v>5</v>
      </c>
      <c r="GF363" s="17">
        <v>14</v>
      </c>
      <c r="GG363" s="17">
        <v>10</v>
      </c>
      <c r="GH363" s="17" t="s">
        <v>1228</v>
      </c>
      <c r="GI363" s="17">
        <v>14</v>
      </c>
      <c r="GJ363" s="17">
        <v>10</v>
      </c>
      <c r="GK363" s="17">
        <v>3793</v>
      </c>
      <c r="GL363" s="17">
        <v>7444</v>
      </c>
      <c r="GM363" s="17">
        <v>5108</v>
      </c>
      <c r="GN363" s="17">
        <v>4122</v>
      </c>
      <c r="GO363" s="17">
        <v>4000</v>
      </c>
      <c r="GP363" s="17">
        <v>1722</v>
      </c>
      <c r="GQ363" s="17">
        <v>716</v>
      </c>
      <c r="GR363" s="17">
        <v>17</v>
      </c>
      <c r="GS363" s="17">
        <v>11</v>
      </c>
      <c r="GT363" s="18">
        <v>6.4</v>
      </c>
      <c r="GU363" s="18">
        <v>9.8000000000000007</v>
      </c>
      <c r="GV363" s="18">
        <v>8.8000000000000007</v>
      </c>
      <c r="GW363" s="18">
        <v>8.1</v>
      </c>
      <c r="GX363" s="18">
        <v>7.8</v>
      </c>
      <c r="GY363" s="18">
        <v>3.4</v>
      </c>
      <c r="GZ363" s="18">
        <v>1.6</v>
      </c>
      <c r="HA363" s="17">
        <v>17</v>
      </c>
      <c r="HB363" s="17">
        <v>11</v>
      </c>
      <c r="HC363" s="17" t="s">
        <v>1229</v>
      </c>
      <c r="HD363" s="17">
        <v>17</v>
      </c>
      <c r="HE363" s="17">
        <v>11</v>
      </c>
      <c r="IA363">
        <v>11780</v>
      </c>
    </row>
    <row r="364" spans="1:235">
      <c r="A364">
        <v>11432</v>
      </c>
      <c r="B364" s="15">
        <v>41673</v>
      </c>
      <c r="C364" t="s">
        <v>292</v>
      </c>
      <c r="D364" t="s">
        <v>293</v>
      </c>
      <c r="E364" t="s">
        <v>294</v>
      </c>
      <c r="F364" s="23" t="s">
        <v>295</v>
      </c>
      <c r="G364">
        <v>3</v>
      </c>
      <c r="H364" s="23" t="s">
        <v>1199</v>
      </c>
      <c r="I364">
        <v>7063</v>
      </c>
      <c r="J364" s="16" t="s">
        <v>1230</v>
      </c>
      <c r="N364" s="17">
        <v>67193</v>
      </c>
      <c r="O364" s="17">
        <v>77895</v>
      </c>
      <c r="P364" s="17">
        <v>72581</v>
      </c>
      <c r="Q364" s="17">
        <v>67519</v>
      </c>
      <c r="R364" s="17">
        <v>65330</v>
      </c>
      <c r="S364" s="17">
        <v>61988</v>
      </c>
      <c r="T364" s="17">
        <v>60178</v>
      </c>
      <c r="U364" s="17">
        <v>28</v>
      </c>
      <c r="V364" s="17">
        <v>17</v>
      </c>
      <c r="W364" s="17">
        <v>67455</v>
      </c>
      <c r="X364" s="17">
        <v>77529</v>
      </c>
      <c r="Y364" s="17">
        <v>72571</v>
      </c>
      <c r="Z364" s="17">
        <v>66334</v>
      </c>
      <c r="AA364" s="17">
        <v>63614</v>
      </c>
      <c r="AB364" s="17">
        <v>62307</v>
      </c>
      <c r="AC364" s="17">
        <v>61164</v>
      </c>
      <c r="AD364" s="17">
        <v>28</v>
      </c>
      <c r="AE364" s="17">
        <v>17</v>
      </c>
      <c r="AF364" s="17">
        <v>5599</v>
      </c>
      <c r="AG364" s="17">
        <v>6491</v>
      </c>
      <c r="AH364" s="17">
        <v>6048</v>
      </c>
      <c r="AI364" s="17">
        <v>5627</v>
      </c>
      <c r="AJ364" s="17">
        <v>5444</v>
      </c>
      <c r="AK364" s="17">
        <v>5166</v>
      </c>
      <c r="AL364" s="17">
        <v>5015</v>
      </c>
      <c r="AM364" s="17">
        <v>28</v>
      </c>
      <c r="AN364" s="17">
        <v>17</v>
      </c>
      <c r="AO364" s="18">
        <v>12</v>
      </c>
      <c r="AP364" s="17">
        <v>28</v>
      </c>
      <c r="AQ364" s="17">
        <v>17</v>
      </c>
      <c r="AR364" s="17">
        <v>67551</v>
      </c>
      <c r="AS364" s="17">
        <v>77126</v>
      </c>
      <c r="AT364" s="17">
        <v>72591</v>
      </c>
      <c r="AU364" s="17">
        <v>68970</v>
      </c>
      <c r="AV364" s="17">
        <v>66352</v>
      </c>
      <c r="AW364" s="17">
        <v>62179</v>
      </c>
      <c r="AX364" s="17">
        <v>61687</v>
      </c>
      <c r="AY364" s="17">
        <v>23</v>
      </c>
      <c r="AZ364" s="17">
        <v>13</v>
      </c>
      <c r="BA364" s="17">
        <v>65549</v>
      </c>
      <c r="BC364" s="17">
        <v>65091</v>
      </c>
      <c r="BD364" s="17">
        <v>63595</v>
      </c>
      <c r="BE364" s="17">
        <v>62597</v>
      </c>
      <c r="BF364" s="17">
        <v>60100</v>
      </c>
      <c r="BH364" s="17">
        <v>5</v>
      </c>
      <c r="BI364" s="17">
        <v>4</v>
      </c>
      <c r="BJ364" s="17">
        <v>68036</v>
      </c>
      <c r="BK364" s="17">
        <v>6</v>
      </c>
      <c r="BL364" s="17">
        <v>3</v>
      </c>
      <c r="BM364" s="17">
        <v>11</v>
      </c>
      <c r="BN364" s="17">
        <v>7</v>
      </c>
      <c r="DH364" s="17">
        <v>67193</v>
      </c>
      <c r="DI364" s="17">
        <v>77895</v>
      </c>
      <c r="DJ364" s="17">
        <v>72581</v>
      </c>
      <c r="DK364" s="17">
        <v>67519</v>
      </c>
      <c r="DL364" s="17">
        <v>65330</v>
      </c>
      <c r="DM364" s="17">
        <v>61988</v>
      </c>
      <c r="DN364" s="17">
        <v>60178</v>
      </c>
      <c r="DO364" s="17">
        <v>28</v>
      </c>
      <c r="DP364" s="17">
        <v>17</v>
      </c>
      <c r="DQ364" s="17">
        <v>67455</v>
      </c>
      <c r="DR364" s="17">
        <v>77529</v>
      </c>
      <c r="DS364" s="17">
        <v>72571</v>
      </c>
      <c r="DT364" s="17">
        <v>66334</v>
      </c>
      <c r="DU364" s="17">
        <v>63614</v>
      </c>
      <c r="DV364" s="17">
        <v>62307</v>
      </c>
      <c r="DW364" s="17">
        <v>61164</v>
      </c>
      <c r="DX364" s="17">
        <v>28</v>
      </c>
      <c r="DY364" s="17">
        <v>17</v>
      </c>
      <c r="DZ364" s="17">
        <v>67193</v>
      </c>
      <c r="EA364" s="17">
        <v>77895</v>
      </c>
      <c r="EB364" s="17">
        <v>72581</v>
      </c>
      <c r="EC364" s="17">
        <v>67519</v>
      </c>
      <c r="ED364" s="17">
        <v>65330</v>
      </c>
      <c r="EE364" s="17">
        <v>61988</v>
      </c>
      <c r="EF364" s="17">
        <v>60178</v>
      </c>
      <c r="EG364" s="17">
        <v>28</v>
      </c>
      <c r="EH364" s="17">
        <v>17</v>
      </c>
      <c r="EI364" s="17">
        <v>67455</v>
      </c>
      <c r="EJ364" s="17">
        <v>77529</v>
      </c>
      <c r="EK364" s="17">
        <v>72571</v>
      </c>
      <c r="EL364" s="17">
        <v>66334</v>
      </c>
      <c r="EM364" s="17">
        <v>63614</v>
      </c>
      <c r="EN364" s="17">
        <v>62307</v>
      </c>
      <c r="EO364" s="17">
        <v>61164</v>
      </c>
      <c r="EP364" s="17">
        <v>28</v>
      </c>
      <c r="EQ364" s="17">
        <v>17</v>
      </c>
      <c r="FJ364" s="18">
        <v>82.1</v>
      </c>
      <c r="FK364" s="17">
        <v>23</v>
      </c>
      <c r="FL364" s="17">
        <v>13</v>
      </c>
      <c r="FM364" s="18">
        <v>82.1</v>
      </c>
      <c r="FN364" s="17">
        <v>23</v>
      </c>
      <c r="FO364" s="17">
        <v>13</v>
      </c>
      <c r="FP364" s="17">
        <v>5676</v>
      </c>
      <c r="FQ364" s="17">
        <v>7308</v>
      </c>
      <c r="FR364" s="17">
        <v>7029</v>
      </c>
      <c r="FS364" s="17">
        <v>6259</v>
      </c>
      <c r="FT364" s="17">
        <v>6180</v>
      </c>
      <c r="FU364" s="17">
        <v>4453</v>
      </c>
      <c r="FV364" s="17">
        <v>3397</v>
      </c>
      <c r="FW364" s="17">
        <v>18</v>
      </c>
      <c r="FX364" s="17">
        <v>11</v>
      </c>
      <c r="FY364" s="18">
        <v>8.1999999999999993</v>
      </c>
      <c r="FZ364" s="18">
        <v>10</v>
      </c>
      <c r="GA364" s="18">
        <v>10</v>
      </c>
      <c r="GB364" s="18">
        <v>10</v>
      </c>
      <c r="GC364" s="18">
        <v>9</v>
      </c>
      <c r="GD364" s="18">
        <v>6.5</v>
      </c>
      <c r="GE364" s="18">
        <v>5</v>
      </c>
      <c r="GF364" s="17">
        <v>18</v>
      </c>
      <c r="GG364" s="17">
        <v>11</v>
      </c>
      <c r="GH364" s="17" t="s">
        <v>648</v>
      </c>
      <c r="GI364" s="17">
        <v>18</v>
      </c>
      <c r="GJ364" s="17">
        <v>11</v>
      </c>
      <c r="GK364" s="17">
        <v>4775</v>
      </c>
      <c r="GL364" s="17">
        <v>8428</v>
      </c>
      <c r="GM364" s="17">
        <v>6504</v>
      </c>
      <c r="GN364" s="17">
        <v>5297</v>
      </c>
      <c r="GO364" s="17">
        <v>4269</v>
      </c>
      <c r="GP364" s="17">
        <v>2466</v>
      </c>
      <c r="GQ364" s="17">
        <v>1324</v>
      </c>
      <c r="GR364" s="17">
        <v>23</v>
      </c>
      <c r="GS364" s="17">
        <v>13</v>
      </c>
      <c r="GT364" s="18">
        <v>6.9</v>
      </c>
      <c r="GU364" s="18">
        <v>11.4</v>
      </c>
      <c r="GV364" s="18">
        <v>10.199999999999999</v>
      </c>
      <c r="GW364" s="18">
        <v>8.1</v>
      </c>
      <c r="GX364" s="18">
        <v>5.9</v>
      </c>
      <c r="GY364" s="18">
        <v>3.9</v>
      </c>
      <c r="GZ364" s="18">
        <v>2.2000000000000002</v>
      </c>
      <c r="HA364" s="17">
        <v>23</v>
      </c>
      <c r="HB364" s="17">
        <v>13</v>
      </c>
      <c r="HC364" s="17" t="s">
        <v>1231</v>
      </c>
      <c r="HD364" s="17">
        <v>23</v>
      </c>
      <c r="HE364" s="17">
        <v>13</v>
      </c>
      <c r="IA364">
        <v>11790</v>
      </c>
    </row>
    <row r="365" spans="1:235">
      <c r="A365">
        <v>11432</v>
      </c>
      <c r="B365" s="15">
        <v>41673</v>
      </c>
      <c r="C365" t="s">
        <v>292</v>
      </c>
      <c r="D365" t="s">
        <v>293</v>
      </c>
      <c r="E365" t="s">
        <v>294</v>
      </c>
      <c r="F365" s="23" t="s">
        <v>295</v>
      </c>
      <c r="G365">
        <v>4</v>
      </c>
      <c r="H365" s="23" t="s">
        <v>1199</v>
      </c>
      <c r="I365">
        <v>7064</v>
      </c>
      <c r="J365" s="16" t="s">
        <v>1232</v>
      </c>
      <c r="N365" s="17">
        <v>69640</v>
      </c>
      <c r="O365" s="17">
        <v>74970</v>
      </c>
      <c r="P365" s="17">
        <v>71153</v>
      </c>
      <c r="Q365" s="17">
        <v>68885</v>
      </c>
      <c r="R365" s="17">
        <v>67284</v>
      </c>
      <c r="S365" s="17">
        <v>65425</v>
      </c>
      <c r="T365" s="17">
        <v>60350</v>
      </c>
      <c r="U365" s="17">
        <v>10</v>
      </c>
      <c r="V365" s="17">
        <v>6</v>
      </c>
      <c r="W365" s="17">
        <v>72187</v>
      </c>
      <c r="Y365" s="17">
        <v>71805</v>
      </c>
      <c r="Z365" s="17">
        <v>69239</v>
      </c>
      <c r="AA365" s="17">
        <v>68070</v>
      </c>
      <c r="AB365" s="17">
        <v>65475</v>
      </c>
      <c r="AD365" s="17">
        <v>10</v>
      </c>
      <c r="AE365" s="17">
        <v>6</v>
      </c>
      <c r="AF365" s="17">
        <v>5803</v>
      </c>
      <c r="AG365" s="17">
        <v>6247</v>
      </c>
      <c r="AH365" s="17">
        <v>5929</v>
      </c>
      <c r="AI365" s="17">
        <v>5740</v>
      </c>
      <c r="AJ365" s="17">
        <v>5607</v>
      </c>
      <c r="AK365" s="17">
        <v>5452</v>
      </c>
      <c r="AL365" s="17">
        <v>5029</v>
      </c>
      <c r="AM365" s="17">
        <v>10</v>
      </c>
      <c r="AN365" s="17">
        <v>6</v>
      </c>
      <c r="AO365" s="18">
        <v>12</v>
      </c>
      <c r="AP365" s="17">
        <v>10</v>
      </c>
      <c r="AQ365" s="17">
        <v>6</v>
      </c>
      <c r="AR365" s="17">
        <v>72242</v>
      </c>
      <c r="AT365" s="17">
        <v>71836</v>
      </c>
      <c r="AU365" s="17">
        <v>69593</v>
      </c>
      <c r="AV365" s="17">
        <v>67467</v>
      </c>
      <c r="AW365" s="17">
        <v>66900</v>
      </c>
      <c r="AY365" s="17">
        <v>7</v>
      </c>
      <c r="AZ365" s="17">
        <v>5</v>
      </c>
      <c r="BI365" s="17">
        <v>1</v>
      </c>
      <c r="BL365" s="17">
        <v>1</v>
      </c>
      <c r="BM365" s="17">
        <v>5</v>
      </c>
      <c r="BN365" s="17">
        <v>1</v>
      </c>
      <c r="DH365" s="17">
        <v>69640</v>
      </c>
      <c r="DI365" s="17">
        <v>74970</v>
      </c>
      <c r="DJ365" s="17">
        <v>71153</v>
      </c>
      <c r="DK365" s="17">
        <v>68885</v>
      </c>
      <c r="DL365" s="17">
        <v>67284</v>
      </c>
      <c r="DM365" s="17">
        <v>65425</v>
      </c>
      <c r="DN365" s="17">
        <v>60350</v>
      </c>
      <c r="DO365" s="17">
        <v>10</v>
      </c>
      <c r="DP365" s="17">
        <v>6</v>
      </c>
      <c r="DQ365" s="17">
        <v>72187</v>
      </c>
      <c r="DS365" s="17">
        <v>71805</v>
      </c>
      <c r="DT365" s="17">
        <v>69239</v>
      </c>
      <c r="DU365" s="17">
        <v>68070</v>
      </c>
      <c r="DV365" s="17">
        <v>65475</v>
      </c>
      <c r="DX365" s="17">
        <v>10</v>
      </c>
      <c r="DY365" s="17">
        <v>6</v>
      </c>
      <c r="DZ365" s="17">
        <v>69640</v>
      </c>
      <c r="EA365" s="17">
        <v>74970</v>
      </c>
      <c r="EB365" s="17">
        <v>71153</v>
      </c>
      <c r="EC365" s="17">
        <v>68885</v>
      </c>
      <c r="ED365" s="17">
        <v>67284</v>
      </c>
      <c r="EE365" s="17">
        <v>65425</v>
      </c>
      <c r="EF365" s="17">
        <v>60350</v>
      </c>
      <c r="EG365" s="17">
        <v>10</v>
      </c>
      <c r="EH365" s="17">
        <v>6</v>
      </c>
      <c r="EI365" s="17">
        <v>72187</v>
      </c>
      <c r="EK365" s="17">
        <v>71805</v>
      </c>
      <c r="EL365" s="17">
        <v>69239</v>
      </c>
      <c r="EM365" s="17">
        <v>68070</v>
      </c>
      <c r="EN365" s="17">
        <v>65475</v>
      </c>
      <c r="EP365" s="17">
        <v>10</v>
      </c>
      <c r="EQ365" s="17">
        <v>6</v>
      </c>
      <c r="FJ365" s="18">
        <v>70</v>
      </c>
      <c r="FK365" s="17">
        <v>7</v>
      </c>
      <c r="FL365" s="17">
        <v>5</v>
      </c>
      <c r="FM365" s="18">
        <v>70</v>
      </c>
      <c r="FN365" s="17">
        <v>7</v>
      </c>
      <c r="FO365" s="17">
        <v>5</v>
      </c>
      <c r="FP365" s="17">
        <v>6539</v>
      </c>
      <c r="FR365" s="17">
        <v>6690</v>
      </c>
      <c r="FS365" s="17">
        <v>6036</v>
      </c>
      <c r="FT365" s="17">
        <v>5086</v>
      </c>
      <c r="FU365" s="17">
        <v>4847</v>
      </c>
      <c r="FW365" s="17">
        <v>7</v>
      </c>
      <c r="FX365" s="17">
        <v>5</v>
      </c>
      <c r="FY365" s="18">
        <v>8.6999999999999993</v>
      </c>
      <c r="GA365" s="18">
        <v>10</v>
      </c>
      <c r="GB365" s="18">
        <v>8.8000000000000007</v>
      </c>
      <c r="GC365" s="18">
        <v>7</v>
      </c>
      <c r="GD365" s="18">
        <v>7</v>
      </c>
      <c r="GF365" s="17">
        <v>7</v>
      </c>
      <c r="GG365" s="17">
        <v>5</v>
      </c>
      <c r="GH365" s="17" t="s">
        <v>615</v>
      </c>
      <c r="GI365" s="17">
        <v>7</v>
      </c>
      <c r="GJ365" s="17">
        <v>5</v>
      </c>
      <c r="GK365" s="17">
        <v>7215</v>
      </c>
      <c r="GM365" s="17">
        <v>8569</v>
      </c>
      <c r="GN365" s="17">
        <v>6535</v>
      </c>
      <c r="GO365" s="17">
        <v>4851</v>
      </c>
      <c r="GP365" s="17">
        <v>3118</v>
      </c>
      <c r="GR365" s="17">
        <v>7</v>
      </c>
      <c r="GS365" s="17">
        <v>5</v>
      </c>
      <c r="GT365" s="18">
        <v>9.4</v>
      </c>
      <c r="GV365" s="18">
        <v>12.8</v>
      </c>
      <c r="GW365" s="18">
        <v>9.6</v>
      </c>
      <c r="GX365" s="18">
        <v>6.7</v>
      </c>
      <c r="GY365" s="18">
        <v>4.5</v>
      </c>
      <c r="HA365" s="17">
        <v>7</v>
      </c>
      <c r="HB365" s="17">
        <v>5</v>
      </c>
      <c r="HC365" s="17" t="s">
        <v>1233</v>
      </c>
      <c r="HD365" s="17">
        <v>7</v>
      </c>
      <c r="HE365" s="17">
        <v>5</v>
      </c>
      <c r="IA365">
        <v>11800</v>
      </c>
    </row>
    <row r="366" spans="1:235">
      <c r="A366">
        <v>11432</v>
      </c>
      <c r="B366" s="15">
        <v>41673</v>
      </c>
      <c r="C366" t="s">
        <v>292</v>
      </c>
      <c r="D366" t="s">
        <v>293</v>
      </c>
      <c r="E366" t="s">
        <v>294</v>
      </c>
      <c r="F366" s="23" t="s">
        <v>330</v>
      </c>
      <c r="G366">
        <v>1</v>
      </c>
      <c r="H366" s="23" t="s">
        <v>1199</v>
      </c>
      <c r="I366">
        <v>7221</v>
      </c>
      <c r="J366" s="16" t="s">
        <v>1234</v>
      </c>
      <c r="N366" s="17">
        <v>70462</v>
      </c>
      <c r="P366" s="17">
        <v>73500</v>
      </c>
      <c r="Q366" s="17">
        <v>71340</v>
      </c>
      <c r="R366" s="17">
        <v>70500</v>
      </c>
      <c r="S366" s="17">
        <v>66100</v>
      </c>
      <c r="U366" s="17">
        <v>8</v>
      </c>
      <c r="V366" s="17">
        <v>5</v>
      </c>
      <c r="W366" s="17">
        <v>70392</v>
      </c>
      <c r="Y366" s="17">
        <v>75100</v>
      </c>
      <c r="Z366" s="17">
        <v>71695</v>
      </c>
      <c r="AA366" s="17">
        <v>69425</v>
      </c>
      <c r="AB366" s="17">
        <v>63900</v>
      </c>
      <c r="AD366" s="17">
        <v>8</v>
      </c>
      <c r="AE366" s="17">
        <v>5</v>
      </c>
      <c r="AF366" s="17">
        <v>5872</v>
      </c>
      <c r="AH366" s="17">
        <v>6125</v>
      </c>
      <c r="AI366" s="17">
        <v>5945</v>
      </c>
      <c r="AJ366" s="17">
        <v>5875</v>
      </c>
      <c r="AK366" s="17">
        <v>5508</v>
      </c>
      <c r="AM366" s="17">
        <v>8</v>
      </c>
      <c r="AN366" s="17">
        <v>5</v>
      </c>
      <c r="AO366" s="18">
        <v>12</v>
      </c>
      <c r="AP366" s="17">
        <v>8</v>
      </c>
      <c r="AQ366" s="17">
        <v>5</v>
      </c>
      <c r="AR366" s="17">
        <v>66950</v>
      </c>
      <c r="AT366" s="17">
        <v>71550</v>
      </c>
      <c r="AU366" s="17">
        <v>70500</v>
      </c>
      <c r="AV366" s="17">
        <v>69400</v>
      </c>
      <c r="AW366" s="17">
        <v>65000</v>
      </c>
      <c r="AY366" s="17">
        <v>7</v>
      </c>
      <c r="AZ366" s="17">
        <v>4</v>
      </c>
      <c r="BI366" s="17">
        <v>1</v>
      </c>
      <c r="BL366" s="17">
        <v>1</v>
      </c>
      <c r="BM366" s="17">
        <v>5</v>
      </c>
      <c r="DH366" s="17">
        <v>70462</v>
      </c>
      <c r="DJ366" s="17">
        <v>73500</v>
      </c>
      <c r="DK366" s="17">
        <v>71340</v>
      </c>
      <c r="DL366" s="17">
        <v>70500</v>
      </c>
      <c r="DM366" s="17">
        <v>66100</v>
      </c>
      <c r="DO366" s="17">
        <v>8</v>
      </c>
      <c r="DP366" s="17">
        <v>5</v>
      </c>
      <c r="DQ366" s="17">
        <v>70392</v>
      </c>
      <c r="DS366" s="17">
        <v>75100</v>
      </c>
      <c r="DT366" s="17">
        <v>71695</v>
      </c>
      <c r="DU366" s="17">
        <v>69425</v>
      </c>
      <c r="DV366" s="17">
        <v>63900</v>
      </c>
      <c r="DX366" s="17">
        <v>8</v>
      </c>
      <c r="DY366" s="17">
        <v>5</v>
      </c>
      <c r="DZ366" s="17">
        <v>70462</v>
      </c>
      <c r="EB366" s="17">
        <v>73500</v>
      </c>
      <c r="EC366" s="17">
        <v>71340</v>
      </c>
      <c r="ED366" s="17">
        <v>70500</v>
      </c>
      <c r="EE366" s="17">
        <v>66100</v>
      </c>
      <c r="EG366" s="17">
        <v>8</v>
      </c>
      <c r="EH366" s="17">
        <v>5</v>
      </c>
      <c r="EI366" s="17">
        <v>70392</v>
      </c>
      <c r="EK366" s="17">
        <v>75100</v>
      </c>
      <c r="EL366" s="17">
        <v>71695</v>
      </c>
      <c r="EM366" s="17">
        <v>69425</v>
      </c>
      <c r="EN366" s="17">
        <v>63900</v>
      </c>
      <c r="EP366" s="17">
        <v>8</v>
      </c>
      <c r="EQ366" s="17">
        <v>5</v>
      </c>
      <c r="FJ366" s="18">
        <v>87.5</v>
      </c>
      <c r="FK366" s="17">
        <v>7</v>
      </c>
      <c r="FL366" s="17">
        <v>4</v>
      </c>
      <c r="FM366" s="18">
        <v>62.5</v>
      </c>
      <c r="FN366" s="17">
        <v>5</v>
      </c>
      <c r="FO366" s="17">
        <v>3</v>
      </c>
      <c r="FP366" s="17">
        <v>3299</v>
      </c>
      <c r="FT366" s="17">
        <v>2379</v>
      </c>
      <c r="FW366" s="17">
        <v>5</v>
      </c>
      <c r="FX366" s="17">
        <v>3</v>
      </c>
      <c r="FY366" s="18">
        <v>5.3</v>
      </c>
      <c r="GC366" s="18">
        <v>4</v>
      </c>
      <c r="GF366" s="17">
        <v>5</v>
      </c>
      <c r="GG366" s="17">
        <v>3</v>
      </c>
      <c r="GH366" s="17" t="s">
        <v>1235</v>
      </c>
      <c r="GI366" s="17">
        <v>5</v>
      </c>
      <c r="GJ366" s="17">
        <v>3</v>
      </c>
      <c r="GK366" s="17">
        <v>12150</v>
      </c>
      <c r="GR366" s="17">
        <v>3</v>
      </c>
      <c r="GS366" s="17">
        <v>3</v>
      </c>
      <c r="GT366" s="18">
        <v>17.600000000000001</v>
      </c>
      <c r="HA366" s="17">
        <v>3</v>
      </c>
      <c r="HB366" s="17">
        <v>3</v>
      </c>
      <c r="HC366" s="17" t="s">
        <v>1236</v>
      </c>
      <c r="HD366" s="17">
        <v>3</v>
      </c>
      <c r="HE366" s="17">
        <v>3</v>
      </c>
      <c r="IA366">
        <v>11810</v>
      </c>
    </row>
    <row r="367" spans="1:235">
      <c r="A367">
        <v>11432</v>
      </c>
      <c r="B367" s="15">
        <v>41673</v>
      </c>
      <c r="C367" t="s">
        <v>292</v>
      </c>
      <c r="D367" t="s">
        <v>293</v>
      </c>
      <c r="E367" t="s">
        <v>294</v>
      </c>
      <c r="F367" s="23" t="s">
        <v>330</v>
      </c>
      <c r="G367">
        <v>2</v>
      </c>
      <c r="H367" s="23" t="s">
        <v>1199</v>
      </c>
      <c r="I367">
        <v>7222</v>
      </c>
      <c r="J367" s="16" t="s">
        <v>1237</v>
      </c>
      <c r="N367" s="17">
        <v>92582</v>
      </c>
      <c r="O367" s="17">
        <v>113000</v>
      </c>
      <c r="P367" s="17">
        <v>106165</v>
      </c>
      <c r="Q367" s="17">
        <v>96300</v>
      </c>
      <c r="R367" s="17">
        <v>92337</v>
      </c>
      <c r="S367" s="17">
        <v>81600</v>
      </c>
      <c r="T367" s="17">
        <v>70013</v>
      </c>
      <c r="U367" s="17">
        <v>24</v>
      </c>
      <c r="V367" s="17">
        <v>9</v>
      </c>
      <c r="W367" s="17">
        <v>85914</v>
      </c>
      <c r="Y367" s="17">
        <v>96787</v>
      </c>
      <c r="Z367" s="17">
        <v>94886</v>
      </c>
      <c r="AA367" s="17">
        <v>87880</v>
      </c>
      <c r="AB367" s="17">
        <v>75000</v>
      </c>
      <c r="AD367" s="17">
        <v>24</v>
      </c>
      <c r="AE367" s="17">
        <v>9</v>
      </c>
      <c r="AF367" s="17">
        <v>7715</v>
      </c>
      <c r="AG367" s="17">
        <v>9417</v>
      </c>
      <c r="AH367" s="17">
        <v>8847</v>
      </c>
      <c r="AI367" s="17">
        <v>8025</v>
      </c>
      <c r="AJ367" s="17">
        <v>7695</v>
      </c>
      <c r="AK367" s="17">
        <v>6800</v>
      </c>
      <c r="AL367" s="17">
        <v>5834</v>
      </c>
      <c r="AM367" s="17">
        <v>24</v>
      </c>
      <c r="AN367" s="17">
        <v>9</v>
      </c>
      <c r="AO367" s="18">
        <v>12</v>
      </c>
      <c r="AP367" s="17">
        <v>24</v>
      </c>
      <c r="AQ367" s="17">
        <v>9</v>
      </c>
      <c r="AR367" s="17">
        <v>89556</v>
      </c>
      <c r="AS367" s="17">
        <v>112490</v>
      </c>
      <c r="AT367" s="17">
        <v>102913</v>
      </c>
      <c r="AU367" s="17">
        <v>92460</v>
      </c>
      <c r="AV367" s="17">
        <v>85249</v>
      </c>
      <c r="AW367" s="17">
        <v>78345</v>
      </c>
      <c r="AX367" s="17">
        <v>70106</v>
      </c>
      <c r="AY367" s="17">
        <v>14</v>
      </c>
      <c r="AZ367" s="17">
        <v>7</v>
      </c>
      <c r="BA367" s="17">
        <v>96616</v>
      </c>
      <c r="BC367" s="17">
        <v>106165</v>
      </c>
      <c r="BD367" s="17">
        <v>97357</v>
      </c>
      <c r="BE367" s="17">
        <v>96089</v>
      </c>
      <c r="BF367" s="17">
        <v>91800</v>
      </c>
      <c r="BH367" s="17">
        <v>10</v>
      </c>
      <c r="BI367" s="17">
        <v>3</v>
      </c>
      <c r="BJ367" s="17">
        <v>84621</v>
      </c>
      <c r="BK367" s="17">
        <v>12</v>
      </c>
      <c r="BL367" s="17">
        <v>3</v>
      </c>
      <c r="BM367" s="17">
        <v>9</v>
      </c>
      <c r="DH367" s="17">
        <v>92582</v>
      </c>
      <c r="DI367" s="17">
        <v>113000</v>
      </c>
      <c r="DJ367" s="17">
        <v>106165</v>
      </c>
      <c r="DK367" s="17">
        <v>96300</v>
      </c>
      <c r="DL367" s="17">
        <v>92337</v>
      </c>
      <c r="DM367" s="17">
        <v>81600</v>
      </c>
      <c r="DN367" s="17">
        <v>70013</v>
      </c>
      <c r="DO367" s="17">
        <v>24</v>
      </c>
      <c r="DP367" s="17">
        <v>9</v>
      </c>
      <c r="DQ367" s="17">
        <v>85914</v>
      </c>
      <c r="DS367" s="17">
        <v>96787</v>
      </c>
      <c r="DT367" s="17">
        <v>94886</v>
      </c>
      <c r="DU367" s="17">
        <v>87880</v>
      </c>
      <c r="DV367" s="17">
        <v>75000</v>
      </c>
      <c r="DX367" s="17">
        <v>24</v>
      </c>
      <c r="DY367" s="17">
        <v>9</v>
      </c>
      <c r="DZ367" s="17">
        <v>92582</v>
      </c>
      <c r="EA367" s="17">
        <v>113000</v>
      </c>
      <c r="EB367" s="17">
        <v>106165</v>
      </c>
      <c r="EC367" s="17">
        <v>96300</v>
      </c>
      <c r="ED367" s="17">
        <v>92337</v>
      </c>
      <c r="EE367" s="17">
        <v>81600</v>
      </c>
      <c r="EF367" s="17">
        <v>70013</v>
      </c>
      <c r="EG367" s="17">
        <v>24</v>
      </c>
      <c r="EH367" s="17">
        <v>9</v>
      </c>
      <c r="EI367" s="17">
        <v>85914</v>
      </c>
      <c r="EK367" s="17">
        <v>96787</v>
      </c>
      <c r="EL367" s="17">
        <v>94886</v>
      </c>
      <c r="EM367" s="17">
        <v>87880</v>
      </c>
      <c r="EN367" s="17">
        <v>75000</v>
      </c>
      <c r="EP367" s="17">
        <v>24</v>
      </c>
      <c r="EQ367" s="17">
        <v>9</v>
      </c>
      <c r="FJ367" s="18">
        <v>58.3</v>
      </c>
      <c r="FK367" s="17">
        <v>14</v>
      </c>
      <c r="FL367" s="17">
        <v>7</v>
      </c>
      <c r="FM367" s="18">
        <v>45.8</v>
      </c>
      <c r="FN367" s="17">
        <v>11</v>
      </c>
      <c r="FO367" s="17">
        <v>6</v>
      </c>
      <c r="FP367" s="17">
        <v>5826</v>
      </c>
      <c r="FR367" s="17">
        <v>7625</v>
      </c>
      <c r="FS367" s="17">
        <v>6234</v>
      </c>
      <c r="FT367" s="17">
        <v>5715</v>
      </c>
      <c r="FU367" s="17">
        <v>3320</v>
      </c>
      <c r="FW367" s="17">
        <v>9</v>
      </c>
      <c r="FX367" s="17">
        <v>5</v>
      </c>
      <c r="FY367" s="18">
        <v>6.6</v>
      </c>
      <c r="GA367" s="18">
        <v>10</v>
      </c>
      <c r="GB367" s="18">
        <v>8</v>
      </c>
      <c r="GC367" s="18">
        <v>5</v>
      </c>
      <c r="GD367" s="18">
        <v>4</v>
      </c>
      <c r="GF367" s="17">
        <v>9</v>
      </c>
      <c r="GG367" s="17">
        <v>5</v>
      </c>
      <c r="GH367" s="17" t="s">
        <v>1238</v>
      </c>
      <c r="GI367" s="17">
        <v>9</v>
      </c>
      <c r="GJ367" s="17">
        <v>5</v>
      </c>
      <c r="GK367" s="17">
        <v>11383</v>
      </c>
      <c r="GL367" s="17">
        <v>24390</v>
      </c>
      <c r="GM367" s="17">
        <v>15665</v>
      </c>
      <c r="GN367" s="17">
        <v>11383</v>
      </c>
      <c r="GO367" s="17">
        <v>7900</v>
      </c>
      <c r="GP367" s="17">
        <v>2310</v>
      </c>
      <c r="GQ367" s="17">
        <v>1400</v>
      </c>
      <c r="GR367" s="17">
        <v>10</v>
      </c>
      <c r="GS367" s="17">
        <v>6</v>
      </c>
      <c r="GT367" s="18">
        <v>11.2</v>
      </c>
      <c r="GU367" s="18">
        <v>21.5</v>
      </c>
      <c r="GV367" s="18">
        <v>15.2</v>
      </c>
      <c r="GW367" s="18">
        <v>12</v>
      </c>
      <c r="GX367" s="18">
        <v>10.4</v>
      </c>
      <c r="GY367" s="18">
        <v>2.9</v>
      </c>
      <c r="GZ367" s="18">
        <v>1.5</v>
      </c>
      <c r="HA367" s="17">
        <v>10</v>
      </c>
      <c r="HB367" s="17">
        <v>6</v>
      </c>
      <c r="HC367" s="17" t="s">
        <v>1077</v>
      </c>
      <c r="HD367" s="17">
        <v>10</v>
      </c>
      <c r="HE367" s="17">
        <v>6</v>
      </c>
      <c r="IA367">
        <v>11820</v>
      </c>
    </row>
    <row r="368" spans="1:235">
      <c r="A368">
        <v>11432</v>
      </c>
      <c r="B368" s="15">
        <v>41673</v>
      </c>
      <c r="C368" t="s">
        <v>292</v>
      </c>
      <c r="D368" t="s">
        <v>293</v>
      </c>
      <c r="E368" t="s">
        <v>294</v>
      </c>
      <c r="F368" s="23" t="s">
        <v>330</v>
      </c>
      <c r="G368">
        <v>3</v>
      </c>
      <c r="H368" s="23" t="s">
        <v>1199</v>
      </c>
      <c r="I368">
        <v>7223</v>
      </c>
      <c r="J368" s="16" t="s">
        <v>1239</v>
      </c>
      <c r="N368" s="17">
        <v>109461</v>
      </c>
      <c r="O368" s="17">
        <v>130713</v>
      </c>
      <c r="P368" s="17">
        <v>115256</v>
      </c>
      <c r="Q368" s="17">
        <v>106953</v>
      </c>
      <c r="R368" s="17">
        <v>105000</v>
      </c>
      <c r="S368" s="17">
        <v>99818</v>
      </c>
      <c r="T368" s="17">
        <v>94838</v>
      </c>
      <c r="U368" s="17">
        <v>88</v>
      </c>
      <c r="V368" s="17">
        <v>12</v>
      </c>
      <c r="W368" s="17">
        <v>106425</v>
      </c>
      <c r="X368" s="17">
        <v>127677</v>
      </c>
      <c r="Y368" s="17">
        <v>108038</v>
      </c>
      <c r="Z368" s="17">
        <v>106449</v>
      </c>
      <c r="AA368" s="17">
        <v>104265</v>
      </c>
      <c r="AB368" s="17">
        <v>97421</v>
      </c>
      <c r="AC368" s="17">
        <v>86523</v>
      </c>
      <c r="AD368" s="17">
        <v>88</v>
      </c>
      <c r="AE368" s="17">
        <v>12</v>
      </c>
      <c r="AF368" s="17">
        <v>9122</v>
      </c>
      <c r="AG368" s="17">
        <v>10893</v>
      </c>
      <c r="AH368" s="17">
        <v>9605</v>
      </c>
      <c r="AI368" s="17">
        <v>8913</v>
      </c>
      <c r="AJ368" s="17">
        <v>8750</v>
      </c>
      <c r="AK368" s="17">
        <v>8318</v>
      </c>
      <c r="AL368" s="17">
        <v>7903</v>
      </c>
      <c r="AM368" s="17">
        <v>88</v>
      </c>
      <c r="AN368" s="17">
        <v>12</v>
      </c>
      <c r="AO368" s="18">
        <v>12</v>
      </c>
      <c r="AP368" s="17">
        <v>88</v>
      </c>
      <c r="AQ368" s="17">
        <v>12</v>
      </c>
      <c r="AR368" s="17">
        <v>107184</v>
      </c>
      <c r="AS368" s="17">
        <v>125960</v>
      </c>
      <c r="AT368" s="17">
        <v>113400</v>
      </c>
      <c r="AU368" s="17">
        <v>105652</v>
      </c>
      <c r="AV368" s="17">
        <v>104414</v>
      </c>
      <c r="AW368" s="17">
        <v>99195</v>
      </c>
      <c r="AX368" s="17">
        <v>94723</v>
      </c>
      <c r="AY368" s="17">
        <v>84</v>
      </c>
      <c r="AZ368" s="17">
        <v>12</v>
      </c>
      <c r="BI368" s="17">
        <v>1</v>
      </c>
      <c r="BJ368" s="17">
        <v>108253</v>
      </c>
      <c r="BK368" s="17">
        <v>20</v>
      </c>
      <c r="BL368" s="17">
        <v>5</v>
      </c>
      <c r="BM368" s="17">
        <v>12</v>
      </c>
      <c r="DH368" s="17">
        <v>109461</v>
      </c>
      <c r="DI368" s="17">
        <v>130713</v>
      </c>
      <c r="DJ368" s="17">
        <v>115256</v>
      </c>
      <c r="DK368" s="17">
        <v>106953</v>
      </c>
      <c r="DL368" s="17">
        <v>105000</v>
      </c>
      <c r="DM368" s="17">
        <v>99818</v>
      </c>
      <c r="DN368" s="17">
        <v>94838</v>
      </c>
      <c r="DO368" s="17">
        <v>88</v>
      </c>
      <c r="DP368" s="17">
        <v>12</v>
      </c>
      <c r="DQ368" s="17">
        <v>106425</v>
      </c>
      <c r="DR368" s="17">
        <v>127677</v>
      </c>
      <c r="DS368" s="17">
        <v>108038</v>
      </c>
      <c r="DT368" s="17">
        <v>106449</v>
      </c>
      <c r="DU368" s="17">
        <v>104265</v>
      </c>
      <c r="DV368" s="17">
        <v>97421</v>
      </c>
      <c r="DW368" s="17">
        <v>86523</v>
      </c>
      <c r="DX368" s="17">
        <v>88</v>
      </c>
      <c r="DY368" s="17">
        <v>12</v>
      </c>
      <c r="DZ368" s="17">
        <v>109461</v>
      </c>
      <c r="EA368" s="17">
        <v>130713</v>
      </c>
      <c r="EB368" s="17">
        <v>115256</v>
      </c>
      <c r="EC368" s="17">
        <v>106953</v>
      </c>
      <c r="ED368" s="17">
        <v>105000</v>
      </c>
      <c r="EE368" s="17">
        <v>99818</v>
      </c>
      <c r="EF368" s="17">
        <v>94838</v>
      </c>
      <c r="EG368" s="17">
        <v>88</v>
      </c>
      <c r="EH368" s="17">
        <v>12</v>
      </c>
      <c r="EI368" s="17">
        <v>106425</v>
      </c>
      <c r="EJ368" s="17">
        <v>127677</v>
      </c>
      <c r="EK368" s="17">
        <v>108038</v>
      </c>
      <c r="EL368" s="17">
        <v>106449</v>
      </c>
      <c r="EM368" s="17">
        <v>104265</v>
      </c>
      <c r="EN368" s="17">
        <v>97421</v>
      </c>
      <c r="EO368" s="17">
        <v>86523</v>
      </c>
      <c r="EP368" s="17">
        <v>88</v>
      </c>
      <c r="EQ368" s="17">
        <v>12</v>
      </c>
      <c r="FJ368" s="18">
        <v>95.5</v>
      </c>
      <c r="FK368" s="17">
        <v>84</v>
      </c>
      <c r="FL368" s="17">
        <v>12</v>
      </c>
      <c r="FM368" s="18">
        <v>86.4</v>
      </c>
      <c r="FN368" s="17">
        <v>76</v>
      </c>
      <c r="FO368" s="17">
        <v>10</v>
      </c>
      <c r="FP368" s="17">
        <v>12532</v>
      </c>
      <c r="FQ368" s="17">
        <v>16074</v>
      </c>
      <c r="FR368" s="17">
        <v>15510</v>
      </c>
      <c r="FS368" s="17">
        <v>14748</v>
      </c>
      <c r="FT368" s="17">
        <v>13974</v>
      </c>
      <c r="FU368" s="17">
        <v>10933</v>
      </c>
      <c r="FV368" s="17">
        <v>3741</v>
      </c>
      <c r="FW368" s="17">
        <v>79</v>
      </c>
      <c r="FX368" s="17">
        <v>10</v>
      </c>
      <c r="FY368" s="18">
        <v>11.7</v>
      </c>
      <c r="FZ368" s="18">
        <v>15</v>
      </c>
      <c r="GA368" s="18">
        <v>15</v>
      </c>
      <c r="GB368" s="18">
        <v>14</v>
      </c>
      <c r="GC368" s="18">
        <v>14</v>
      </c>
      <c r="GD368" s="18">
        <v>11</v>
      </c>
      <c r="GE368" s="18">
        <v>3.6</v>
      </c>
      <c r="GF368" s="17">
        <v>79</v>
      </c>
      <c r="GG368" s="17">
        <v>10</v>
      </c>
      <c r="GH368" s="17" t="s">
        <v>513</v>
      </c>
      <c r="GI368" s="17">
        <v>79</v>
      </c>
      <c r="GJ368" s="17">
        <v>10</v>
      </c>
      <c r="GK368" s="17">
        <v>11503</v>
      </c>
      <c r="GL368" s="17">
        <v>20238</v>
      </c>
      <c r="GM368" s="17">
        <v>15769</v>
      </c>
      <c r="GN368" s="17">
        <v>11646</v>
      </c>
      <c r="GO368" s="17">
        <v>10670</v>
      </c>
      <c r="GP368" s="17">
        <v>6829</v>
      </c>
      <c r="GQ368" s="17">
        <v>2962</v>
      </c>
      <c r="GR368" s="17">
        <v>72</v>
      </c>
      <c r="GS368" s="17">
        <v>9</v>
      </c>
      <c r="GT368" s="18">
        <v>10.9</v>
      </c>
      <c r="GU368" s="18">
        <v>18.5</v>
      </c>
      <c r="GV368" s="18">
        <v>15</v>
      </c>
      <c r="GW368" s="18">
        <v>11.1</v>
      </c>
      <c r="GX368" s="18">
        <v>10.7</v>
      </c>
      <c r="GY368" s="18">
        <v>6.7</v>
      </c>
      <c r="GZ368" s="18">
        <v>3.1</v>
      </c>
      <c r="HA368" s="17">
        <v>72</v>
      </c>
      <c r="HB368" s="17">
        <v>9</v>
      </c>
      <c r="HC368" s="17" t="s">
        <v>1041</v>
      </c>
      <c r="HD368" s="17">
        <v>72</v>
      </c>
      <c r="HE368" s="17">
        <v>9</v>
      </c>
      <c r="HH368" s="17">
        <v>1</v>
      </c>
      <c r="HQ368" s="17">
        <v>1</v>
      </c>
      <c r="HZ368" s="17">
        <v>1</v>
      </c>
      <c r="IA368">
        <v>11830</v>
      </c>
    </row>
    <row r="369" spans="1:235">
      <c r="A369">
        <v>11432</v>
      </c>
      <c r="B369" s="15">
        <v>41673</v>
      </c>
      <c r="C369" t="s">
        <v>292</v>
      </c>
      <c r="D369" t="s">
        <v>293</v>
      </c>
      <c r="E369" t="s">
        <v>294</v>
      </c>
      <c r="F369" s="23" t="s">
        <v>330</v>
      </c>
      <c r="G369">
        <v>4</v>
      </c>
      <c r="H369" s="23" t="s">
        <v>1199</v>
      </c>
      <c r="I369">
        <v>7224</v>
      </c>
      <c r="J369" s="16" t="s">
        <v>1240</v>
      </c>
      <c r="N369" s="17">
        <v>121757</v>
      </c>
      <c r="O369" s="17">
        <v>135215</v>
      </c>
      <c r="P369" s="17">
        <v>131496</v>
      </c>
      <c r="Q369" s="17">
        <v>127000</v>
      </c>
      <c r="R369" s="17">
        <v>124410</v>
      </c>
      <c r="S369" s="17">
        <v>112798</v>
      </c>
      <c r="T369" s="17">
        <v>98690</v>
      </c>
      <c r="U369" s="17">
        <v>60</v>
      </c>
      <c r="V369" s="17">
        <v>13</v>
      </c>
      <c r="W369" s="17">
        <v>118253</v>
      </c>
      <c r="X369" s="17">
        <v>134093</v>
      </c>
      <c r="Y369" s="17">
        <v>132082</v>
      </c>
      <c r="Z369" s="17">
        <v>122906</v>
      </c>
      <c r="AA369" s="17">
        <v>114475</v>
      </c>
      <c r="AB369" s="17">
        <v>103126</v>
      </c>
      <c r="AC369" s="17">
        <v>98105</v>
      </c>
      <c r="AD369" s="17">
        <v>60</v>
      </c>
      <c r="AE369" s="17">
        <v>13</v>
      </c>
      <c r="AF369" s="17">
        <v>10146</v>
      </c>
      <c r="AG369" s="17">
        <v>11268</v>
      </c>
      <c r="AH369" s="17">
        <v>10958</v>
      </c>
      <c r="AI369" s="17">
        <v>10583</v>
      </c>
      <c r="AJ369" s="17">
        <v>10367</v>
      </c>
      <c r="AK369" s="17">
        <v>9400</v>
      </c>
      <c r="AL369" s="17">
        <v>8224</v>
      </c>
      <c r="AM369" s="17">
        <v>60</v>
      </c>
      <c r="AN369" s="17">
        <v>13</v>
      </c>
      <c r="AO369" s="18">
        <v>12</v>
      </c>
      <c r="AP369" s="17">
        <v>60</v>
      </c>
      <c r="AQ369" s="17">
        <v>13</v>
      </c>
      <c r="AR369" s="17">
        <v>123148</v>
      </c>
      <c r="AS369" s="17">
        <v>136264</v>
      </c>
      <c r="AT369" s="17">
        <v>131929</v>
      </c>
      <c r="AU369" s="17">
        <v>127061</v>
      </c>
      <c r="AV369" s="17">
        <v>125269</v>
      </c>
      <c r="AW369" s="17">
        <v>118000</v>
      </c>
      <c r="AX369" s="17">
        <v>101390</v>
      </c>
      <c r="AY369" s="17">
        <v>57</v>
      </c>
      <c r="AZ369" s="17">
        <v>12</v>
      </c>
      <c r="BI369" s="17">
        <v>1</v>
      </c>
      <c r="BJ369" s="17">
        <v>118046</v>
      </c>
      <c r="BK369" s="17">
        <v>13</v>
      </c>
      <c r="BL369" s="17">
        <v>6</v>
      </c>
      <c r="BM369" s="17">
        <v>13</v>
      </c>
      <c r="DH369" s="17">
        <v>121757</v>
      </c>
      <c r="DI369" s="17">
        <v>135215</v>
      </c>
      <c r="DJ369" s="17">
        <v>131496</v>
      </c>
      <c r="DK369" s="17">
        <v>127000</v>
      </c>
      <c r="DL369" s="17">
        <v>124410</v>
      </c>
      <c r="DM369" s="17">
        <v>112798</v>
      </c>
      <c r="DN369" s="17">
        <v>98690</v>
      </c>
      <c r="DO369" s="17">
        <v>60</v>
      </c>
      <c r="DP369" s="17">
        <v>13</v>
      </c>
      <c r="DQ369" s="17">
        <v>118253</v>
      </c>
      <c r="DR369" s="17">
        <v>134093</v>
      </c>
      <c r="DS369" s="17">
        <v>132082</v>
      </c>
      <c r="DT369" s="17">
        <v>122906</v>
      </c>
      <c r="DU369" s="17">
        <v>114475</v>
      </c>
      <c r="DV369" s="17">
        <v>103126</v>
      </c>
      <c r="DW369" s="17">
        <v>98105</v>
      </c>
      <c r="DX369" s="17">
        <v>60</v>
      </c>
      <c r="DY369" s="17">
        <v>13</v>
      </c>
      <c r="DZ369" s="17">
        <v>121757</v>
      </c>
      <c r="EA369" s="17">
        <v>135215</v>
      </c>
      <c r="EB369" s="17">
        <v>131496</v>
      </c>
      <c r="EC369" s="17">
        <v>127000</v>
      </c>
      <c r="ED369" s="17">
        <v>124410</v>
      </c>
      <c r="EE369" s="17">
        <v>112798</v>
      </c>
      <c r="EF369" s="17">
        <v>98690</v>
      </c>
      <c r="EG369" s="17">
        <v>60</v>
      </c>
      <c r="EH369" s="17">
        <v>13</v>
      </c>
      <c r="EI369" s="17">
        <v>118253</v>
      </c>
      <c r="EJ369" s="17">
        <v>134093</v>
      </c>
      <c r="EK369" s="17">
        <v>132082</v>
      </c>
      <c r="EL369" s="17">
        <v>122906</v>
      </c>
      <c r="EM369" s="17">
        <v>114475</v>
      </c>
      <c r="EN369" s="17">
        <v>103126</v>
      </c>
      <c r="EO369" s="17">
        <v>98105</v>
      </c>
      <c r="EP369" s="17">
        <v>60</v>
      </c>
      <c r="EQ369" s="17">
        <v>13</v>
      </c>
      <c r="FJ369" s="18">
        <v>95</v>
      </c>
      <c r="FK369" s="17">
        <v>57</v>
      </c>
      <c r="FL369" s="17">
        <v>12</v>
      </c>
      <c r="FM369" s="18">
        <v>90</v>
      </c>
      <c r="FN369" s="17">
        <v>54</v>
      </c>
      <c r="FO369" s="17">
        <v>12</v>
      </c>
      <c r="FP369" s="17">
        <v>19302</v>
      </c>
      <c r="FQ369" s="17">
        <v>26355</v>
      </c>
      <c r="FR369" s="17">
        <v>25044</v>
      </c>
      <c r="FS369" s="17">
        <v>21048</v>
      </c>
      <c r="FT369" s="17">
        <v>19776</v>
      </c>
      <c r="FU369" s="17">
        <v>15243</v>
      </c>
      <c r="FV369" s="17">
        <v>10046</v>
      </c>
      <c r="FW369" s="17">
        <v>57</v>
      </c>
      <c r="FX369" s="17">
        <v>12</v>
      </c>
      <c r="FY369" s="18">
        <v>15.5</v>
      </c>
      <c r="FZ369" s="18">
        <v>20</v>
      </c>
      <c r="GA369" s="18">
        <v>20</v>
      </c>
      <c r="GB369" s="18">
        <v>16</v>
      </c>
      <c r="GC369" s="18">
        <v>16</v>
      </c>
      <c r="GD369" s="18">
        <v>15</v>
      </c>
      <c r="GE369" s="18">
        <v>9.6</v>
      </c>
      <c r="GF369" s="17">
        <v>57</v>
      </c>
      <c r="GG369" s="17">
        <v>12</v>
      </c>
      <c r="GH369" s="17" t="s">
        <v>1241</v>
      </c>
      <c r="GI369" s="17">
        <v>57</v>
      </c>
      <c r="GJ369" s="17">
        <v>12</v>
      </c>
      <c r="GK369" s="17">
        <v>17986</v>
      </c>
      <c r="GL369" s="17">
        <v>33184</v>
      </c>
      <c r="GM369" s="17">
        <v>25359</v>
      </c>
      <c r="GN369" s="17">
        <v>15486</v>
      </c>
      <c r="GO369" s="17">
        <v>14500</v>
      </c>
      <c r="GP369" s="17">
        <v>12987</v>
      </c>
      <c r="GQ369" s="17">
        <v>7807</v>
      </c>
      <c r="GR369" s="17">
        <v>53</v>
      </c>
      <c r="GS369" s="17">
        <v>11</v>
      </c>
      <c r="GT369" s="18">
        <v>14.4</v>
      </c>
      <c r="GU369" s="18">
        <v>25.1</v>
      </c>
      <c r="GV369" s="18">
        <v>19.399999999999999</v>
      </c>
      <c r="GW369" s="18">
        <v>14.6</v>
      </c>
      <c r="GX369" s="18">
        <v>11.4</v>
      </c>
      <c r="GY369" s="18">
        <v>10.7</v>
      </c>
      <c r="GZ369" s="18">
        <v>6</v>
      </c>
      <c r="HA369" s="17">
        <v>53</v>
      </c>
      <c r="HB369" s="17">
        <v>11</v>
      </c>
      <c r="HC369" s="17" t="s">
        <v>1242</v>
      </c>
      <c r="HD369" s="17">
        <v>53</v>
      </c>
      <c r="HE369" s="17">
        <v>11</v>
      </c>
      <c r="HF369" s="18">
        <v>83.3</v>
      </c>
      <c r="HG369" s="17">
        <v>5</v>
      </c>
      <c r="HH369" s="17">
        <v>3</v>
      </c>
      <c r="HI369" s="17">
        <v>7875</v>
      </c>
      <c r="HM369" s="17">
        <v>6250</v>
      </c>
      <c r="HP369" s="17">
        <v>5</v>
      </c>
      <c r="HQ369" s="17">
        <v>3</v>
      </c>
      <c r="HR369" s="18">
        <v>6</v>
      </c>
      <c r="HV369" s="18">
        <v>5</v>
      </c>
      <c r="HY369" s="17">
        <v>5</v>
      </c>
      <c r="HZ369" s="17">
        <v>3</v>
      </c>
      <c r="IA369">
        <v>11840</v>
      </c>
    </row>
    <row r="370" spans="1:235">
      <c r="A370">
        <v>11432</v>
      </c>
      <c r="B370" s="15">
        <v>41673</v>
      </c>
      <c r="C370" t="s">
        <v>292</v>
      </c>
      <c r="D370" t="s">
        <v>293</v>
      </c>
      <c r="E370" t="s">
        <v>294</v>
      </c>
      <c r="F370" s="23" t="s">
        <v>330</v>
      </c>
      <c r="G370">
        <v>5</v>
      </c>
      <c r="H370" s="23" t="s">
        <v>1199</v>
      </c>
      <c r="I370">
        <v>7225</v>
      </c>
      <c r="J370" s="16" t="s">
        <v>1243</v>
      </c>
      <c r="N370" s="17">
        <v>138728</v>
      </c>
      <c r="O370" s="17">
        <v>159022</v>
      </c>
      <c r="P370" s="17">
        <v>150305</v>
      </c>
      <c r="Q370" s="17">
        <v>144117</v>
      </c>
      <c r="R370" s="17">
        <v>138225</v>
      </c>
      <c r="S370" s="17">
        <v>112946</v>
      </c>
      <c r="T370" s="17">
        <v>108804</v>
      </c>
      <c r="U370" s="17">
        <v>14</v>
      </c>
      <c r="V370" s="17">
        <v>5</v>
      </c>
      <c r="W370" s="17">
        <v>137643</v>
      </c>
      <c r="Y370" s="17">
        <v>150761</v>
      </c>
      <c r="Z370" s="17">
        <v>147311</v>
      </c>
      <c r="AA370" s="17">
        <v>145011</v>
      </c>
      <c r="AB370" s="17">
        <v>119463</v>
      </c>
      <c r="AD370" s="17">
        <v>14</v>
      </c>
      <c r="AE370" s="17">
        <v>5</v>
      </c>
      <c r="AF370" s="17">
        <v>11561</v>
      </c>
      <c r="AG370" s="17">
        <v>13252</v>
      </c>
      <c r="AH370" s="17">
        <v>12525</v>
      </c>
      <c r="AI370" s="17">
        <v>12010</v>
      </c>
      <c r="AJ370" s="17">
        <v>11519</v>
      </c>
      <c r="AK370" s="17">
        <v>9412</v>
      </c>
      <c r="AL370" s="17">
        <v>9067</v>
      </c>
      <c r="AM370" s="17">
        <v>14</v>
      </c>
      <c r="AN370" s="17">
        <v>5</v>
      </c>
      <c r="AO370" s="18">
        <v>12</v>
      </c>
      <c r="AP370" s="17">
        <v>14</v>
      </c>
      <c r="AQ370" s="17">
        <v>5</v>
      </c>
      <c r="AR370" s="17">
        <v>151119</v>
      </c>
      <c r="AS370" s="17">
        <v>165921</v>
      </c>
      <c r="AT370" s="17">
        <v>155405</v>
      </c>
      <c r="AU370" s="17">
        <v>149665</v>
      </c>
      <c r="AV370" s="17">
        <v>146860</v>
      </c>
      <c r="AW370" s="17">
        <v>136613</v>
      </c>
      <c r="AX370" s="17">
        <v>132456</v>
      </c>
      <c r="AY370" s="17">
        <v>10</v>
      </c>
      <c r="AZ370" s="17">
        <v>4</v>
      </c>
      <c r="BI370" s="17">
        <v>1</v>
      </c>
      <c r="BL370" s="17">
        <v>1</v>
      </c>
      <c r="BM370" s="17">
        <v>5</v>
      </c>
      <c r="DH370" s="17">
        <v>138728</v>
      </c>
      <c r="DI370" s="17">
        <v>159022</v>
      </c>
      <c r="DJ370" s="17">
        <v>150305</v>
      </c>
      <c r="DK370" s="17">
        <v>144117</v>
      </c>
      <c r="DL370" s="17">
        <v>138225</v>
      </c>
      <c r="DM370" s="17">
        <v>112946</v>
      </c>
      <c r="DN370" s="17">
        <v>108804</v>
      </c>
      <c r="DO370" s="17">
        <v>14</v>
      </c>
      <c r="DP370" s="17">
        <v>5</v>
      </c>
      <c r="DQ370" s="17">
        <v>137643</v>
      </c>
      <c r="DS370" s="17">
        <v>150761</v>
      </c>
      <c r="DT370" s="17">
        <v>147311</v>
      </c>
      <c r="DU370" s="17">
        <v>145011</v>
      </c>
      <c r="DV370" s="17">
        <v>119463</v>
      </c>
      <c r="DX370" s="17">
        <v>14</v>
      </c>
      <c r="DY370" s="17">
        <v>5</v>
      </c>
      <c r="DZ370" s="17">
        <v>138728</v>
      </c>
      <c r="EA370" s="17">
        <v>159022</v>
      </c>
      <c r="EB370" s="17">
        <v>150305</v>
      </c>
      <c r="EC370" s="17">
        <v>144117</v>
      </c>
      <c r="ED370" s="17">
        <v>138225</v>
      </c>
      <c r="EE370" s="17">
        <v>112946</v>
      </c>
      <c r="EF370" s="17">
        <v>108804</v>
      </c>
      <c r="EG370" s="17">
        <v>14</v>
      </c>
      <c r="EH370" s="17">
        <v>5</v>
      </c>
      <c r="EI370" s="17">
        <v>137643</v>
      </c>
      <c r="EK370" s="17">
        <v>150761</v>
      </c>
      <c r="EL370" s="17">
        <v>147311</v>
      </c>
      <c r="EM370" s="17">
        <v>145011</v>
      </c>
      <c r="EN370" s="17">
        <v>119463</v>
      </c>
      <c r="EP370" s="17">
        <v>14</v>
      </c>
      <c r="EQ370" s="17">
        <v>5</v>
      </c>
      <c r="FJ370" s="18">
        <v>71.400000000000006</v>
      </c>
      <c r="FK370" s="17">
        <v>10</v>
      </c>
      <c r="FL370" s="17">
        <v>4</v>
      </c>
      <c r="FM370" s="18">
        <v>64.3</v>
      </c>
      <c r="FN370" s="17">
        <v>9</v>
      </c>
      <c r="FO370" s="17">
        <v>4</v>
      </c>
      <c r="FP370" s="17">
        <v>27063</v>
      </c>
      <c r="FQ370" s="17">
        <v>31538</v>
      </c>
      <c r="FR370" s="17">
        <v>28650</v>
      </c>
      <c r="FS370" s="17">
        <v>27386</v>
      </c>
      <c r="FT370" s="17">
        <v>26435</v>
      </c>
      <c r="FU370" s="17">
        <v>24590</v>
      </c>
      <c r="FV370" s="17">
        <v>19749</v>
      </c>
      <c r="FW370" s="17">
        <v>10</v>
      </c>
      <c r="FX370" s="17">
        <v>4</v>
      </c>
      <c r="FY370" s="18">
        <v>17.7</v>
      </c>
      <c r="FZ370" s="18">
        <v>20</v>
      </c>
      <c r="GA370" s="18">
        <v>18</v>
      </c>
      <c r="GB370" s="18">
        <v>18</v>
      </c>
      <c r="GC370" s="18">
        <v>18</v>
      </c>
      <c r="GD370" s="18">
        <v>18</v>
      </c>
      <c r="GE370" s="18">
        <v>14.9</v>
      </c>
      <c r="GF370" s="17">
        <v>10</v>
      </c>
      <c r="GG370" s="17">
        <v>4</v>
      </c>
      <c r="GH370" s="17" t="s">
        <v>1244</v>
      </c>
      <c r="GI370" s="17">
        <v>10</v>
      </c>
      <c r="GJ370" s="17">
        <v>4</v>
      </c>
      <c r="GK370" s="17">
        <v>24510</v>
      </c>
      <c r="GM370" s="17">
        <v>28098</v>
      </c>
      <c r="GN370" s="17">
        <v>26244</v>
      </c>
      <c r="GO370" s="17">
        <v>25834</v>
      </c>
      <c r="GP370" s="17">
        <v>16725</v>
      </c>
      <c r="GR370" s="17">
        <v>9</v>
      </c>
      <c r="GS370" s="17">
        <v>4</v>
      </c>
      <c r="GT370" s="18">
        <v>15.7</v>
      </c>
      <c r="GV370" s="18">
        <v>19</v>
      </c>
      <c r="GW370" s="18">
        <v>18.100000000000001</v>
      </c>
      <c r="GX370" s="18">
        <v>17.5</v>
      </c>
      <c r="GY370" s="18">
        <v>14</v>
      </c>
      <c r="HA370" s="17">
        <v>9</v>
      </c>
      <c r="HB370" s="17">
        <v>4</v>
      </c>
      <c r="HC370" s="17" t="s">
        <v>1245</v>
      </c>
      <c r="HD370" s="17">
        <v>9</v>
      </c>
      <c r="HE370" s="17">
        <v>4</v>
      </c>
      <c r="HH370" s="17">
        <v>1</v>
      </c>
      <c r="HQ370" s="17">
        <v>1</v>
      </c>
      <c r="HZ370" s="17">
        <v>1</v>
      </c>
      <c r="IA370">
        <v>11850</v>
      </c>
    </row>
    <row r="371" spans="1:235">
      <c r="A371">
        <v>11432</v>
      </c>
      <c r="B371" s="15">
        <v>41673</v>
      </c>
      <c r="C371" t="s">
        <v>292</v>
      </c>
      <c r="D371" t="s">
        <v>293</v>
      </c>
      <c r="E371" t="s">
        <v>294</v>
      </c>
      <c r="F371" s="23" t="s">
        <v>330</v>
      </c>
      <c r="G371">
        <v>1</v>
      </c>
      <c r="H371" s="23" t="s">
        <v>1199</v>
      </c>
      <c r="I371">
        <v>7231</v>
      </c>
      <c r="J371" s="16" t="s">
        <v>1246</v>
      </c>
      <c r="N371" s="17">
        <v>68744</v>
      </c>
      <c r="O371" s="17">
        <v>84560</v>
      </c>
      <c r="P371" s="17">
        <v>79700</v>
      </c>
      <c r="Q371" s="17">
        <v>69386</v>
      </c>
      <c r="R371" s="17">
        <v>65800</v>
      </c>
      <c r="S371" s="17">
        <v>60400</v>
      </c>
      <c r="T371" s="17">
        <v>58050</v>
      </c>
      <c r="U371" s="17">
        <v>17</v>
      </c>
      <c r="V371" s="17">
        <v>13</v>
      </c>
      <c r="W371" s="17">
        <v>69201</v>
      </c>
      <c r="X371" s="17">
        <v>84195</v>
      </c>
      <c r="Y371" s="17">
        <v>79700</v>
      </c>
      <c r="Z371" s="17">
        <v>68773</v>
      </c>
      <c r="AA371" s="17">
        <v>65800</v>
      </c>
      <c r="AB371" s="17">
        <v>60000</v>
      </c>
      <c r="AC371" s="17">
        <v>57937</v>
      </c>
      <c r="AD371" s="17">
        <v>17</v>
      </c>
      <c r="AE371" s="17">
        <v>13</v>
      </c>
      <c r="AF371" s="17">
        <v>5729</v>
      </c>
      <c r="AG371" s="17">
        <v>7047</v>
      </c>
      <c r="AH371" s="17">
        <v>6642</v>
      </c>
      <c r="AI371" s="17">
        <v>5782</v>
      </c>
      <c r="AJ371" s="17">
        <v>5483</v>
      </c>
      <c r="AK371" s="17">
        <v>5033</v>
      </c>
      <c r="AL371" s="17">
        <v>4837</v>
      </c>
      <c r="AM371" s="17">
        <v>17</v>
      </c>
      <c r="AN371" s="17">
        <v>13</v>
      </c>
      <c r="AO371" s="18">
        <v>12</v>
      </c>
      <c r="AP371" s="17">
        <v>17</v>
      </c>
      <c r="AQ371" s="17">
        <v>13</v>
      </c>
      <c r="AR371" s="17">
        <v>67063</v>
      </c>
      <c r="AS371" s="17">
        <v>80399</v>
      </c>
      <c r="AT371" s="17">
        <v>70000</v>
      </c>
      <c r="AU371" s="17">
        <v>66640</v>
      </c>
      <c r="AV371" s="17">
        <v>65500</v>
      </c>
      <c r="AW371" s="17">
        <v>60400</v>
      </c>
      <c r="AX371" s="17">
        <v>58304</v>
      </c>
      <c r="AY371" s="17">
        <v>13</v>
      </c>
      <c r="AZ371" s="17">
        <v>10</v>
      </c>
      <c r="BA371" s="17">
        <v>74207</v>
      </c>
      <c r="BE371" s="17">
        <v>75433</v>
      </c>
      <c r="BH371" s="17">
        <v>4</v>
      </c>
      <c r="BI371" s="17">
        <v>3</v>
      </c>
      <c r="BJ371" s="17">
        <v>75700</v>
      </c>
      <c r="BK371" s="17">
        <v>4</v>
      </c>
      <c r="BL371" s="17">
        <v>4</v>
      </c>
      <c r="BM371" s="17">
        <v>11</v>
      </c>
      <c r="BN371" s="17">
        <v>2</v>
      </c>
      <c r="DH371" s="17">
        <v>68744</v>
      </c>
      <c r="DI371" s="17">
        <v>84560</v>
      </c>
      <c r="DJ371" s="17">
        <v>79700</v>
      </c>
      <c r="DK371" s="17">
        <v>69386</v>
      </c>
      <c r="DL371" s="17">
        <v>65800</v>
      </c>
      <c r="DM371" s="17">
        <v>60400</v>
      </c>
      <c r="DN371" s="17">
        <v>58050</v>
      </c>
      <c r="DO371" s="17">
        <v>17</v>
      </c>
      <c r="DP371" s="17">
        <v>13</v>
      </c>
      <c r="DQ371" s="17">
        <v>69201</v>
      </c>
      <c r="DR371" s="17">
        <v>84195</v>
      </c>
      <c r="DS371" s="17">
        <v>79700</v>
      </c>
      <c r="DT371" s="17">
        <v>68773</v>
      </c>
      <c r="DU371" s="17">
        <v>65800</v>
      </c>
      <c r="DV371" s="17">
        <v>60000</v>
      </c>
      <c r="DW371" s="17">
        <v>57937</v>
      </c>
      <c r="DX371" s="17">
        <v>17</v>
      </c>
      <c r="DY371" s="17">
        <v>13</v>
      </c>
      <c r="DZ371" s="17">
        <v>68744</v>
      </c>
      <c r="EA371" s="17">
        <v>84560</v>
      </c>
      <c r="EB371" s="17">
        <v>79700</v>
      </c>
      <c r="EC371" s="17">
        <v>69386</v>
      </c>
      <c r="ED371" s="17">
        <v>65800</v>
      </c>
      <c r="EE371" s="17">
        <v>60400</v>
      </c>
      <c r="EF371" s="17">
        <v>58050</v>
      </c>
      <c r="EG371" s="17">
        <v>17</v>
      </c>
      <c r="EH371" s="17">
        <v>13</v>
      </c>
      <c r="EI371" s="17">
        <v>69201</v>
      </c>
      <c r="EJ371" s="17">
        <v>84195</v>
      </c>
      <c r="EK371" s="17">
        <v>79700</v>
      </c>
      <c r="EL371" s="17">
        <v>68773</v>
      </c>
      <c r="EM371" s="17">
        <v>65800</v>
      </c>
      <c r="EN371" s="17">
        <v>60000</v>
      </c>
      <c r="EO371" s="17">
        <v>57937</v>
      </c>
      <c r="EP371" s="17">
        <v>17</v>
      </c>
      <c r="EQ371" s="17">
        <v>13</v>
      </c>
      <c r="FJ371" s="18">
        <v>76.5</v>
      </c>
      <c r="FK371" s="17">
        <v>13</v>
      </c>
      <c r="FL371" s="17">
        <v>10</v>
      </c>
      <c r="FM371" s="18">
        <v>58.8</v>
      </c>
      <c r="FN371" s="17">
        <v>10</v>
      </c>
      <c r="FO371" s="17">
        <v>8</v>
      </c>
      <c r="FP371" s="17">
        <v>5537</v>
      </c>
      <c r="FR371" s="17">
        <v>7000</v>
      </c>
      <c r="FS371" s="17">
        <v>6653</v>
      </c>
      <c r="FT371" s="17">
        <v>5264</v>
      </c>
      <c r="FU371" s="17">
        <v>3985</v>
      </c>
      <c r="FW371" s="17">
        <v>9</v>
      </c>
      <c r="FX371" s="17">
        <v>8</v>
      </c>
      <c r="FY371" s="18">
        <v>8.1</v>
      </c>
      <c r="GA371" s="18">
        <v>10</v>
      </c>
      <c r="GB371" s="18">
        <v>9.6</v>
      </c>
      <c r="GC371" s="18">
        <v>8</v>
      </c>
      <c r="GD371" s="18">
        <v>5</v>
      </c>
      <c r="GF371" s="17">
        <v>9</v>
      </c>
      <c r="GG371" s="17">
        <v>8</v>
      </c>
      <c r="GH371" s="17" t="s">
        <v>1247</v>
      </c>
      <c r="GI371" s="17">
        <v>9</v>
      </c>
      <c r="GJ371" s="17">
        <v>8</v>
      </c>
      <c r="GK371" s="17">
        <v>6201</v>
      </c>
      <c r="GM371" s="17">
        <v>7296</v>
      </c>
      <c r="GN371" s="17">
        <v>5758</v>
      </c>
      <c r="GO371" s="17">
        <v>5631</v>
      </c>
      <c r="GP371" s="17">
        <v>3000</v>
      </c>
      <c r="GR371" s="17">
        <v>9</v>
      </c>
      <c r="GS371" s="17">
        <v>7</v>
      </c>
      <c r="GT371" s="18">
        <v>9.8000000000000007</v>
      </c>
      <c r="GV371" s="18">
        <v>11.3</v>
      </c>
      <c r="GW371" s="18">
        <v>8.6</v>
      </c>
      <c r="GX371" s="18">
        <v>8</v>
      </c>
      <c r="GY371" s="18">
        <v>4.9000000000000004</v>
      </c>
      <c r="HA371" s="17">
        <v>9</v>
      </c>
      <c r="HB371" s="17">
        <v>7</v>
      </c>
      <c r="HC371" s="17" t="s">
        <v>443</v>
      </c>
      <c r="HD371" s="17">
        <v>9</v>
      </c>
      <c r="HE371" s="17">
        <v>7</v>
      </c>
      <c r="IA371">
        <v>11860</v>
      </c>
    </row>
    <row r="372" spans="1:235">
      <c r="A372">
        <v>11432</v>
      </c>
      <c r="B372" s="15">
        <v>41673</v>
      </c>
      <c r="C372" t="s">
        <v>292</v>
      </c>
      <c r="D372" t="s">
        <v>293</v>
      </c>
      <c r="E372" t="s">
        <v>294</v>
      </c>
      <c r="F372" s="23" t="s">
        <v>330</v>
      </c>
      <c r="G372">
        <v>2</v>
      </c>
      <c r="H372" s="23" t="s">
        <v>1199</v>
      </c>
      <c r="I372">
        <v>7232</v>
      </c>
      <c r="J372" s="16" t="s">
        <v>1248</v>
      </c>
      <c r="N372" s="17">
        <v>83191</v>
      </c>
      <c r="O372" s="17">
        <v>106492</v>
      </c>
      <c r="P372" s="17">
        <v>91125</v>
      </c>
      <c r="Q372" s="17">
        <v>84244</v>
      </c>
      <c r="R372" s="17">
        <v>83450</v>
      </c>
      <c r="S372" s="17">
        <v>70000</v>
      </c>
      <c r="T372" s="17">
        <v>60553</v>
      </c>
      <c r="U372" s="17">
        <v>24</v>
      </c>
      <c r="V372" s="17">
        <v>11</v>
      </c>
      <c r="W372" s="17">
        <v>83974</v>
      </c>
      <c r="X372" s="17">
        <v>96023</v>
      </c>
      <c r="Y372" s="17">
        <v>91468</v>
      </c>
      <c r="Z372" s="17">
        <v>84021</v>
      </c>
      <c r="AA372" s="17">
        <v>83100</v>
      </c>
      <c r="AB372" s="17">
        <v>77421</v>
      </c>
      <c r="AC372" s="17">
        <v>62375</v>
      </c>
      <c r="AD372" s="17">
        <v>24</v>
      </c>
      <c r="AE372" s="17">
        <v>11</v>
      </c>
      <c r="AF372" s="17">
        <v>6933</v>
      </c>
      <c r="AG372" s="17">
        <v>8874</v>
      </c>
      <c r="AH372" s="17">
        <v>7594</v>
      </c>
      <c r="AI372" s="17">
        <v>7020</v>
      </c>
      <c r="AJ372" s="17">
        <v>6954</v>
      </c>
      <c r="AK372" s="17">
        <v>5833</v>
      </c>
      <c r="AL372" s="17">
        <v>5046</v>
      </c>
      <c r="AM372" s="17">
        <v>24</v>
      </c>
      <c r="AN372" s="17">
        <v>11</v>
      </c>
      <c r="AO372" s="18">
        <v>12</v>
      </c>
      <c r="AP372" s="17">
        <v>24</v>
      </c>
      <c r="AQ372" s="17">
        <v>11</v>
      </c>
      <c r="AR372" s="17">
        <v>79852</v>
      </c>
      <c r="AS372" s="17">
        <v>97720</v>
      </c>
      <c r="AT372" s="17">
        <v>88842</v>
      </c>
      <c r="AU372" s="17">
        <v>84100</v>
      </c>
      <c r="AV372" s="17">
        <v>83100</v>
      </c>
      <c r="AW372" s="17">
        <v>70000</v>
      </c>
      <c r="AX372" s="17">
        <v>58903</v>
      </c>
      <c r="AY372" s="17">
        <v>17</v>
      </c>
      <c r="AZ372" s="17">
        <v>7</v>
      </c>
      <c r="BA372" s="17">
        <v>91302</v>
      </c>
      <c r="BC372" s="17">
        <v>101132</v>
      </c>
      <c r="BD372" s="17">
        <v>91222</v>
      </c>
      <c r="BE372" s="17">
        <v>84021</v>
      </c>
      <c r="BF372" s="17">
        <v>77025</v>
      </c>
      <c r="BH372" s="17">
        <v>7</v>
      </c>
      <c r="BI372" s="17">
        <v>4</v>
      </c>
      <c r="BJ372" s="17">
        <v>85277</v>
      </c>
      <c r="BK372" s="17">
        <v>14</v>
      </c>
      <c r="BL372" s="17">
        <v>6</v>
      </c>
      <c r="BM372" s="17">
        <v>10</v>
      </c>
      <c r="BN372" s="17">
        <v>1</v>
      </c>
      <c r="DH372" s="17">
        <v>83191</v>
      </c>
      <c r="DI372" s="17">
        <v>106492</v>
      </c>
      <c r="DJ372" s="17">
        <v>91125</v>
      </c>
      <c r="DK372" s="17">
        <v>84244</v>
      </c>
      <c r="DL372" s="17">
        <v>83450</v>
      </c>
      <c r="DM372" s="17">
        <v>70000</v>
      </c>
      <c r="DN372" s="17">
        <v>60553</v>
      </c>
      <c r="DO372" s="17">
        <v>24</v>
      </c>
      <c r="DP372" s="17">
        <v>11</v>
      </c>
      <c r="DQ372" s="17">
        <v>83974</v>
      </c>
      <c r="DR372" s="17">
        <v>96023</v>
      </c>
      <c r="DS372" s="17">
        <v>91468</v>
      </c>
      <c r="DT372" s="17">
        <v>84021</v>
      </c>
      <c r="DU372" s="17">
        <v>83100</v>
      </c>
      <c r="DV372" s="17">
        <v>77421</v>
      </c>
      <c r="DW372" s="17">
        <v>62375</v>
      </c>
      <c r="DX372" s="17">
        <v>24</v>
      </c>
      <c r="DY372" s="17">
        <v>11</v>
      </c>
      <c r="DZ372" s="17">
        <v>83191</v>
      </c>
      <c r="EA372" s="17">
        <v>106492</v>
      </c>
      <c r="EB372" s="17">
        <v>91125</v>
      </c>
      <c r="EC372" s="17">
        <v>84244</v>
      </c>
      <c r="ED372" s="17">
        <v>83450</v>
      </c>
      <c r="EE372" s="17">
        <v>70000</v>
      </c>
      <c r="EF372" s="17">
        <v>60553</v>
      </c>
      <c r="EG372" s="17">
        <v>24</v>
      </c>
      <c r="EH372" s="17">
        <v>11</v>
      </c>
      <c r="EI372" s="17">
        <v>83974</v>
      </c>
      <c r="EJ372" s="17">
        <v>96023</v>
      </c>
      <c r="EK372" s="17">
        <v>91468</v>
      </c>
      <c r="EL372" s="17">
        <v>84021</v>
      </c>
      <c r="EM372" s="17">
        <v>83100</v>
      </c>
      <c r="EN372" s="17">
        <v>77421</v>
      </c>
      <c r="EO372" s="17">
        <v>62375</v>
      </c>
      <c r="EP372" s="17">
        <v>24</v>
      </c>
      <c r="EQ372" s="17">
        <v>11</v>
      </c>
      <c r="FJ372" s="18">
        <v>70.8</v>
      </c>
      <c r="FK372" s="17">
        <v>17</v>
      </c>
      <c r="FL372" s="17">
        <v>7</v>
      </c>
      <c r="FM372" s="18">
        <v>45.8</v>
      </c>
      <c r="FN372" s="17">
        <v>11</v>
      </c>
      <c r="FO372" s="17">
        <v>6</v>
      </c>
      <c r="FP372" s="17">
        <v>5966</v>
      </c>
      <c r="FQ372" s="17">
        <v>8398</v>
      </c>
      <c r="FR372" s="17">
        <v>7299</v>
      </c>
      <c r="FS372" s="17">
        <v>7000</v>
      </c>
      <c r="FT372" s="17">
        <v>5771</v>
      </c>
      <c r="FU372" s="17">
        <v>4496</v>
      </c>
      <c r="FV372" s="17">
        <v>3686</v>
      </c>
      <c r="FW372" s="17">
        <v>16</v>
      </c>
      <c r="FX372" s="17">
        <v>6</v>
      </c>
      <c r="FY372" s="18">
        <v>7.7</v>
      </c>
      <c r="FZ372" s="18">
        <v>10</v>
      </c>
      <c r="GA372" s="18">
        <v>10</v>
      </c>
      <c r="GB372" s="18">
        <v>10</v>
      </c>
      <c r="GC372" s="18">
        <v>9</v>
      </c>
      <c r="GD372" s="18">
        <v>5</v>
      </c>
      <c r="GE372" s="18">
        <v>5</v>
      </c>
      <c r="GF372" s="17">
        <v>16</v>
      </c>
      <c r="GG372" s="17">
        <v>6</v>
      </c>
      <c r="GH372" s="17" t="s">
        <v>1249</v>
      </c>
      <c r="GI372" s="17">
        <v>16</v>
      </c>
      <c r="GJ372" s="17">
        <v>6</v>
      </c>
      <c r="GK372" s="17">
        <v>5523</v>
      </c>
      <c r="GM372" s="17">
        <v>5218</v>
      </c>
      <c r="GN372" s="17">
        <v>4866</v>
      </c>
      <c r="GO372" s="17">
        <v>4330</v>
      </c>
      <c r="GP372" s="17">
        <v>3663</v>
      </c>
      <c r="GR372" s="17">
        <v>9</v>
      </c>
      <c r="GS372" s="17">
        <v>6</v>
      </c>
      <c r="GT372" s="18">
        <v>7.3</v>
      </c>
      <c r="GV372" s="18">
        <v>8.9</v>
      </c>
      <c r="GW372" s="18">
        <v>6.7</v>
      </c>
      <c r="GX372" s="18">
        <v>6.2</v>
      </c>
      <c r="GY372" s="18">
        <v>4.5999999999999996</v>
      </c>
      <c r="HA372" s="17">
        <v>9</v>
      </c>
      <c r="HB372" s="17">
        <v>6</v>
      </c>
      <c r="HC372" s="17" t="s">
        <v>1250</v>
      </c>
      <c r="HD372" s="17">
        <v>9</v>
      </c>
      <c r="HE372" s="17">
        <v>6</v>
      </c>
      <c r="HH372" s="17">
        <v>1</v>
      </c>
      <c r="HQ372" s="17">
        <v>1</v>
      </c>
      <c r="HZ372" s="17">
        <v>1</v>
      </c>
      <c r="IA372">
        <v>11870</v>
      </c>
    </row>
    <row r="373" spans="1:235">
      <c r="A373">
        <v>11432</v>
      </c>
      <c r="B373" s="15">
        <v>41673</v>
      </c>
      <c r="C373" t="s">
        <v>292</v>
      </c>
      <c r="D373" t="s">
        <v>293</v>
      </c>
      <c r="E373" t="s">
        <v>294</v>
      </c>
      <c r="F373" s="23" t="s">
        <v>330</v>
      </c>
      <c r="G373">
        <v>3</v>
      </c>
      <c r="H373" s="23" t="s">
        <v>1199</v>
      </c>
      <c r="I373">
        <v>7233</v>
      </c>
      <c r="J373" s="16" t="s">
        <v>1251</v>
      </c>
      <c r="N373" s="17">
        <v>102145</v>
      </c>
      <c r="O373" s="17">
        <v>123018</v>
      </c>
      <c r="P373" s="17">
        <v>114097</v>
      </c>
      <c r="Q373" s="17">
        <v>105000</v>
      </c>
      <c r="R373" s="17">
        <v>100210</v>
      </c>
      <c r="S373" s="17">
        <v>92466</v>
      </c>
      <c r="T373" s="17">
        <v>79112</v>
      </c>
      <c r="U373" s="17">
        <v>126</v>
      </c>
      <c r="V373" s="17">
        <v>25</v>
      </c>
      <c r="W373" s="17">
        <v>102157</v>
      </c>
      <c r="X373" s="17">
        <v>115490</v>
      </c>
      <c r="Y373" s="17">
        <v>107922</v>
      </c>
      <c r="Z373" s="17">
        <v>104287</v>
      </c>
      <c r="AA373" s="17">
        <v>101337</v>
      </c>
      <c r="AB373" s="17">
        <v>95472</v>
      </c>
      <c r="AC373" s="17">
        <v>92954</v>
      </c>
      <c r="AD373" s="17">
        <v>126</v>
      </c>
      <c r="AE373" s="17">
        <v>25</v>
      </c>
      <c r="AF373" s="17">
        <v>8512</v>
      </c>
      <c r="AG373" s="17">
        <v>10252</v>
      </c>
      <c r="AH373" s="17">
        <v>9508</v>
      </c>
      <c r="AI373" s="17">
        <v>8750</v>
      </c>
      <c r="AJ373" s="17">
        <v>8351</v>
      </c>
      <c r="AK373" s="17">
        <v>7705</v>
      </c>
      <c r="AL373" s="17">
        <v>6593</v>
      </c>
      <c r="AM373" s="17">
        <v>126</v>
      </c>
      <c r="AN373" s="17">
        <v>25</v>
      </c>
      <c r="AO373" s="18">
        <v>12</v>
      </c>
      <c r="AP373" s="17">
        <v>126</v>
      </c>
      <c r="AQ373" s="17">
        <v>25</v>
      </c>
      <c r="AR373" s="17">
        <v>101930</v>
      </c>
      <c r="AS373" s="17">
        <v>124231</v>
      </c>
      <c r="AT373" s="17">
        <v>114620</v>
      </c>
      <c r="AU373" s="17">
        <v>105588</v>
      </c>
      <c r="AV373" s="17">
        <v>100122</v>
      </c>
      <c r="AW373" s="17">
        <v>90832</v>
      </c>
      <c r="AX373" s="17">
        <v>78574</v>
      </c>
      <c r="AY373" s="17">
        <v>113</v>
      </c>
      <c r="AZ373" s="17">
        <v>23</v>
      </c>
      <c r="BA373" s="17">
        <v>104018</v>
      </c>
      <c r="BB373" s="17">
        <v>113484</v>
      </c>
      <c r="BC373" s="17">
        <v>107400</v>
      </c>
      <c r="BD373" s="17">
        <v>103239</v>
      </c>
      <c r="BE373" s="17">
        <v>101100</v>
      </c>
      <c r="BF373" s="17">
        <v>99588</v>
      </c>
      <c r="BG373" s="17">
        <v>95820</v>
      </c>
      <c r="BH373" s="17">
        <v>13</v>
      </c>
      <c r="BI373" s="17">
        <v>3</v>
      </c>
      <c r="BJ373" s="17">
        <v>102295</v>
      </c>
      <c r="BK373" s="17">
        <v>65</v>
      </c>
      <c r="BL373" s="17">
        <v>12</v>
      </c>
      <c r="BM373" s="17">
        <v>25</v>
      </c>
      <c r="DH373" s="17">
        <v>102145</v>
      </c>
      <c r="DI373" s="17">
        <v>123018</v>
      </c>
      <c r="DJ373" s="17">
        <v>114097</v>
      </c>
      <c r="DK373" s="17">
        <v>105000</v>
      </c>
      <c r="DL373" s="17">
        <v>100210</v>
      </c>
      <c r="DM373" s="17">
        <v>92466</v>
      </c>
      <c r="DN373" s="17">
        <v>79112</v>
      </c>
      <c r="DO373" s="17">
        <v>126</v>
      </c>
      <c r="DP373" s="17">
        <v>25</v>
      </c>
      <c r="DQ373" s="17">
        <v>102157</v>
      </c>
      <c r="DR373" s="17">
        <v>115490</v>
      </c>
      <c r="DS373" s="17">
        <v>107922</v>
      </c>
      <c r="DT373" s="17">
        <v>104287</v>
      </c>
      <c r="DU373" s="17">
        <v>101337</v>
      </c>
      <c r="DV373" s="17">
        <v>95472</v>
      </c>
      <c r="DW373" s="17">
        <v>92954</v>
      </c>
      <c r="DX373" s="17">
        <v>126</v>
      </c>
      <c r="DY373" s="17">
        <v>25</v>
      </c>
      <c r="DZ373" s="17">
        <v>102145</v>
      </c>
      <c r="EA373" s="17">
        <v>123018</v>
      </c>
      <c r="EB373" s="17">
        <v>114097</v>
      </c>
      <c r="EC373" s="17">
        <v>105000</v>
      </c>
      <c r="ED373" s="17">
        <v>100210</v>
      </c>
      <c r="EE373" s="17">
        <v>92466</v>
      </c>
      <c r="EF373" s="17">
        <v>79112</v>
      </c>
      <c r="EG373" s="17">
        <v>126</v>
      </c>
      <c r="EH373" s="17">
        <v>25</v>
      </c>
      <c r="EI373" s="17">
        <v>102157</v>
      </c>
      <c r="EJ373" s="17">
        <v>115490</v>
      </c>
      <c r="EK373" s="17">
        <v>107922</v>
      </c>
      <c r="EL373" s="17">
        <v>104287</v>
      </c>
      <c r="EM373" s="17">
        <v>101337</v>
      </c>
      <c r="EN373" s="17">
        <v>95472</v>
      </c>
      <c r="EO373" s="17">
        <v>92954</v>
      </c>
      <c r="EP373" s="17">
        <v>126</v>
      </c>
      <c r="EQ373" s="17">
        <v>25</v>
      </c>
      <c r="FJ373" s="18">
        <v>89.7</v>
      </c>
      <c r="FK373" s="17">
        <v>113</v>
      </c>
      <c r="FL373" s="17">
        <v>23</v>
      </c>
      <c r="FM373" s="18">
        <v>77.8</v>
      </c>
      <c r="FN373" s="17">
        <v>98</v>
      </c>
      <c r="FO373" s="17">
        <v>17</v>
      </c>
      <c r="FP373" s="17">
        <v>10866</v>
      </c>
      <c r="FQ373" s="17">
        <v>15012</v>
      </c>
      <c r="FR373" s="17">
        <v>12572</v>
      </c>
      <c r="FS373" s="17">
        <v>11199</v>
      </c>
      <c r="FT373" s="17">
        <v>10381</v>
      </c>
      <c r="FU373" s="17">
        <v>9161</v>
      </c>
      <c r="FV373" s="17">
        <v>7486</v>
      </c>
      <c r="FW373" s="17">
        <v>103</v>
      </c>
      <c r="FX373" s="17">
        <v>19</v>
      </c>
      <c r="FY373" s="18">
        <v>10.9</v>
      </c>
      <c r="FZ373" s="18">
        <v>15</v>
      </c>
      <c r="GA373" s="18">
        <v>15</v>
      </c>
      <c r="GB373" s="18">
        <v>12</v>
      </c>
      <c r="GC373" s="18">
        <v>10</v>
      </c>
      <c r="GD373" s="18">
        <v>8</v>
      </c>
      <c r="GE373" s="18">
        <v>8</v>
      </c>
      <c r="GF373" s="17">
        <v>103</v>
      </c>
      <c r="GG373" s="17">
        <v>19</v>
      </c>
      <c r="GH373" s="17" t="s">
        <v>959</v>
      </c>
      <c r="GI373" s="17">
        <v>103</v>
      </c>
      <c r="GJ373" s="17">
        <v>19</v>
      </c>
      <c r="GK373" s="17">
        <v>11489</v>
      </c>
      <c r="GL373" s="17">
        <v>16974</v>
      </c>
      <c r="GM373" s="17">
        <v>14476</v>
      </c>
      <c r="GN373" s="17">
        <v>12382</v>
      </c>
      <c r="GO373" s="17">
        <v>11108</v>
      </c>
      <c r="GP373" s="17">
        <v>9500</v>
      </c>
      <c r="GQ373" s="17">
        <v>5817</v>
      </c>
      <c r="GR373" s="17">
        <v>97</v>
      </c>
      <c r="GS373" s="17">
        <v>16</v>
      </c>
      <c r="GT373" s="18">
        <v>11.4</v>
      </c>
      <c r="GU373" s="18">
        <v>17.5</v>
      </c>
      <c r="GV373" s="18">
        <v>14.8</v>
      </c>
      <c r="GW373" s="18">
        <v>12.5</v>
      </c>
      <c r="GX373" s="18">
        <v>10.3</v>
      </c>
      <c r="GY373" s="18">
        <v>8.3000000000000007</v>
      </c>
      <c r="GZ373" s="18">
        <v>5.2</v>
      </c>
      <c r="HA373" s="17">
        <v>97</v>
      </c>
      <c r="HB373" s="17">
        <v>16</v>
      </c>
      <c r="HC373" s="17" t="s">
        <v>1252</v>
      </c>
      <c r="HD373" s="17">
        <v>97</v>
      </c>
      <c r="HE373" s="17">
        <v>16</v>
      </c>
      <c r="HH373" s="17">
        <v>1</v>
      </c>
      <c r="HQ373" s="17">
        <v>1</v>
      </c>
      <c r="HZ373" s="17">
        <v>1</v>
      </c>
      <c r="IA373">
        <v>11880</v>
      </c>
    </row>
    <row r="374" spans="1:235">
      <c r="A374">
        <v>11432</v>
      </c>
      <c r="B374" s="15">
        <v>41673</v>
      </c>
      <c r="C374" t="s">
        <v>292</v>
      </c>
      <c r="D374" t="s">
        <v>293</v>
      </c>
      <c r="E374" t="s">
        <v>294</v>
      </c>
      <c r="F374" s="23" t="s">
        <v>330</v>
      </c>
      <c r="G374">
        <v>4</v>
      </c>
      <c r="H374" s="23" t="s">
        <v>1199</v>
      </c>
      <c r="I374">
        <v>7234</v>
      </c>
      <c r="J374" s="16" t="s">
        <v>1253</v>
      </c>
      <c r="N374" s="17">
        <v>116900</v>
      </c>
      <c r="O374" s="17">
        <v>134837</v>
      </c>
      <c r="P374" s="17">
        <v>126070</v>
      </c>
      <c r="Q374" s="17">
        <v>119264</v>
      </c>
      <c r="R374" s="17">
        <v>116650</v>
      </c>
      <c r="S374" s="17">
        <v>100144</v>
      </c>
      <c r="T374" s="17">
        <v>98187</v>
      </c>
      <c r="U374" s="17">
        <v>59</v>
      </c>
      <c r="V374" s="17">
        <v>13</v>
      </c>
      <c r="W374" s="17">
        <v>125349</v>
      </c>
      <c r="X374" s="17">
        <v>141745</v>
      </c>
      <c r="Y374" s="17">
        <v>131071</v>
      </c>
      <c r="Z374" s="17">
        <v>124994</v>
      </c>
      <c r="AA374" s="17">
        <v>119669</v>
      </c>
      <c r="AB374" s="17">
        <v>109498</v>
      </c>
      <c r="AC374" s="17">
        <v>102461</v>
      </c>
      <c r="AD374" s="17">
        <v>59</v>
      </c>
      <c r="AE374" s="17">
        <v>13</v>
      </c>
      <c r="AF374" s="17">
        <v>9742</v>
      </c>
      <c r="AG374" s="17">
        <v>11236</v>
      </c>
      <c r="AH374" s="17">
        <v>10506</v>
      </c>
      <c r="AI374" s="17">
        <v>9939</v>
      </c>
      <c r="AJ374" s="17">
        <v>9721</v>
      </c>
      <c r="AK374" s="17">
        <v>8345</v>
      </c>
      <c r="AL374" s="17">
        <v>8182</v>
      </c>
      <c r="AM374" s="17">
        <v>59</v>
      </c>
      <c r="AN374" s="17">
        <v>13</v>
      </c>
      <c r="AO374" s="18">
        <v>12</v>
      </c>
      <c r="AP374" s="17">
        <v>59</v>
      </c>
      <c r="AQ374" s="17">
        <v>13</v>
      </c>
      <c r="AR374" s="17">
        <v>116848</v>
      </c>
      <c r="AS374" s="17">
        <v>135105</v>
      </c>
      <c r="AT374" s="17">
        <v>126554</v>
      </c>
      <c r="AU374" s="17">
        <v>119380</v>
      </c>
      <c r="AV374" s="17">
        <v>116173</v>
      </c>
      <c r="AW374" s="17">
        <v>100000</v>
      </c>
      <c r="AX374" s="17">
        <v>98018</v>
      </c>
      <c r="AY374" s="17">
        <v>57</v>
      </c>
      <c r="AZ374" s="17">
        <v>12</v>
      </c>
      <c r="BI374" s="17">
        <v>1</v>
      </c>
      <c r="BJ374" s="17">
        <v>120791</v>
      </c>
      <c r="BK374" s="17">
        <v>6</v>
      </c>
      <c r="BL374" s="17">
        <v>4</v>
      </c>
      <c r="BM374" s="17">
        <v>13</v>
      </c>
      <c r="DH374" s="17">
        <v>116900</v>
      </c>
      <c r="DI374" s="17">
        <v>134837</v>
      </c>
      <c r="DJ374" s="17">
        <v>126070</v>
      </c>
      <c r="DK374" s="17">
        <v>119264</v>
      </c>
      <c r="DL374" s="17">
        <v>116650</v>
      </c>
      <c r="DM374" s="17">
        <v>100144</v>
      </c>
      <c r="DN374" s="17">
        <v>98187</v>
      </c>
      <c r="DO374" s="17">
        <v>59</v>
      </c>
      <c r="DP374" s="17">
        <v>13</v>
      </c>
      <c r="DQ374" s="17">
        <v>125349</v>
      </c>
      <c r="DR374" s="17">
        <v>141745</v>
      </c>
      <c r="DS374" s="17">
        <v>131071</v>
      </c>
      <c r="DT374" s="17">
        <v>124994</v>
      </c>
      <c r="DU374" s="17">
        <v>119669</v>
      </c>
      <c r="DV374" s="17">
        <v>109498</v>
      </c>
      <c r="DW374" s="17">
        <v>102461</v>
      </c>
      <c r="DX374" s="17">
        <v>59</v>
      </c>
      <c r="DY374" s="17">
        <v>13</v>
      </c>
      <c r="DZ374" s="17">
        <v>116900</v>
      </c>
      <c r="EA374" s="17">
        <v>134837</v>
      </c>
      <c r="EB374" s="17">
        <v>126070</v>
      </c>
      <c r="EC374" s="17">
        <v>119264</v>
      </c>
      <c r="ED374" s="17">
        <v>116650</v>
      </c>
      <c r="EE374" s="17">
        <v>100144</v>
      </c>
      <c r="EF374" s="17">
        <v>98187</v>
      </c>
      <c r="EG374" s="17">
        <v>59</v>
      </c>
      <c r="EH374" s="17">
        <v>13</v>
      </c>
      <c r="EI374" s="17">
        <v>125349</v>
      </c>
      <c r="EJ374" s="17">
        <v>141745</v>
      </c>
      <c r="EK374" s="17">
        <v>131071</v>
      </c>
      <c r="EL374" s="17">
        <v>124994</v>
      </c>
      <c r="EM374" s="17">
        <v>119669</v>
      </c>
      <c r="EN374" s="17">
        <v>109498</v>
      </c>
      <c r="EO374" s="17">
        <v>102461</v>
      </c>
      <c r="EP374" s="17">
        <v>59</v>
      </c>
      <c r="EQ374" s="17">
        <v>13</v>
      </c>
      <c r="FJ374" s="18">
        <v>96.6</v>
      </c>
      <c r="FK374" s="17">
        <v>57</v>
      </c>
      <c r="FL374" s="17">
        <v>12</v>
      </c>
      <c r="FM374" s="18">
        <v>88.1</v>
      </c>
      <c r="FN374" s="17">
        <v>52</v>
      </c>
      <c r="FO374" s="17">
        <v>11</v>
      </c>
      <c r="FP374" s="17">
        <v>17319</v>
      </c>
      <c r="FQ374" s="17">
        <v>25196</v>
      </c>
      <c r="FR374" s="17">
        <v>20113</v>
      </c>
      <c r="FS374" s="17">
        <v>17404</v>
      </c>
      <c r="FT374" s="17">
        <v>15147</v>
      </c>
      <c r="FU374" s="17">
        <v>14616</v>
      </c>
      <c r="FV374" s="17">
        <v>9256</v>
      </c>
      <c r="FW374" s="17">
        <v>57</v>
      </c>
      <c r="FX374" s="17">
        <v>12</v>
      </c>
      <c r="FY374" s="18">
        <v>14.5</v>
      </c>
      <c r="FZ374" s="18">
        <v>19.600000000000001</v>
      </c>
      <c r="GA374" s="18">
        <v>16</v>
      </c>
      <c r="GB374" s="18">
        <v>15</v>
      </c>
      <c r="GC374" s="18">
        <v>15</v>
      </c>
      <c r="GD374" s="18">
        <v>14.3</v>
      </c>
      <c r="GE374" s="18">
        <v>7.3</v>
      </c>
      <c r="GF374" s="17">
        <v>57</v>
      </c>
      <c r="GG374" s="17">
        <v>12</v>
      </c>
      <c r="GH374" s="17" t="s">
        <v>1254</v>
      </c>
      <c r="GI374" s="17">
        <v>57</v>
      </c>
      <c r="GJ374" s="17">
        <v>12</v>
      </c>
      <c r="GK374" s="17">
        <v>16691</v>
      </c>
      <c r="GL374" s="17">
        <v>28500</v>
      </c>
      <c r="GM374" s="17">
        <v>19934</v>
      </c>
      <c r="GN374" s="17">
        <v>17114</v>
      </c>
      <c r="GO374" s="17">
        <v>16200</v>
      </c>
      <c r="GP374" s="17">
        <v>11112</v>
      </c>
      <c r="GQ374" s="17">
        <v>4757</v>
      </c>
      <c r="GR374" s="17">
        <v>52</v>
      </c>
      <c r="GS374" s="17">
        <v>11</v>
      </c>
      <c r="GT374" s="18">
        <v>13.8</v>
      </c>
      <c r="GU374" s="18">
        <v>20.7</v>
      </c>
      <c r="GV374" s="18">
        <v>18.899999999999999</v>
      </c>
      <c r="GW374" s="18">
        <v>16</v>
      </c>
      <c r="GX374" s="18">
        <v>13.2</v>
      </c>
      <c r="GY374" s="18">
        <v>9.6999999999999993</v>
      </c>
      <c r="GZ374" s="18">
        <v>4</v>
      </c>
      <c r="HA374" s="17">
        <v>52</v>
      </c>
      <c r="HB374" s="17">
        <v>11</v>
      </c>
      <c r="HC374" s="17" t="s">
        <v>1255</v>
      </c>
      <c r="HD374" s="17">
        <v>52</v>
      </c>
      <c r="HE374" s="17">
        <v>11</v>
      </c>
      <c r="HH374" s="17">
        <v>1</v>
      </c>
      <c r="HQ374" s="17">
        <v>1</v>
      </c>
      <c r="HZ374" s="17">
        <v>1</v>
      </c>
      <c r="IA374">
        <v>11890</v>
      </c>
    </row>
    <row r="375" spans="1:235">
      <c r="A375">
        <v>11432</v>
      </c>
      <c r="B375" s="15">
        <v>41673</v>
      </c>
      <c r="C375" t="s">
        <v>292</v>
      </c>
      <c r="D375" t="s">
        <v>293</v>
      </c>
      <c r="E375" t="s">
        <v>294</v>
      </c>
      <c r="F375" s="23" t="s">
        <v>330</v>
      </c>
      <c r="G375">
        <v>1</v>
      </c>
      <c r="H375" s="23" t="s">
        <v>1199</v>
      </c>
      <c r="I375">
        <v>7371</v>
      </c>
      <c r="J375" s="16" t="s">
        <v>1256</v>
      </c>
      <c r="N375" s="17">
        <v>65689</v>
      </c>
      <c r="O375" s="17">
        <v>83387</v>
      </c>
      <c r="P375" s="17">
        <v>74651</v>
      </c>
      <c r="Q375" s="17">
        <v>66204</v>
      </c>
      <c r="R375" s="17">
        <v>63178</v>
      </c>
      <c r="S375" s="17">
        <v>53661</v>
      </c>
      <c r="T375" s="17">
        <v>50530</v>
      </c>
      <c r="U375" s="17">
        <v>22</v>
      </c>
      <c r="V375" s="17">
        <v>8</v>
      </c>
      <c r="W375" s="17">
        <v>66415</v>
      </c>
      <c r="Y375" s="17">
        <v>75255</v>
      </c>
      <c r="Z375" s="17">
        <v>74887</v>
      </c>
      <c r="AA375" s="17">
        <v>69211</v>
      </c>
      <c r="AB375" s="17">
        <v>58611</v>
      </c>
      <c r="AD375" s="17">
        <v>22</v>
      </c>
      <c r="AE375" s="17">
        <v>8</v>
      </c>
      <c r="AF375" s="17">
        <v>5474</v>
      </c>
      <c r="AG375" s="17">
        <v>6949</v>
      </c>
      <c r="AH375" s="17">
        <v>6221</v>
      </c>
      <c r="AI375" s="17">
        <v>5517</v>
      </c>
      <c r="AJ375" s="17">
        <v>5265</v>
      </c>
      <c r="AK375" s="17">
        <v>4472</v>
      </c>
      <c r="AL375" s="17">
        <v>4211</v>
      </c>
      <c r="AM375" s="17">
        <v>22</v>
      </c>
      <c r="AN375" s="17">
        <v>8</v>
      </c>
      <c r="AO375" s="18">
        <v>12</v>
      </c>
      <c r="AP375" s="17">
        <v>22</v>
      </c>
      <c r="AQ375" s="17">
        <v>8</v>
      </c>
      <c r="AR375" s="17">
        <v>67841</v>
      </c>
      <c r="AS375" s="17">
        <v>87025</v>
      </c>
      <c r="AT375" s="17">
        <v>75614</v>
      </c>
      <c r="AU375" s="17">
        <v>67964</v>
      </c>
      <c r="AV375" s="17">
        <v>63536</v>
      </c>
      <c r="AW375" s="17">
        <v>56571</v>
      </c>
      <c r="AX375" s="17">
        <v>51407</v>
      </c>
      <c r="AY375" s="17">
        <v>16</v>
      </c>
      <c r="AZ375" s="17">
        <v>7</v>
      </c>
      <c r="BI375" s="17">
        <v>1</v>
      </c>
      <c r="BJ375" s="17">
        <v>72636</v>
      </c>
      <c r="BK375" s="17">
        <v>9</v>
      </c>
      <c r="BL375" s="17">
        <v>4</v>
      </c>
      <c r="BM375" s="17">
        <v>7</v>
      </c>
      <c r="BN375" s="17">
        <v>3</v>
      </c>
      <c r="DH375" s="17">
        <v>65689</v>
      </c>
      <c r="DI375" s="17">
        <v>83387</v>
      </c>
      <c r="DJ375" s="17">
        <v>74651</v>
      </c>
      <c r="DK375" s="17">
        <v>66204</v>
      </c>
      <c r="DL375" s="17">
        <v>63178</v>
      </c>
      <c r="DM375" s="17">
        <v>53661</v>
      </c>
      <c r="DN375" s="17">
        <v>50530</v>
      </c>
      <c r="DO375" s="17">
        <v>22</v>
      </c>
      <c r="DP375" s="17">
        <v>8</v>
      </c>
      <c r="DQ375" s="17">
        <v>66415</v>
      </c>
      <c r="DS375" s="17">
        <v>75255</v>
      </c>
      <c r="DT375" s="17">
        <v>74887</v>
      </c>
      <c r="DU375" s="17">
        <v>69211</v>
      </c>
      <c r="DV375" s="17">
        <v>58611</v>
      </c>
      <c r="DX375" s="17">
        <v>22</v>
      </c>
      <c r="DY375" s="17">
        <v>8</v>
      </c>
      <c r="DZ375" s="17">
        <v>65689</v>
      </c>
      <c r="EA375" s="17">
        <v>83387</v>
      </c>
      <c r="EB375" s="17">
        <v>74651</v>
      </c>
      <c r="EC375" s="17">
        <v>66204</v>
      </c>
      <c r="ED375" s="17">
        <v>63178</v>
      </c>
      <c r="EE375" s="17">
        <v>53661</v>
      </c>
      <c r="EF375" s="17">
        <v>50530</v>
      </c>
      <c r="EG375" s="17">
        <v>22</v>
      </c>
      <c r="EH375" s="17">
        <v>8</v>
      </c>
      <c r="EI375" s="17">
        <v>66415</v>
      </c>
      <c r="EK375" s="17">
        <v>75255</v>
      </c>
      <c r="EL375" s="17">
        <v>74887</v>
      </c>
      <c r="EM375" s="17">
        <v>69211</v>
      </c>
      <c r="EN375" s="17">
        <v>58611</v>
      </c>
      <c r="EP375" s="17">
        <v>22</v>
      </c>
      <c r="EQ375" s="17">
        <v>8</v>
      </c>
      <c r="FJ375" s="18">
        <v>72.7</v>
      </c>
      <c r="FK375" s="17">
        <v>16</v>
      </c>
      <c r="FL375" s="17">
        <v>7</v>
      </c>
      <c r="FM375" s="18">
        <v>63.6</v>
      </c>
      <c r="FN375" s="17">
        <v>14</v>
      </c>
      <c r="FO375" s="17">
        <v>5</v>
      </c>
      <c r="FP375" s="17">
        <v>4578</v>
      </c>
      <c r="FQ375" s="17">
        <v>8141</v>
      </c>
      <c r="FR375" s="17">
        <v>7093</v>
      </c>
      <c r="FS375" s="17">
        <v>4443</v>
      </c>
      <c r="FT375" s="17">
        <v>3814</v>
      </c>
      <c r="FU375" s="17">
        <v>2535</v>
      </c>
      <c r="FV375" s="17">
        <v>1877</v>
      </c>
      <c r="FW375" s="17">
        <v>15</v>
      </c>
      <c r="FX375" s="17">
        <v>6</v>
      </c>
      <c r="FY375" s="18">
        <v>6.5</v>
      </c>
      <c r="FZ375" s="18">
        <v>10</v>
      </c>
      <c r="GA375" s="18">
        <v>10</v>
      </c>
      <c r="GB375" s="18">
        <v>6.8</v>
      </c>
      <c r="GC375" s="18">
        <v>5</v>
      </c>
      <c r="GD375" s="18">
        <v>5</v>
      </c>
      <c r="GE375" s="18">
        <v>3</v>
      </c>
      <c r="GF375" s="17">
        <v>15</v>
      </c>
      <c r="GG375" s="17">
        <v>6</v>
      </c>
      <c r="GH375" s="17" t="s">
        <v>1257</v>
      </c>
      <c r="GI375" s="17">
        <v>15</v>
      </c>
      <c r="GJ375" s="17">
        <v>6</v>
      </c>
      <c r="GK375" s="17">
        <v>5159</v>
      </c>
      <c r="GL375" s="17">
        <v>8756</v>
      </c>
      <c r="GM375" s="17">
        <v>8410</v>
      </c>
      <c r="GN375" s="17">
        <v>5818</v>
      </c>
      <c r="GO375" s="17">
        <v>4500</v>
      </c>
      <c r="GP375" s="17">
        <v>2367</v>
      </c>
      <c r="GQ375" s="17">
        <v>1748</v>
      </c>
      <c r="GR375" s="17">
        <v>14</v>
      </c>
      <c r="GS375" s="17">
        <v>5</v>
      </c>
      <c r="GT375" s="18">
        <v>7.2</v>
      </c>
      <c r="GU375" s="18">
        <v>11.3</v>
      </c>
      <c r="GV375" s="18">
        <v>10.8</v>
      </c>
      <c r="GW375" s="18">
        <v>7.8</v>
      </c>
      <c r="GX375" s="18">
        <v>7.1</v>
      </c>
      <c r="GY375" s="18">
        <v>4.0999999999999996</v>
      </c>
      <c r="GZ375" s="18">
        <v>2.9</v>
      </c>
      <c r="HA375" s="17">
        <v>14</v>
      </c>
      <c r="HB375" s="17">
        <v>5</v>
      </c>
      <c r="HC375" s="17" t="s">
        <v>1258</v>
      </c>
      <c r="HD375" s="17">
        <v>14</v>
      </c>
      <c r="HE375" s="17">
        <v>5</v>
      </c>
      <c r="IA375">
        <v>11920</v>
      </c>
    </row>
    <row r="376" spans="1:235">
      <c r="A376">
        <v>11432</v>
      </c>
      <c r="B376" s="15">
        <v>41673</v>
      </c>
      <c r="C376" t="s">
        <v>292</v>
      </c>
      <c r="D376" t="s">
        <v>293</v>
      </c>
      <c r="E376" t="s">
        <v>294</v>
      </c>
      <c r="F376" s="23" t="s">
        <v>330</v>
      </c>
      <c r="G376">
        <v>2</v>
      </c>
      <c r="H376" s="23" t="s">
        <v>1199</v>
      </c>
      <c r="I376">
        <v>7372</v>
      </c>
      <c r="J376" s="16" t="s">
        <v>1259</v>
      </c>
      <c r="N376" s="17">
        <v>83878</v>
      </c>
      <c r="O376" s="17">
        <v>99041</v>
      </c>
      <c r="P376" s="17">
        <v>90225</v>
      </c>
      <c r="Q376" s="17">
        <v>87520</v>
      </c>
      <c r="R376" s="17">
        <v>85000</v>
      </c>
      <c r="S376" s="17">
        <v>75000</v>
      </c>
      <c r="T376" s="17">
        <v>67241</v>
      </c>
      <c r="U376" s="17">
        <v>79</v>
      </c>
      <c r="V376" s="17">
        <v>14</v>
      </c>
      <c r="W376" s="17">
        <v>85510</v>
      </c>
      <c r="X376" s="17">
        <v>95358</v>
      </c>
      <c r="Y376" s="17">
        <v>88053</v>
      </c>
      <c r="Z376" s="17">
        <v>86503</v>
      </c>
      <c r="AA376" s="17">
        <v>85077</v>
      </c>
      <c r="AB376" s="17">
        <v>75608</v>
      </c>
      <c r="AC376" s="17">
        <v>74985</v>
      </c>
      <c r="AD376" s="17">
        <v>79</v>
      </c>
      <c r="AE376" s="17">
        <v>14</v>
      </c>
      <c r="AF376" s="17">
        <v>6990</v>
      </c>
      <c r="AG376" s="17">
        <v>8253</v>
      </c>
      <c r="AH376" s="17">
        <v>7519</v>
      </c>
      <c r="AI376" s="17">
        <v>7293</v>
      </c>
      <c r="AJ376" s="17">
        <v>7083</v>
      </c>
      <c r="AK376" s="17">
        <v>6250</v>
      </c>
      <c r="AL376" s="17">
        <v>5603</v>
      </c>
      <c r="AM376" s="17">
        <v>79</v>
      </c>
      <c r="AN376" s="17">
        <v>14</v>
      </c>
      <c r="AO376" s="18">
        <v>12</v>
      </c>
      <c r="AP376" s="17">
        <v>79</v>
      </c>
      <c r="AQ376" s="17">
        <v>14</v>
      </c>
      <c r="AR376" s="17">
        <v>83698</v>
      </c>
      <c r="AS376" s="17">
        <v>99481</v>
      </c>
      <c r="AT376" s="17">
        <v>91287</v>
      </c>
      <c r="AU376" s="17">
        <v>87131</v>
      </c>
      <c r="AV376" s="17">
        <v>83637</v>
      </c>
      <c r="AW376" s="17">
        <v>74979</v>
      </c>
      <c r="AX376" s="17">
        <v>66831</v>
      </c>
      <c r="AY376" s="17">
        <v>66</v>
      </c>
      <c r="AZ376" s="17">
        <v>14</v>
      </c>
      <c r="BI376" s="17">
        <v>1</v>
      </c>
      <c r="BJ376" s="17">
        <v>88382</v>
      </c>
      <c r="BK376" s="17">
        <v>27</v>
      </c>
      <c r="BL376" s="17">
        <v>6</v>
      </c>
      <c r="BM376" s="17">
        <v>14</v>
      </c>
      <c r="DH376" s="17">
        <v>83878</v>
      </c>
      <c r="DI376" s="17">
        <v>99041</v>
      </c>
      <c r="DJ376" s="17">
        <v>90225</v>
      </c>
      <c r="DK376" s="17">
        <v>87520</v>
      </c>
      <c r="DL376" s="17">
        <v>85000</v>
      </c>
      <c r="DM376" s="17">
        <v>75000</v>
      </c>
      <c r="DN376" s="17">
        <v>67241</v>
      </c>
      <c r="DO376" s="17">
        <v>79</v>
      </c>
      <c r="DP376" s="17">
        <v>14</v>
      </c>
      <c r="DQ376" s="17">
        <v>85510</v>
      </c>
      <c r="DR376" s="17">
        <v>95358</v>
      </c>
      <c r="DS376" s="17">
        <v>88053</v>
      </c>
      <c r="DT376" s="17">
        <v>86503</v>
      </c>
      <c r="DU376" s="17">
        <v>85077</v>
      </c>
      <c r="DV376" s="17">
        <v>75608</v>
      </c>
      <c r="DW376" s="17">
        <v>74985</v>
      </c>
      <c r="DX376" s="17">
        <v>79</v>
      </c>
      <c r="DY376" s="17">
        <v>14</v>
      </c>
      <c r="DZ376" s="17">
        <v>83878</v>
      </c>
      <c r="EA376" s="17">
        <v>99041</v>
      </c>
      <c r="EB376" s="17">
        <v>90225</v>
      </c>
      <c r="EC376" s="17">
        <v>87520</v>
      </c>
      <c r="ED376" s="17">
        <v>85000</v>
      </c>
      <c r="EE376" s="17">
        <v>75000</v>
      </c>
      <c r="EF376" s="17">
        <v>67241</v>
      </c>
      <c r="EG376" s="17">
        <v>79</v>
      </c>
      <c r="EH376" s="17">
        <v>14</v>
      </c>
      <c r="EI376" s="17">
        <v>85510</v>
      </c>
      <c r="EJ376" s="17">
        <v>95358</v>
      </c>
      <c r="EK376" s="17">
        <v>88053</v>
      </c>
      <c r="EL376" s="17">
        <v>86503</v>
      </c>
      <c r="EM376" s="17">
        <v>85077</v>
      </c>
      <c r="EN376" s="17">
        <v>75608</v>
      </c>
      <c r="EO376" s="17">
        <v>74985</v>
      </c>
      <c r="EP376" s="17">
        <v>79</v>
      </c>
      <c r="EQ376" s="17">
        <v>14</v>
      </c>
      <c r="FJ376" s="18">
        <v>83.5</v>
      </c>
      <c r="FK376" s="17">
        <v>66</v>
      </c>
      <c r="FL376" s="17">
        <v>14</v>
      </c>
      <c r="FM376" s="18">
        <v>65.8</v>
      </c>
      <c r="FN376" s="17">
        <v>52</v>
      </c>
      <c r="FO376" s="17">
        <v>10</v>
      </c>
      <c r="FP376" s="17">
        <v>7462</v>
      </c>
      <c r="FQ376" s="17">
        <v>10813</v>
      </c>
      <c r="FR376" s="17">
        <v>8964</v>
      </c>
      <c r="FS376" s="17">
        <v>8088</v>
      </c>
      <c r="FT376" s="17">
        <v>7011</v>
      </c>
      <c r="FU376" s="17">
        <v>5672</v>
      </c>
      <c r="FV376" s="17">
        <v>3786</v>
      </c>
      <c r="FW376" s="17">
        <v>66</v>
      </c>
      <c r="FX376" s="17">
        <v>14</v>
      </c>
      <c r="FY376" s="18">
        <v>8.8000000000000007</v>
      </c>
      <c r="FZ376" s="18">
        <v>10</v>
      </c>
      <c r="GA376" s="18">
        <v>10</v>
      </c>
      <c r="GB376" s="18">
        <v>10</v>
      </c>
      <c r="GC376" s="18">
        <v>10</v>
      </c>
      <c r="GD376" s="18">
        <v>7</v>
      </c>
      <c r="GE376" s="18">
        <v>5</v>
      </c>
      <c r="GF376" s="17">
        <v>66</v>
      </c>
      <c r="GG376" s="17">
        <v>14</v>
      </c>
      <c r="GH376" s="17" t="s">
        <v>643</v>
      </c>
      <c r="GI376" s="17">
        <v>66</v>
      </c>
      <c r="GJ376" s="17">
        <v>14</v>
      </c>
      <c r="GK376" s="17">
        <v>8252</v>
      </c>
      <c r="GL376" s="17">
        <v>13260</v>
      </c>
      <c r="GM376" s="17">
        <v>9885</v>
      </c>
      <c r="GN376" s="17">
        <v>8500</v>
      </c>
      <c r="GO376" s="17">
        <v>8000</v>
      </c>
      <c r="GP376" s="17">
        <v>5521</v>
      </c>
      <c r="GQ376" s="17">
        <v>3450</v>
      </c>
      <c r="GR376" s="17">
        <v>52</v>
      </c>
      <c r="GS376" s="17">
        <v>10</v>
      </c>
      <c r="GT376" s="18">
        <v>9.6</v>
      </c>
      <c r="GU376" s="18">
        <v>14.2</v>
      </c>
      <c r="GV376" s="18">
        <v>11.9</v>
      </c>
      <c r="GW376" s="18">
        <v>10.6</v>
      </c>
      <c r="GX376" s="18">
        <v>10.199999999999999</v>
      </c>
      <c r="GY376" s="18">
        <v>6.7</v>
      </c>
      <c r="GZ376" s="18">
        <v>4.4000000000000004</v>
      </c>
      <c r="HA376" s="17">
        <v>52</v>
      </c>
      <c r="HB376" s="17">
        <v>10</v>
      </c>
      <c r="HC376" s="17" t="s">
        <v>1135</v>
      </c>
      <c r="HD376" s="17">
        <v>52</v>
      </c>
      <c r="HE376" s="17">
        <v>10</v>
      </c>
      <c r="IA376">
        <v>11930</v>
      </c>
    </row>
    <row r="377" spans="1:235">
      <c r="A377">
        <v>11432</v>
      </c>
      <c r="B377" s="15">
        <v>41673</v>
      </c>
      <c r="C377" t="s">
        <v>292</v>
      </c>
      <c r="D377" t="s">
        <v>293</v>
      </c>
      <c r="E377" t="s">
        <v>294</v>
      </c>
      <c r="F377" s="23" t="s">
        <v>330</v>
      </c>
      <c r="G377">
        <v>3</v>
      </c>
      <c r="H377" s="23" t="s">
        <v>1199</v>
      </c>
      <c r="I377">
        <v>7373</v>
      </c>
      <c r="J377" s="16" t="s">
        <v>1260</v>
      </c>
      <c r="N377" s="17">
        <v>105037</v>
      </c>
      <c r="O377" s="17">
        <v>123815</v>
      </c>
      <c r="P377" s="17">
        <v>114180</v>
      </c>
      <c r="Q377" s="17">
        <v>107480</v>
      </c>
      <c r="R377" s="17">
        <v>104000</v>
      </c>
      <c r="S377" s="17">
        <v>93690</v>
      </c>
      <c r="T377" s="17">
        <v>83938</v>
      </c>
      <c r="U377" s="17">
        <v>119</v>
      </c>
      <c r="V377" s="17">
        <v>19</v>
      </c>
      <c r="W377" s="17">
        <v>106274</v>
      </c>
      <c r="X377" s="17">
        <v>121200</v>
      </c>
      <c r="Y377" s="17">
        <v>113284</v>
      </c>
      <c r="Z377" s="17">
        <v>111371</v>
      </c>
      <c r="AA377" s="17">
        <v>102992</v>
      </c>
      <c r="AB377" s="17">
        <v>93808</v>
      </c>
      <c r="AC377" s="17">
        <v>88216</v>
      </c>
      <c r="AD377" s="17">
        <v>119</v>
      </c>
      <c r="AE377" s="17">
        <v>19</v>
      </c>
      <c r="AF377" s="17">
        <v>8753</v>
      </c>
      <c r="AG377" s="17">
        <v>10318</v>
      </c>
      <c r="AH377" s="17">
        <v>9515</v>
      </c>
      <c r="AI377" s="17">
        <v>8957</v>
      </c>
      <c r="AJ377" s="17">
        <v>8667</v>
      </c>
      <c r="AK377" s="17">
        <v>7807</v>
      </c>
      <c r="AL377" s="17">
        <v>6995</v>
      </c>
      <c r="AM377" s="17">
        <v>119</v>
      </c>
      <c r="AN377" s="17">
        <v>19</v>
      </c>
      <c r="AO377" s="18">
        <v>12</v>
      </c>
      <c r="AP377" s="17">
        <v>119</v>
      </c>
      <c r="AQ377" s="17">
        <v>19</v>
      </c>
      <c r="AR377" s="17">
        <v>105221</v>
      </c>
      <c r="AS377" s="17">
        <v>123915</v>
      </c>
      <c r="AT377" s="17">
        <v>115078</v>
      </c>
      <c r="AU377" s="17">
        <v>107760</v>
      </c>
      <c r="AV377" s="17">
        <v>104197</v>
      </c>
      <c r="AW377" s="17">
        <v>93690</v>
      </c>
      <c r="AX377" s="17">
        <v>83769</v>
      </c>
      <c r="AY377" s="17">
        <v>115</v>
      </c>
      <c r="AZ377" s="17">
        <v>17</v>
      </c>
      <c r="BA377" s="17">
        <v>99749</v>
      </c>
      <c r="BE377" s="17">
        <v>99300</v>
      </c>
      <c r="BH377" s="17">
        <v>4</v>
      </c>
      <c r="BI377" s="17">
        <v>3</v>
      </c>
      <c r="BJ377" s="17">
        <v>108490</v>
      </c>
      <c r="BK377" s="17">
        <v>59</v>
      </c>
      <c r="BL377" s="17">
        <v>9</v>
      </c>
      <c r="BM377" s="17">
        <v>19</v>
      </c>
      <c r="DH377" s="17">
        <v>105037</v>
      </c>
      <c r="DI377" s="17">
        <v>123815</v>
      </c>
      <c r="DJ377" s="17">
        <v>114180</v>
      </c>
      <c r="DK377" s="17">
        <v>107480</v>
      </c>
      <c r="DL377" s="17">
        <v>104000</v>
      </c>
      <c r="DM377" s="17">
        <v>93690</v>
      </c>
      <c r="DN377" s="17">
        <v>83938</v>
      </c>
      <c r="DO377" s="17">
        <v>119</v>
      </c>
      <c r="DP377" s="17">
        <v>19</v>
      </c>
      <c r="DQ377" s="17">
        <v>106274</v>
      </c>
      <c r="DR377" s="17">
        <v>121200</v>
      </c>
      <c r="DS377" s="17">
        <v>113284</v>
      </c>
      <c r="DT377" s="17">
        <v>111371</v>
      </c>
      <c r="DU377" s="17">
        <v>102992</v>
      </c>
      <c r="DV377" s="17">
        <v>93808</v>
      </c>
      <c r="DW377" s="17">
        <v>88216</v>
      </c>
      <c r="DX377" s="17">
        <v>119</v>
      </c>
      <c r="DY377" s="17">
        <v>19</v>
      </c>
      <c r="DZ377" s="17">
        <v>105037</v>
      </c>
      <c r="EA377" s="17">
        <v>123815</v>
      </c>
      <c r="EB377" s="17">
        <v>114180</v>
      </c>
      <c r="EC377" s="17">
        <v>107480</v>
      </c>
      <c r="ED377" s="17">
        <v>104000</v>
      </c>
      <c r="EE377" s="17">
        <v>93690</v>
      </c>
      <c r="EF377" s="17">
        <v>83938</v>
      </c>
      <c r="EG377" s="17">
        <v>119</v>
      </c>
      <c r="EH377" s="17">
        <v>19</v>
      </c>
      <c r="EI377" s="17">
        <v>106274</v>
      </c>
      <c r="EJ377" s="17">
        <v>121200</v>
      </c>
      <c r="EK377" s="17">
        <v>113284</v>
      </c>
      <c r="EL377" s="17">
        <v>111371</v>
      </c>
      <c r="EM377" s="17">
        <v>102992</v>
      </c>
      <c r="EN377" s="17">
        <v>93808</v>
      </c>
      <c r="EO377" s="17">
        <v>88216</v>
      </c>
      <c r="EP377" s="17">
        <v>119</v>
      </c>
      <c r="EQ377" s="17">
        <v>19</v>
      </c>
      <c r="FJ377" s="18">
        <v>96.6</v>
      </c>
      <c r="FK377" s="17">
        <v>115</v>
      </c>
      <c r="FL377" s="17">
        <v>17</v>
      </c>
      <c r="FM377" s="18">
        <v>80.7</v>
      </c>
      <c r="FN377" s="17">
        <v>96</v>
      </c>
      <c r="FO377" s="17">
        <v>15</v>
      </c>
      <c r="FP377" s="17">
        <v>11963</v>
      </c>
      <c r="FQ377" s="17">
        <v>17175</v>
      </c>
      <c r="FR377" s="17">
        <v>15327</v>
      </c>
      <c r="FS377" s="17">
        <v>13818</v>
      </c>
      <c r="FT377" s="17">
        <v>12138</v>
      </c>
      <c r="FU377" s="17">
        <v>8474</v>
      </c>
      <c r="FV377" s="17">
        <v>5440</v>
      </c>
      <c r="FW377" s="17">
        <v>114</v>
      </c>
      <c r="FX377" s="17">
        <v>16</v>
      </c>
      <c r="FY377" s="18">
        <v>11.4</v>
      </c>
      <c r="FZ377" s="18">
        <v>15</v>
      </c>
      <c r="GA377" s="18">
        <v>15</v>
      </c>
      <c r="GB377" s="18">
        <v>15</v>
      </c>
      <c r="GC377" s="18">
        <v>12</v>
      </c>
      <c r="GD377" s="18">
        <v>8</v>
      </c>
      <c r="GE377" s="18">
        <v>5</v>
      </c>
      <c r="GF377" s="17">
        <v>114</v>
      </c>
      <c r="GG377" s="17">
        <v>16</v>
      </c>
      <c r="GH377" s="17" t="s">
        <v>809</v>
      </c>
      <c r="GI377" s="17">
        <v>114</v>
      </c>
      <c r="GJ377" s="17">
        <v>16</v>
      </c>
      <c r="GK377" s="17">
        <v>11956</v>
      </c>
      <c r="GL377" s="17">
        <v>18431</v>
      </c>
      <c r="GM377" s="17">
        <v>16093</v>
      </c>
      <c r="GN377" s="17">
        <v>13500</v>
      </c>
      <c r="GO377" s="17">
        <v>11344</v>
      </c>
      <c r="GP377" s="17">
        <v>8574</v>
      </c>
      <c r="GQ377" s="17">
        <v>5506</v>
      </c>
      <c r="GR377" s="17">
        <v>96</v>
      </c>
      <c r="GS377" s="17">
        <v>15</v>
      </c>
      <c r="GT377" s="18">
        <v>11.6</v>
      </c>
      <c r="GU377" s="18">
        <v>18.3</v>
      </c>
      <c r="GV377" s="18">
        <v>15.5</v>
      </c>
      <c r="GW377" s="18">
        <v>13.2</v>
      </c>
      <c r="GX377" s="18">
        <v>12</v>
      </c>
      <c r="GY377" s="18">
        <v>8</v>
      </c>
      <c r="GZ377" s="18">
        <v>5.3</v>
      </c>
      <c r="HA377" s="17">
        <v>96</v>
      </c>
      <c r="HB377" s="17">
        <v>15</v>
      </c>
      <c r="HC377" s="17" t="s">
        <v>1261</v>
      </c>
      <c r="HD377" s="17">
        <v>96</v>
      </c>
      <c r="HE377" s="17">
        <v>15</v>
      </c>
      <c r="IA377">
        <v>11940</v>
      </c>
    </row>
    <row r="378" spans="1:235">
      <c r="A378">
        <v>11432</v>
      </c>
      <c r="B378" s="15">
        <v>41673</v>
      </c>
      <c r="C378" t="s">
        <v>292</v>
      </c>
      <c r="D378" t="s">
        <v>293</v>
      </c>
      <c r="E378" t="s">
        <v>294</v>
      </c>
      <c r="F378" s="23" t="s">
        <v>330</v>
      </c>
      <c r="G378">
        <v>4</v>
      </c>
      <c r="H378" s="23" t="s">
        <v>1199</v>
      </c>
      <c r="I378">
        <v>7374</v>
      </c>
      <c r="J378" s="16" t="s">
        <v>1262</v>
      </c>
      <c r="N378" s="17">
        <v>130162</v>
      </c>
      <c r="O378" s="17">
        <v>160936</v>
      </c>
      <c r="P378" s="17">
        <v>139955</v>
      </c>
      <c r="Q378" s="17">
        <v>131130</v>
      </c>
      <c r="R378" s="17">
        <v>129769</v>
      </c>
      <c r="S378" s="17">
        <v>115863</v>
      </c>
      <c r="T378" s="17">
        <v>108083</v>
      </c>
      <c r="U378" s="17">
        <v>73</v>
      </c>
      <c r="V378" s="17">
        <v>9</v>
      </c>
      <c r="W378" s="17">
        <v>122770</v>
      </c>
      <c r="Y378" s="17">
        <v>132738</v>
      </c>
      <c r="Z378" s="17">
        <v>129138</v>
      </c>
      <c r="AA378" s="17">
        <v>127537</v>
      </c>
      <c r="AB378" s="17">
        <v>112774</v>
      </c>
      <c r="AD378" s="17">
        <v>73</v>
      </c>
      <c r="AE378" s="17">
        <v>9</v>
      </c>
      <c r="AF378" s="17">
        <v>10847</v>
      </c>
      <c r="AG378" s="17">
        <v>13411</v>
      </c>
      <c r="AH378" s="17">
        <v>11663</v>
      </c>
      <c r="AI378" s="17">
        <v>10927</v>
      </c>
      <c r="AJ378" s="17">
        <v>10814</v>
      </c>
      <c r="AK378" s="17">
        <v>9655</v>
      </c>
      <c r="AL378" s="17">
        <v>9007</v>
      </c>
      <c r="AM378" s="17">
        <v>73</v>
      </c>
      <c r="AN378" s="17">
        <v>9</v>
      </c>
      <c r="AO378" s="18">
        <v>12</v>
      </c>
      <c r="AP378" s="17">
        <v>73</v>
      </c>
      <c r="AQ378" s="17">
        <v>9</v>
      </c>
      <c r="AR378" s="17">
        <v>130159</v>
      </c>
      <c r="AS378" s="17">
        <v>161287</v>
      </c>
      <c r="AT378" s="17">
        <v>140006</v>
      </c>
      <c r="AU378" s="17">
        <v>131777</v>
      </c>
      <c r="AV378" s="17">
        <v>129538</v>
      </c>
      <c r="AW378" s="17">
        <v>115575</v>
      </c>
      <c r="AX378" s="17">
        <v>107813</v>
      </c>
      <c r="AY378" s="17">
        <v>72</v>
      </c>
      <c r="AZ378" s="17">
        <v>9</v>
      </c>
      <c r="BI378" s="17">
        <v>1</v>
      </c>
      <c r="BJ378" s="17">
        <v>122641</v>
      </c>
      <c r="BK378" s="17">
        <v>28</v>
      </c>
      <c r="BL378" s="17">
        <v>5</v>
      </c>
      <c r="BM378" s="17">
        <v>9</v>
      </c>
      <c r="BQ378" s="17">
        <v>1</v>
      </c>
      <c r="BT378" s="17">
        <v>1</v>
      </c>
      <c r="BZ378" s="17">
        <v>1</v>
      </c>
      <c r="DH378" s="17">
        <v>130162</v>
      </c>
      <c r="DI378" s="17">
        <v>160936</v>
      </c>
      <c r="DJ378" s="17">
        <v>139955</v>
      </c>
      <c r="DK378" s="17">
        <v>131130</v>
      </c>
      <c r="DL378" s="17">
        <v>129769</v>
      </c>
      <c r="DM378" s="17">
        <v>115863</v>
      </c>
      <c r="DN378" s="17">
        <v>108083</v>
      </c>
      <c r="DO378" s="17">
        <v>73</v>
      </c>
      <c r="DP378" s="17">
        <v>9</v>
      </c>
      <c r="DQ378" s="17">
        <v>122770</v>
      </c>
      <c r="DS378" s="17">
        <v>132738</v>
      </c>
      <c r="DT378" s="17">
        <v>129138</v>
      </c>
      <c r="DU378" s="17">
        <v>127537</v>
      </c>
      <c r="DV378" s="17">
        <v>112774</v>
      </c>
      <c r="DX378" s="17">
        <v>73</v>
      </c>
      <c r="DY378" s="17">
        <v>9</v>
      </c>
      <c r="DZ378" s="17">
        <v>130162</v>
      </c>
      <c r="EA378" s="17">
        <v>160936</v>
      </c>
      <c r="EB378" s="17">
        <v>139955</v>
      </c>
      <c r="EC378" s="17">
        <v>131130</v>
      </c>
      <c r="ED378" s="17">
        <v>129769</v>
      </c>
      <c r="EE378" s="17">
        <v>115863</v>
      </c>
      <c r="EF378" s="17">
        <v>108083</v>
      </c>
      <c r="EG378" s="17">
        <v>73</v>
      </c>
      <c r="EH378" s="17">
        <v>9</v>
      </c>
      <c r="EI378" s="17">
        <v>122770</v>
      </c>
      <c r="EK378" s="17">
        <v>132738</v>
      </c>
      <c r="EL378" s="17">
        <v>129138</v>
      </c>
      <c r="EM378" s="17">
        <v>127537</v>
      </c>
      <c r="EN378" s="17">
        <v>112774</v>
      </c>
      <c r="EP378" s="17">
        <v>73</v>
      </c>
      <c r="EQ378" s="17">
        <v>9</v>
      </c>
      <c r="FJ378" s="18">
        <v>98.6</v>
      </c>
      <c r="FK378" s="17">
        <v>72</v>
      </c>
      <c r="FL378" s="17">
        <v>9</v>
      </c>
      <c r="FM378" s="18">
        <v>86.3</v>
      </c>
      <c r="FN378" s="17">
        <v>63</v>
      </c>
      <c r="FO378" s="17">
        <v>8</v>
      </c>
      <c r="FP378" s="17">
        <v>21534</v>
      </c>
      <c r="FQ378" s="17">
        <v>27723</v>
      </c>
      <c r="FR378" s="17">
        <v>24150</v>
      </c>
      <c r="FS378" s="17">
        <v>22474</v>
      </c>
      <c r="FT378" s="17">
        <v>21177</v>
      </c>
      <c r="FU378" s="17">
        <v>17201</v>
      </c>
      <c r="FV378" s="17">
        <v>14699</v>
      </c>
      <c r="FW378" s="17">
        <v>71</v>
      </c>
      <c r="FX378" s="17">
        <v>9</v>
      </c>
      <c r="FY378" s="18">
        <v>16.600000000000001</v>
      </c>
      <c r="FZ378" s="18">
        <v>20</v>
      </c>
      <c r="GA378" s="18">
        <v>20</v>
      </c>
      <c r="GB378" s="18">
        <v>20</v>
      </c>
      <c r="GC378" s="18">
        <v>17.5</v>
      </c>
      <c r="GD378" s="18">
        <v>12</v>
      </c>
      <c r="GE378" s="18">
        <v>11</v>
      </c>
      <c r="GF378" s="17">
        <v>71</v>
      </c>
      <c r="GG378" s="17">
        <v>9</v>
      </c>
      <c r="GH378" s="17" t="s">
        <v>1263</v>
      </c>
      <c r="GI378" s="17">
        <v>71</v>
      </c>
      <c r="GJ378" s="17">
        <v>9</v>
      </c>
      <c r="GK378" s="17">
        <v>24780</v>
      </c>
      <c r="GL378" s="17">
        <v>34439</v>
      </c>
      <c r="GM378" s="17">
        <v>29950</v>
      </c>
      <c r="GN378" s="17">
        <v>25867</v>
      </c>
      <c r="GO378" s="17">
        <v>23578</v>
      </c>
      <c r="GP378" s="17">
        <v>18140</v>
      </c>
      <c r="GQ378" s="17">
        <v>15122</v>
      </c>
      <c r="GR378" s="17">
        <v>62</v>
      </c>
      <c r="GS378" s="17">
        <v>8</v>
      </c>
      <c r="GT378" s="18">
        <v>19.100000000000001</v>
      </c>
      <c r="GU378" s="18">
        <v>28.4</v>
      </c>
      <c r="GV378" s="18">
        <v>23.8</v>
      </c>
      <c r="GW378" s="18">
        <v>20.5</v>
      </c>
      <c r="GX378" s="18">
        <v>18.7</v>
      </c>
      <c r="GY378" s="18">
        <v>13.2</v>
      </c>
      <c r="GZ378" s="18">
        <v>12.2</v>
      </c>
      <c r="HA378" s="17">
        <v>62</v>
      </c>
      <c r="HB378" s="17">
        <v>8</v>
      </c>
      <c r="HC378" s="17" t="s">
        <v>1264</v>
      </c>
      <c r="HD378" s="17">
        <v>62</v>
      </c>
      <c r="HE378" s="17">
        <v>8</v>
      </c>
      <c r="IA378">
        <v>11950</v>
      </c>
    </row>
    <row r="379" spans="1:235" ht="30">
      <c r="A379">
        <v>11432</v>
      </c>
      <c r="B379" s="15">
        <v>41673</v>
      </c>
      <c r="C379" t="s">
        <v>292</v>
      </c>
      <c r="D379" t="s">
        <v>293</v>
      </c>
      <c r="E379" t="s">
        <v>294</v>
      </c>
      <c r="F379" s="23" t="s">
        <v>320</v>
      </c>
      <c r="G379">
        <v>2</v>
      </c>
      <c r="H379" s="23" t="s">
        <v>1199</v>
      </c>
      <c r="I379">
        <v>7382</v>
      </c>
      <c r="J379" s="16" t="s">
        <v>1265</v>
      </c>
      <c r="N379" s="17">
        <v>118534</v>
      </c>
      <c r="O379" s="17">
        <v>138968</v>
      </c>
      <c r="P379" s="17">
        <v>128750</v>
      </c>
      <c r="Q379" s="17">
        <v>124735</v>
      </c>
      <c r="R379" s="17">
        <v>122531</v>
      </c>
      <c r="S379" s="17">
        <v>105156</v>
      </c>
      <c r="T379" s="17">
        <v>99580</v>
      </c>
      <c r="U379" s="17">
        <v>25</v>
      </c>
      <c r="V379" s="17">
        <v>15</v>
      </c>
      <c r="W379" s="17">
        <v>119091</v>
      </c>
      <c r="X379" s="17">
        <v>138968</v>
      </c>
      <c r="Y379" s="17">
        <v>128824</v>
      </c>
      <c r="Z379" s="17">
        <v>124319</v>
      </c>
      <c r="AA379" s="17">
        <v>114098</v>
      </c>
      <c r="AB379" s="17">
        <v>111089</v>
      </c>
      <c r="AC379" s="17">
        <v>105135</v>
      </c>
      <c r="AD379" s="17">
        <v>25</v>
      </c>
      <c r="AE379" s="17">
        <v>15</v>
      </c>
      <c r="AF379" s="17">
        <v>9878</v>
      </c>
      <c r="AG379" s="17">
        <v>11581</v>
      </c>
      <c r="AH379" s="17">
        <v>10729</v>
      </c>
      <c r="AI379" s="17">
        <v>10395</v>
      </c>
      <c r="AJ379" s="17">
        <v>10211</v>
      </c>
      <c r="AK379" s="17">
        <v>8763</v>
      </c>
      <c r="AL379" s="17">
        <v>8298</v>
      </c>
      <c r="AM379" s="17">
        <v>25</v>
      </c>
      <c r="AN379" s="17">
        <v>15</v>
      </c>
      <c r="AO379" s="18">
        <v>12</v>
      </c>
      <c r="AP379" s="17">
        <v>25</v>
      </c>
      <c r="AQ379" s="17">
        <v>15</v>
      </c>
      <c r="AR379" s="17">
        <v>120353</v>
      </c>
      <c r="AS379" s="17">
        <v>139057</v>
      </c>
      <c r="AT379" s="17">
        <v>129485</v>
      </c>
      <c r="AU379" s="17">
        <v>125645</v>
      </c>
      <c r="AV379" s="17">
        <v>122766</v>
      </c>
      <c r="AW379" s="17">
        <v>109539</v>
      </c>
      <c r="AX379" s="17">
        <v>101965</v>
      </c>
      <c r="AY379" s="17">
        <v>24</v>
      </c>
      <c r="AZ379" s="17">
        <v>14</v>
      </c>
      <c r="BI379" s="17">
        <v>1</v>
      </c>
      <c r="BJ379" s="17">
        <v>117990</v>
      </c>
      <c r="BK379" s="17">
        <v>17</v>
      </c>
      <c r="BL379" s="17">
        <v>9</v>
      </c>
      <c r="BM379" s="17">
        <v>15</v>
      </c>
      <c r="DH379" s="17">
        <v>118534</v>
      </c>
      <c r="DI379" s="17">
        <v>138968</v>
      </c>
      <c r="DJ379" s="17">
        <v>128750</v>
      </c>
      <c r="DK379" s="17">
        <v>124735</v>
      </c>
      <c r="DL379" s="17">
        <v>122531</v>
      </c>
      <c r="DM379" s="17">
        <v>105156</v>
      </c>
      <c r="DN379" s="17">
        <v>99580</v>
      </c>
      <c r="DO379" s="17">
        <v>25</v>
      </c>
      <c r="DP379" s="17">
        <v>15</v>
      </c>
      <c r="DQ379" s="17">
        <v>119091</v>
      </c>
      <c r="DR379" s="17">
        <v>138968</v>
      </c>
      <c r="DS379" s="17">
        <v>128824</v>
      </c>
      <c r="DT379" s="17">
        <v>124319</v>
      </c>
      <c r="DU379" s="17">
        <v>114098</v>
      </c>
      <c r="DV379" s="17">
        <v>111089</v>
      </c>
      <c r="DW379" s="17">
        <v>105135</v>
      </c>
      <c r="DX379" s="17">
        <v>25</v>
      </c>
      <c r="DY379" s="17">
        <v>15</v>
      </c>
      <c r="DZ379" s="17">
        <v>118534</v>
      </c>
      <c r="EA379" s="17">
        <v>138968</v>
      </c>
      <c r="EB379" s="17">
        <v>128750</v>
      </c>
      <c r="EC379" s="17">
        <v>124735</v>
      </c>
      <c r="ED379" s="17">
        <v>122531</v>
      </c>
      <c r="EE379" s="17">
        <v>105156</v>
      </c>
      <c r="EF379" s="17">
        <v>99580</v>
      </c>
      <c r="EG379" s="17">
        <v>25</v>
      </c>
      <c r="EH379" s="17">
        <v>15</v>
      </c>
      <c r="EI379" s="17">
        <v>119091</v>
      </c>
      <c r="EJ379" s="17">
        <v>138968</v>
      </c>
      <c r="EK379" s="17">
        <v>128824</v>
      </c>
      <c r="EL379" s="17">
        <v>124319</v>
      </c>
      <c r="EM379" s="17">
        <v>114098</v>
      </c>
      <c r="EN379" s="17">
        <v>111089</v>
      </c>
      <c r="EO379" s="17">
        <v>105135</v>
      </c>
      <c r="EP379" s="17">
        <v>25</v>
      </c>
      <c r="EQ379" s="17">
        <v>15</v>
      </c>
      <c r="FJ379" s="18">
        <v>96</v>
      </c>
      <c r="FK379" s="17">
        <v>24</v>
      </c>
      <c r="FL379" s="17">
        <v>14</v>
      </c>
      <c r="FM379" s="18">
        <v>68</v>
      </c>
      <c r="FN379" s="17">
        <v>17</v>
      </c>
      <c r="FO379" s="17">
        <v>11</v>
      </c>
      <c r="FP379" s="17">
        <v>14911</v>
      </c>
      <c r="FQ379" s="17">
        <v>20665</v>
      </c>
      <c r="FR379" s="17">
        <v>18432</v>
      </c>
      <c r="FS379" s="17">
        <v>16552</v>
      </c>
      <c r="FT379" s="17">
        <v>14625</v>
      </c>
      <c r="FU379" s="17">
        <v>10718</v>
      </c>
      <c r="FV379" s="17">
        <v>9000</v>
      </c>
      <c r="FW379" s="17">
        <v>22</v>
      </c>
      <c r="FX379" s="17">
        <v>13</v>
      </c>
      <c r="FY379" s="18">
        <v>12.3</v>
      </c>
      <c r="FZ379" s="18">
        <v>19.5</v>
      </c>
      <c r="GA379" s="18">
        <v>15</v>
      </c>
      <c r="GB379" s="18">
        <v>13</v>
      </c>
      <c r="GC379" s="18">
        <v>12</v>
      </c>
      <c r="GD379" s="18">
        <v>8.5</v>
      </c>
      <c r="GE379" s="18">
        <v>8</v>
      </c>
      <c r="GF379" s="17">
        <v>22</v>
      </c>
      <c r="GG379" s="17">
        <v>13</v>
      </c>
      <c r="GH379" s="17" t="s">
        <v>733</v>
      </c>
      <c r="GI379" s="17">
        <v>22</v>
      </c>
      <c r="GJ379" s="17">
        <v>13</v>
      </c>
      <c r="GK379" s="17">
        <v>15713</v>
      </c>
      <c r="GL379" s="17">
        <v>25738</v>
      </c>
      <c r="GM379" s="17">
        <v>19433</v>
      </c>
      <c r="GN379" s="17">
        <v>15952</v>
      </c>
      <c r="GO379" s="17">
        <v>14068</v>
      </c>
      <c r="GP379" s="17">
        <v>10019</v>
      </c>
      <c r="GQ379" s="17">
        <v>9012</v>
      </c>
      <c r="GR379" s="17">
        <v>17</v>
      </c>
      <c r="GS379" s="17">
        <v>11</v>
      </c>
      <c r="GT379" s="18">
        <v>12.5</v>
      </c>
      <c r="GU379" s="18">
        <v>20</v>
      </c>
      <c r="GV379" s="18">
        <v>16</v>
      </c>
      <c r="GW379" s="18">
        <v>12.6</v>
      </c>
      <c r="GX379" s="18">
        <v>11.5</v>
      </c>
      <c r="GY379" s="18">
        <v>8.3000000000000007</v>
      </c>
      <c r="GZ379" s="18">
        <v>8</v>
      </c>
      <c r="HA379" s="17">
        <v>17</v>
      </c>
      <c r="HB379" s="17">
        <v>11</v>
      </c>
      <c r="HC379" s="17" t="s">
        <v>1266</v>
      </c>
      <c r="HD379" s="17">
        <v>17</v>
      </c>
      <c r="HE379" s="17">
        <v>11</v>
      </c>
      <c r="IA379">
        <v>11980</v>
      </c>
    </row>
    <row r="380" spans="1:235" ht="30">
      <c r="A380">
        <v>11432</v>
      </c>
      <c r="B380" s="15">
        <v>41673</v>
      </c>
      <c r="C380" t="s">
        <v>292</v>
      </c>
      <c r="D380" t="s">
        <v>293</v>
      </c>
      <c r="E380" t="s">
        <v>294</v>
      </c>
      <c r="F380" s="23" t="s">
        <v>320</v>
      </c>
      <c r="G380">
        <v>3</v>
      </c>
      <c r="H380" s="23" t="s">
        <v>1199</v>
      </c>
      <c r="I380">
        <v>7383</v>
      </c>
      <c r="J380" s="16" t="s">
        <v>1267</v>
      </c>
      <c r="N380" s="17">
        <v>144529</v>
      </c>
      <c r="O380" s="17">
        <v>161828</v>
      </c>
      <c r="P380" s="17">
        <v>154204</v>
      </c>
      <c r="Q380" s="17">
        <v>149753</v>
      </c>
      <c r="R380" s="17">
        <v>144642</v>
      </c>
      <c r="S380" s="17">
        <v>132470</v>
      </c>
      <c r="T380" s="17">
        <v>126723</v>
      </c>
      <c r="U380" s="17">
        <v>60</v>
      </c>
      <c r="V380" s="17">
        <v>15</v>
      </c>
      <c r="W380" s="17">
        <v>142506</v>
      </c>
      <c r="X380" s="17">
        <v>155133</v>
      </c>
      <c r="Y380" s="17">
        <v>152426</v>
      </c>
      <c r="Z380" s="17">
        <v>151120</v>
      </c>
      <c r="AA380" s="17">
        <v>150219</v>
      </c>
      <c r="AB380" s="17">
        <v>133097</v>
      </c>
      <c r="AC380" s="17">
        <v>128147</v>
      </c>
      <c r="AD380" s="17">
        <v>60</v>
      </c>
      <c r="AE380" s="17">
        <v>15</v>
      </c>
      <c r="AF380" s="17">
        <v>12044</v>
      </c>
      <c r="AG380" s="17">
        <v>13486</v>
      </c>
      <c r="AH380" s="17">
        <v>12850</v>
      </c>
      <c r="AI380" s="17">
        <v>12479</v>
      </c>
      <c r="AJ380" s="17">
        <v>12053</v>
      </c>
      <c r="AK380" s="17">
        <v>11039</v>
      </c>
      <c r="AL380" s="17">
        <v>10560</v>
      </c>
      <c r="AM380" s="17">
        <v>60</v>
      </c>
      <c r="AN380" s="17">
        <v>15</v>
      </c>
      <c r="AO380" s="18">
        <v>12</v>
      </c>
      <c r="AP380" s="17">
        <v>60</v>
      </c>
      <c r="AQ380" s="17">
        <v>15</v>
      </c>
      <c r="AR380" s="17">
        <v>144635</v>
      </c>
      <c r="AS380" s="17">
        <v>161847</v>
      </c>
      <c r="AT380" s="17">
        <v>154255</v>
      </c>
      <c r="AU380" s="17">
        <v>149918</v>
      </c>
      <c r="AV380" s="17">
        <v>145083</v>
      </c>
      <c r="AW380" s="17">
        <v>132340</v>
      </c>
      <c r="AX380" s="17">
        <v>126531</v>
      </c>
      <c r="AY380" s="17">
        <v>59</v>
      </c>
      <c r="AZ380" s="17">
        <v>15</v>
      </c>
      <c r="BI380" s="17">
        <v>1</v>
      </c>
      <c r="BJ380" s="17">
        <v>143844</v>
      </c>
      <c r="BK380" s="17">
        <v>19</v>
      </c>
      <c r="BL380" s="17">
        <v>7</v>
      </c>
      <c r="BM380" s="17">
        <v>15</v>
      </c>
      <c r="DH380" s="17">
        <v>144529</v>
      </c>
      <c r="DI380" s="17">
        <v>161828</v>
      </c>
      <c r="DJ380" s="17">
        <v>154204</v>
      </c>
      <c r="DK380" s="17">
        <v>149753</v>
      </c>
      <c r="DL380" s="17">
        <v>144642</v>
      </c>
      <c r="DM380" s="17">
        <v>132470</v>
      </c>
      <c r="DN380" s="17">
        <v>126723</v>
      </c>
      <c r="DO380" s="17">
        <v>60</v>
      </c>
      <c r="DP380" s="17">
        <v>15</v>
      </c>
      <c r="DQ380" s="17">
        <v>142506</v>
      </c>
      <c r="DR380" s="17">
        <v>155133</v>
      </c>
      <c r="DS380" s="17">
        <v>152426</v>
      </c>
      <c r="DT380" s="17">
        <v>151120</v>
      </c>
      <c r="DU380" s="17">
        <v>150219</v>
      </c>
      <c r="DV380" s="17">
        <v>133097</v>
      </c>
      <c r="DW380" s="17">
        <v>128147</v>
      </c>
      <c r="DX380" s="17">
        <v>60</v>
      </c>
      <c r="DY380" s="17">
        <v>15</v>
      </c>
      <c r="DZ380" s="17">
        <v>144529</v>
      </c>
      <c r="EA380" s="17">
        <v>161828</v>
      </c>
      <c r="EB380" s="17">
        <v>154204</v>
      </c>
      <c r="EC380" s="17">
        <v>149753</v>
      </c>
      <c r="ED380" s="17">
        <v>144642</v>
      </c>
      <c r="EE380" s="17">
        <v>132470</v>
      </c>
      <c r="EF380" s="17">
        <v>126723</v>
      </c>
      <c r="EG380" s="17">
        <v>60</v>
      </c>
      <c r="EH380" s="17">
        <v>15</v>
      </c>
      <c r="EI380" s="17">
        <v>142506</v>
      </c>
      <c r="EJ380" s="17">
        <v>155133</v>
      </c>
      <c r="EK380" s="17">
        <v>152426</v>
      </c>
      <c r="EL380" s="17">
        <v>151120</v>
      </c>
      <c r="EM380" s="17">
        <v>150219</v>
      </c>
      <c r="EN380" s="17">
        <v>133097</v>
      </c>
      <c r="EO380" s="17">
        <v>128147</v>
      </c>
      <c r="EP380" s="17">
        <v>60</v>
      </c>
      <c r="EQ380" s="17">
        <v>15</v>
      </c>
      <c r="FJ380" s="18">
        <v>98.3</v>
      </c>
      <c r="FK380" s="17">
        <v>59</v>
      </c>
      <c r="FL380" s="17">
        <v>15</v>
      </c>
      <c r="FM380" s="18">
        <v>88.3</v>
      </c>
      <c r="FN380" s="17">
        <v>53</v>
      </c>
      <c r="FO380" s="17">
        <v>14</v>
      </c>
      <c r="FP380" s="17">
        <v>26124</v>
      </c>
      <c r="FQ380" s="17">
        <v>34119</v>
      </c>
      <c r="FR380" s="17">
        <v>30085</v>
      </c>
      <c r="FS380" s="17">
        <v>26635</v>
      </c>
      <c r="FT380" s="17">
        <v>25438</v>
      </c>
      <c r="FU380" s="17">
        <v>22339</v>
      </c>
      <c r="FV380" s="17">
        <v>18730</v>
      </c>
      <c r="FW380" s="17">
        <v>59</v>
      </c>
      <c r="FX380" s="17">
        <v>15</v>
      </c>
      <c r="FY380" s="18">
        <v>18</v>
      </c>
      <c r="FZ380" s="18">
        <v>22</v>
      </c>
      <c r="GA380" s="18">
        <v>20</v>
      </c>
      <c r="GB380" s="18">
        <v>20</v>
      </c>
      <c r="GC380" s="18">
        <v>20</v>
      </c>
      <c r="GD380" s="18">
        <v>15</v>
      </c>
      <c r="GE380" s="18">
        <v>14.4</v>
      </c>
      <c r="GF380" s="17">
        <v>59</v>
      </c>
      <c r="GG380" s="17">
        <v>15</v>
      </c>
      <c r="GH380" s="17" t="s">
        <v>1268</v>
      </c>
      <c r="GI380" s="17">
        <v>59</v>
      </c>
      <c r="GJ380" s="17">
        <v>15</v>
      </c>
      <c r="GK380" s="17">
        <v>29524</v>
      </c>
      <c r="GL380" s="17">
        <v>44228</v>
      </c>
      <c r="GM380" s="17">
        <v>36931</v>
      </c>
      <c r="GN380" s="17">
        <v>29104</v>
      </c>
      <c r="GO380" s="17">
        <v>26866</v>
      </c>
      <c r="GP380" s="17">
        <v>21630</v>
      </c>
      <c r="GQ380" s="17">
        <v>18018</v>
      </c>
      <c r="GR380" s="17">
        <v>53</v>
      </c>
      <c r="GS380" s="17">
        <v>14</v>
      </c>
      <c r="GT380" s="18">
        <v>20.3</v>
      </c>
      <c r="GU380" s="18">
        <v>29.2</v>
      </c>
      <c r="GV380" s="18">
        <v>24.8</v>
      </c>
      <c r="GW380" s="18">
        <v>21.7</v>
      </c>
      <c r="GX380" s="18">
        <v>19.600000000000001</v>
      </c>
      <c r="GY380" s="18">
        <v>15</v>
      </c>
      <c r="GZ380" s="18">
        <v>12.3</v>
      </c>
      <c r="HA380" s="17">
        <v>53</v>
      </c>
      <c r="HB380" s="17">
        <v>14</v>
      </c>
      <c r="HC380" s="17" t="s">
        <v>1195</v>
      </c>
      <c r="HD380" s="17">
        <v>53</v>
      </c>
      <c r="HE380" s="17">
        <v>14</v>
      </c>
      <c r="HH380" s="17">
        <v>1</v>
      </c>
      <c r="HQ380" s="17">
        <v>1</v>
      </c>
      <c r="HZ380" s="17">
        <v>1</v>
      </c>
      <c r="IA380">
        <v>11990</v>
      </c>
    </row>
    <row r="381" spans="1:235" ht="30">
      <c r="A381">
        <v>11432</v>
      </c>
      <c r="B381" s="15">
        <v>41673</v>
      </c>
      <c r="C381" t="s">
        <v>292</v>
      </c>
      <c r="D381" t="s">
        <v>293</v>
      </c>
      <c r="E381" t="s">
        <v>294</v>
      </c>
      <c r="F381" s="23" t="s">
        <v>320</v>
      </c>
      <c r="G381">
        <v>4</v>
      </c>
      <c r="H381" s="23" t="s">
        <v>1199</v>
      </c>
      <c r="I381">
        <v>7384</v>
      </c>
      <c r="J381" s="16" t="s">
        <v>1269</v>
      </c>
      <c r="N381" s="17">
        <v>173098</v>
      </c>
      <c r="O381" s="17">
        <v>200967</v>
      </c>
      <c r="P381" s="17">
        <v>186702</v>
      </c>
      <c r="Q381" s="17">
        <v>179985</v>
      </c>
      <c r="R381" s="17">
        <v>169080</v>
      </c>
      <c r="S381" s="17">
        <v>155000</v>
      </c>
      <c r="T381" s="17">
        <v>150010</v>
      </c>
      <c r="U381" s="17">
        <v>50</v>
      </c>
      <c r="V381" s="17">
        <v>12</v>
      </c>
      <c r="W381" s="17">
        <v>176234</v>
      </c>
      <c r="X381" s="17">
        <v>206542</v>
      </c>
      <c r="Y381" s="17">
        <v>193056</v>
      </c>
      <c r="Z381" s="17">
        <v>177411</v>
      </c>
      <c r="AA381" s="17">
        <v>175082</v>
      </c>
      <c r="AB381" s="17">
        <v>160762</v>
      </c>
      <c r="AC381" s="17">
        <v>145939</v>
      </c>
      <c r="AD381" s="17">
        <v>50</v>
      </c>
      <c r="AE381" s="17">
        <v>12</v>
      </c>
      <c r="AF381" s="17">
        <v>14425</v>
      </c>
      <c r="AG381" s="17">
        <v>16747</v>
      </c>
      <c r="AH381" s="17">
        <v>15559</v>
      </c>
      <c r="AI381" s="17">
        <v>14999</v>
      </c>
      <c r="AJ381" s="17">
        <v>14090</v>
      </c>
      <c r="AK381" s="17">
        <v>12917</v>
      </c>
      <c r="AL381" s="17">
        <v>12501</v>
      </c>
      <c r="AM381" s="17">
        <v>50</v>
      </c>
      <c r="AN381" s="17">
        <v>12</v>
      </c>
      <c r="AO381" s="18">
        <v>12</v>
      </c>
      <c r="AP381" s="17">
        <v>50</v>
      </c>
      <c r="AQ381" s="17">
        <v>12</v>
      </c>
      <c r="AR381" s="17">
        <v>173098</v>
      </c>
      <c r="AS381" s="17">
        <v>200967</v>
      </c>
      <c r="AT381" s="17">
        <v>186702</v>
      </c>
      <c r="AU381" s="17">
        <v>179985</v>
      </c>
      <c r="AV381" s="17">
        <v>169080</v>
      </c>
      <c r="AW381" s="17">
        <v>155000</v>
      </c>
      <c r="AX381" s="17">
        <v>150010</v>
      </c>
      <c r="AY381" s="17">
        <v>50</v>
      </c>
      <c r="AZ381" s="17">
        <v>12</v>
      </c>
      <c r="BJ381" s="17">
        <v>156988</v>
      </c>
      <c r="BK381" s="17">
        <v>8</v>
      </c>
      <c r="BL381" s="17">
        <v>4</v>
      </c>
      <c r="BM381" s="17">
        <v>12</v>
      </c>
      <c r="DH381" s="17">
        <v>173098</v>
      </c>
      <c r="DI381" s="17">
        <v>200967</v>
      </c>
      <c r="DJ381" s="17">
        <v>186702</v>
      </c>
      <c r="DK381" s="17">
        <v>179985</v>
      </c>
      <c r="DL381" s="17">
        <v>169080</v>
      </c>
      <c r="DM381" s="17">
        <v>155000</v>
      </c>
      <c r="DN381" s="17">
        <v>150010</v>
      </c>
      <c r="DO381" s="17">
        <v>50</v>
      </c>
      <c r="DP381" s="17">
        <v>12</v>
      </c>
      <c r="DQ381" s="17">
        <v>176234</v>
      </c>
      <c r="DR381" s="17">
        <v>206542</v>
      </c>
      <c r="DS381" s="17">
        <v>193056</v>
      </c>
      <c r="DT381" s="17">
        <v>177411</v>
      </c>
      <c r="DU381" s="17">
        <v>175082</v>
      </c>
      <c r="DV381" s="17">
        <v>160762</v>
      </c>
      <c r="DW381" s="17">
        <v>145939</v>
      </c>
      <c r="DX381" s="17">
        <v>50</v>
      </c>
      <c r="DY381" s="17">
        <v>12</v>
      </c>
      <c r="DZ381" s="17">
        <v>173098</v>
      </c>
      <c r="EA381" s="17">
        <v>200967</v>
      </c>
      <c r="EB381" s="17">
        <v>186702</v>
      </c>
      <c r="EC381" s="17">
        <v>179985</v>
      </c>
      <c r="ED381" s="17">
        <v>169080</v>
      </c>
      <c r="EE381" s="17">
        <v>155000</v>
      </c>
      <c r="EF381" s="17">
        <v>150010</v>
      </c>
      <c r="EG381" s="17">
        <v>50</v>
      </c>
      <c r="EH381" s="17">
        <v>12</v>
      </c>
      <c r="EI381" s="17">
        <v>176234</v>
      </c>
      <c r="EJ381" s="17">
        <v>206542</v>
      </c>
      <c r="EK381" s="17">
        <v>193056</v>
      </c>
      <c r="EL381" s="17">
        <v>177411</v>
      </c>
      <c r="EM381" s="17">
        <v>175082</v>
      </c>
      <c r="EN381" s="17">
        <v>160762</v>
      </c>
      <c r="EO381" s="17">
        <v>145939</v>
      </c>
      <c r="EP381" s="17">
        <v>50</v>
      </c>
      <c r="EQ381" s="17">
        <v>12</v>
      </c>
      <c r="FJ381" s="18">
        <v>100</v>
      </c>
      <c r="FK381" s="17">
        <v>50</v>
      </c>
      <c r="FL381" s="17">
        <v>12</v>
      </c>
      <c r="FM381" s="18">
        <v>90</v>
      </c>
      <c r="FN381" s="17">
        <v>45</v>
      </c>
      <c r="FO381" s="17">
        <v>11</v>
      </c>
      <c r="FP381" s="17">
        <v>35401</v>
      </c>
      <c r="FQ381" s="17">
        <v>47320</v>
      </c>
      <c r="FR381" s="17">
        <v>42946</v>
      </c>
      <c r="FS381" s="17">
        <v>39001</v>
      </c>
      <c r="FT381" s="17">
        <v>37500</v>
      </c>
      <c r="FU381" s="17">
        <v>24315</v>
      </c>
      <c r="FV381" s="17">
        <v>22875</v>
      </c>
      <c r="FW381" s="17">
        <v>49</v>
      </c>
      <c r="FX381" s="17">
        <v>11</v>
      </c>
      <c r="FY381" s="18">
        <v>20.399999999999999</v>
      </c>
      <c r="FZ381" s="18">
        <v>25</v>
      </c>
      <c r="GA381" s="18">
        <v>23</v>
      </c>
      <c r="GB381" s="18">
        <v>23</v>
      </c>
      <c r="GC381" s="18">
        <v>20</v>
      </c>
      <c r="GD381" s="18">
        <v>15</v>
      </c>
      <c r="GE381" s="18">
        <v>15</v>
      </c>
      <c r="GF381" s="17">
        <v>49</v>
      </c>
      <c r="GG381" s="17">
        <v>11</v>
      </c>
      <c r="GH381" s="17" t="s">
        <v>1194</v>
      </c>
      <c r="GI381" s="17">
        <v>49</v>
      </c>
      <c r="GJ381" s="17">
        <v>11</v>
      </c>
      <c r="GK381" s="17">
        <v>33646</v>
      </c>
      <c r="GL381" s="17">
        <v>51667</v>
      </c>
      <c r="GM381" s="17">
        <v>44991</v>
      </c>
      <c r="GN381" s="17">
        <v>40543</v>
      </c>
      <c r="GO381" s="17">
        <v>38000</v>
      </c>
      <c r="GP381" s="17">
        <v>15701</v>
      </c>
      <c r="GQ381" s="17">
        <v>14535</v>
      </c>
      <c r="GR381" s="17">
        <v>45</v>
      </c>
      <c r="GS381" s="17">
        <v>11</v>
      </c>
      <c r="GT381" s="18">
        <v>19</v>
      </c>
      <c r="GU381" s="18">
        <v>27.4</v>
      </c>
      <c r="GV381" s="18">
        <v>23</v>
      </c>
      <c r="GW381" s="18">
        <v>23</v>
      </c>
      <c r="GX381" s="18">
        <v>20.399999999999999</v>
      </c>
      <c r="GY381" s="18">
        <v>10.1</v>
      </c>
      <c r="GZ381" s="18">
        <v>9.5</v>
      </c>
      <c r="HA381" s="17">
        <v>45</v>
      </c>
      <c r="HB381" s="17">
        <v>11</v>
      </c>
      <c r="HC381" s="17" t="s">
        <v>1270</v>
      </c>
      <c r="HD381" s="17">
        <v>45</v>
      </c>
      <c r="HE381" s="17">
        <v>11</v>
      </c>
      <c r="HF381" s="18">
        <v>50</v>
      </c>
      <c r="HG381" s="17">
        <v>3</v>
      </c>
      <c r="HH381" s="17">
        <v>2</v>
      </c>
      <c r="HP381" s="17">
        <v>3</v>
      </c>
      <c r="HQ381" s="17">
        <v>2</v>
      </c>
      <c r="HY381" s="17">
        <v>3</v>
      </c>
      <c r="HZ381" s="17">
        <v>2</v>
      </c>
      <c r="IA381">
        <v>12000</v>
      </c>
    </row>
    <row r="382" spans="1:235" ht="30">
      <c r="A382">
        <v>11432</v>
      </c>
      <c r="B382" s="15">
        <v>41673</v>
      </c>
      <c r="C382" t="s">
        <v>292</v>
      </c>
      <c r="D382" t="s">
        <v>293</v>
      </c>
      <c r="E382" t="s">
        <v>294</v>
      </c>
      <c r="F382" s="23" t="s">
        <v>320</v>
      </c>
      <c r="G382">
        <v>5</v>
      </c>
      <c r="H382" s="23" t="s">
        <v>1199</v>
      </c>
      <c r="I382">
        <v>7385</v>
      </c>
      <c r="J382" s="16" t="s">
        <v>1271</v>
      </c>
      <c r="N382" s="17">
        <v>199681</v>
      </c>
      <c r="O382" s="17">
        <v>245242</v>
      </c>
      <c r="P382" s="17">
        <v>226440</v>
      </c>
      <c r="Q382" s="17">
        <v>211255</v>
      </c>
      <c r="R382" s="17">
        <v>200000</v>
      </c>
      <c r="S382" s="17">
        <v>168921</v>
      </c>
      <c r="T382" s="17">
        <v>163098</v>
      </c>
      <c r="U382" s="17">
        <v>23</v>
      </c>
      <c r="V382" s="17">
        <v>10</v>
      </c>
      <c r="W382" s="17">
        <v>194672</v>
      </c>
      <c r="X382" s="17">
        <v>231648</v>
      </c>
      <c r="Y382" s="17">
        <v>221374</v>
      </c>
      <c r="Z382" s="17">
        <v>213962</v>
      </c>
      <c r="AA382" s="17">
        <v>192083</v>
      </c>
      <c r="AB382" s="17">
        <v>171941</v>
      </c>
      <c r="AC382" s="17">
        <v>164600</v>
      </c>
      <c r="AD382" s="17">
        <v>23</v>
      </c>
      <c r="AE382" s="17">
        <v>10</v>
      </c>
      <c r="AF382" s="17">
        <v>16640</v>
      </c>
      <c r="AG382" s="17">
        <v>20437</v>
      </c>
      <c r="AH382" s="17">
        <v>18870</v>
      </c>
      <c r="AI382" s="17">
        <v>17605</v>
      </c>
      <c r="AJ382" s="17">
        <v>16667</v>
      </c>
      <c r="AK382" s="17">
        <v>14077</v>
      </c>
      <c r="AL382" s="17">
        <v>13591</v>
      </c>
      <c r="AM382" s="17">
        <v>23</v>
      </c>
      <c r="AN382" s="17">
        <v>10</v>
      </c>
      <c r="AO382" s="18">
        <v>12</v>
      </c>
      <c r="AP382" s="17">
        <v>23</v>
      </c>
      <c r="AQ382" s="17">
        <v>10</v>
      </c>
      <c r="AR382" s="17">
        <v>199681</v>
      </c>
      <c r="AS382" s="17">
        <v>245242</v>
      </c>
      <c r="AT382" s="17">
        <v>226440</v>
      </c>
      <c r="AU382" s="17">
        <v>211255</v>
      </c>
      <c r="AV382" s="17">
        <v>200000</v>
      </c>
      <c r="AW382" s="17">
        <v>168921</v>
      </c>
      <c r="AX382" s="17">
        <v>163098</v>
      </c>
      <c r="AY382" s="17">
        <v>23</v>
      </c>
      <c r="AZ382" s="17">
        <v>10</v>
      </c>
      <c r="BJ382" s="17">
        <v>218689</v>
      </c>
      <c r="BK382" s="17">
        <v>6</v>
      </c>
      <c r="BL382" s="17">
        <v>3</v>
      </c>
      <c r="BM382" s="17">
        <v>10</v>
      </c>
      <c r="DH382" s="17">
        <v>199681</v>
      </c>
      <c r="DI382" s="17">
        <v>245242</v>
      </c>
      <c r="DJ382" s="17">
        <v>226440</v>
      </c>
      <c r="DK382" s="17">
        <v>211255</v>
      </c>
      <c r="DL382" s="17">
        <v>200000</v>
      </c>
      <c r="DM382" s="17">
        <v>168921</v>
      </c>
      <c r="DN382" s="17">
        <v>163098</v>
      </c>
      <c r="DO382" s="17">
        <v>23</v>
      </c>
      <c r="DP382" s="17">
        <v>10</v>
      </c>
      <c r="DQ382" s="17">
        <v>194672</v>
      </c>
      <c r="DR382" s="17">
        <v>231648</v>
      </c>
      <c r="DS382" s="17">
        <v>221374</v>
      </c>
      <c r="DT382" s="17">
        <v>213962</v>
      </c>
      <c r="DU382" s="17">
        <v>192083</v>
      </c>
      <c r="DV382" s="17">
        <v>171941</v>
      </c>
      <c r="DW382" s="17">
        <v>164600</v>
      </c>
      <c r="DX382" s="17">
        <v>23</v>
      </c>
      <c r="DY382" s="17">
        <v>10</v>
      </c>
      <c r="DZ382" s="17">
        <v>199681</v>
      </c>
      <c r="EA382" s="17">
        <v>245242</v>
      </c>
      <c r="EB382" s="17">
        <v>226440</v>
      </c>
      <c r="EC382" s="17">
        <v>211255</v>
      </c>
      <c r="ED382" s="17">
        <v>200000</v>
      </c>
      <c r="EE382" s="17">
        <v>168921</v>
      </c>
      <c r="EF382" s="17">
        <v>163098</v>
      </c>
      <c r="EG382" s="17">
        <v>23</v>
      </c>
      <c r="EH382" s="17">
        <v>10</v>
      </c>
      <c r="EI382" s="17">
        <v>194672</v>
      </c>
      <c r="EJ382" s="17">
        <v>231648</v>
      </c>
      <c r="EK382" s="17">
        <v>221374</v>
      </c>
      <c r="EL382" s="17">
        <v>213962</v>
      </c>
      <c r="EM382" s="17">
        <v>192083</v>
      </c>
      <c r="EN382" s="17">
        <v>171941</v>
      </c>
      <c r="EO382" s="17">
        <v>164600</v>
      </c>
      <c r="EP382" s="17">
        <v>23</v>
      </c>
      <c r="EQ382" s="17">
        <v>10</v>
      </c>
      <c r="FJ382" s="18">
        <v>100</v>
      </c>
      <c r="FK382" s="17">
        <v>23</v>
      </c>
      <c r="FL382" s="17">
        <v>10</v>
      </c>
      <c r="FM382" s="18">
        <v>100</v>
      </c>
      <c r="FN382" s="17">
        <v>23</v>
      </c>
      <c r="FO382" s="17">
        <v>10</v>
      </c>
      <c r="FP382" s="17">
        <v>50305</v>
      </c>
      <c r="FQ382" s="17">
        <v>68048</v>
      </c>
      <c r="FR382" s="17">
        <v>63497</v>
      </c>
      <c r="FS382" s="17">
        <v>56911</v>
      </c>
      <c r="FT382" s="17">
        <v>53013</v>
      </c>
      <c r="FU382" s="17">
        <v>40845</v>
      </c>
      <c r="FV382" s="17">
        <v>25779</v>
      </c>
      <c r="FW382" s="17">
        <v>23</v>
      </c>
      <c r="FX382" s="17">
        <v>10</v>
      </c>
      <c r="FY382" s="18">
        <v>24.9</v>
      </c>
      <c r="FZ382" s="18">
        <v>30</v>
      </c>
      <c r="GA382" s="18">
        <v>29</v>
      </c>
      <c r="GB382" s="18">
        <v>25.6</v>
      </c>
      <c r="GC382" s="18">
        <v>25</v>
      </c>
      <c r="GD382" s="18">
        <v>24</v>
      </c>
      <c r="GE382" s="18">
        <v>15</v>
      </c>
      <c r="GF382" s="17">
        <v>23</v>
      </c>
      <c r="GG382" s="17">
        <v>10</v>
      </c>
      <c r="GH382" s="17" t="s">
        <v>1272</v>
      </c>
      <c r="GI382" s="17">
        <v>23</v>
      </c>
      <c r="GJ382" s="17">
        <v>10</v>
      </c>
      <c r="GK382" s="17">
        <v>49973</v>
      </c>
      <c r="GL382" s="17">
        <v>78818</v>
      </c>
      <c r="GM382" s="17">
        <v>69497</v>
      </c>
      <c r="GN382" s="17">
        <v>59386</v>
      </c>
      <c r="GO382" s="17">
        <v>53731</v>
      </c>
      <c r="GP382" s="17">
        <v>33318</v>
      </c>
      <c r="GQ382" s="17">
        <v>16082</v>
      </c>
      <c r="GR382" s="17">
        <v>23</v>
      </c>
      <c r="GS382" s="17">
        <v>10</v>
      </c>
      <c r="GT382" s="18">
        <v>24.6</v>
      </c>
      <c r="GU382" s="18">
        <v>35.299999999999997</v>
      </c>
      <c r="GV382" s="18">
        <v>32.9</v>
      </c>
      <c r="GW382" s="18">
        <v>28</v>
      </c>
      <c r="GX382" s="18">
        <v>25.5</v>
      </c>
      <c r="GY382" s="18">
        <v>18.3</v>
      </c>
      <c r="GZ382" s="18">
        <v>9.6999999999999993</v>
      </c>
      <c r="HA382" s="17">
        <v>23</v>
      </c>
      <c r="HB382" s="17">
        <v>10</v>
      </c>
      <c r="HC382" s="17" t="s">
        <v>1273</v>
      </c>
      <c r="HD382" s="17">
        <v>23</v>
      </c>
      <c r="HE382" s="17">
        <v>10</v>
      </c>
      <c r="IA382">
        <v>12010</v>
      </c>
    </row>
    <row r="383" spans="1:235">
      <c r="A383">
        <v>11432</v>
      </c>
      <c r="B383" s="15">
        <v>41673</v>
      </c>
      <c r="C383" t="s">
        <v>292</v>
      </c>
      <c r="D383" t="s">
        <v>293</v>
      </c>
      <c r="E383" t="s">
        <v>294</v>
      </c>
      <c r="F383" s="23" t="s">
        <v>330</v>
      </c>
      <c r="G383">
        <v>3</v>
      </c>
      <c r="H383" s="23" t="s">
        <v>1199</v>
      </c>
      <c r="I383">
        <v>56403</v>
      </c>
      <c r="J383" s="16" t="s">
        <v>1274</v>
      </c>
      <c r="N383" s="17">
        <v>107674</v>
      </c>
      <c r="O383" s="17">
        <v>119581</v>
      </c>
      <c r="P383" s="17">
        <v>118046</v>
      </c>
      <c r="Q383" s="17">
        <v>115840</v>
      </c>
      <c r="R383" s="17">
        <v>113377</v>
      </c>
      <c r="S383" s="17">
        <v>98274</v>
      </c>
      <c r="T383" s="17">
        <v>86670</v>
      </c>
      <c r="U383" s="17">
        <v>53</v>
      </c>
      <c r="V383" s="17">
        <v>7</v>
      </c>
      <c r="W383" s="17">
        <v>99151</v>
      </c>
      <c r="Y383" s="17">
        <v>107860</v>
      </c>
      <c r="Z383" s="17">
        <v>102667</v>
      </c>
      <c r="AA383" s="17">
        <v>100730</v>
      </c>
      <c r="AB383" s="17">
        <v>87513</v>
      </c>
      <c r="AD383" s="17">
        <v>53</v>
      </c>
      <c r="AE383" s="17">
        <v>7</v>
      </c>
      <c r="AF383" s="17">
        <v>8973</v>
      </c>
      <c r="AG383" s="17">
        <v>9965</v>
      </c>
      <c r="AH383" s="17">
        <v>9837</v>
      </c>
      <c r="AI383" s="17">
        <v>9653</v>
      </c>
      <c r="AJ383" s="17">
        <v>9448</v>
      </c>
      <c r="AK383" s="17">
        <v>8190</v>
      </c>
      <c r="AL383" s="17">
        <v>7222</v>
      </c>
      <c r="AM383" s="17">
        <v>53</v>
      </c>
      <c r="AN383" s="17">
        <v>7</v>
      </c>
      <c r="AO383" s="18">
        <v>12</v>
      </c>
      <c r="AP383" s="17">
        <v>53</v>
      </c>
      <c r="AQ383" s="17">
        <v>7</v>
      </c>
      <c r="AR383" s="17">
        <v>108701</v>
      </c>
      <c r="AS383" s="17">
        <v>119784</v>
      </c>
      <c r="AT383" s="17">
        <v>118242</v>
      </c>
      <c r="AU383" s="17">
        <v>116839</v>
      </c>
      <c r="AV383" s="17">
        <v>114990</v>
      </c>
      <c r="AW383" s="17">
        <v>99949</v>
      </c>
      <c r="AX383" s="17">
        <v>87517</v>
      </c>
      <c r="AY383" s="17">
        <v>51</v>
      </c>
      <c r="AZ383" s="17">
        <v>5</v>
      </c>
      <c r="BH383" s="17">
        <v>2</v>
      </c>
      <c r="BI383" s="17">
        <v>2</v>
      </c>
      <c r="BK383" s="17">
        <v>43</v>
      </c>
      <c r="BL383" s="17">
        <v>2</v>
      </c>
      <c r="BM383" s="17">
        <v>7</v>
      </c>
      <c r="DH383" s="17">
        <v>107674</v>
      </c>
      <c r="DI383" s="17">
        <v>119581</v>
      </c>
      <c r="DJ383" s="17">
        <v>118046</v>
      </c>
      <c r="DK383" s="17">
        <v>115840</v>
      </c>
      <c r="DL383" s="17">
        <v>113377</v>
      </c>
      <c r="DM383" s="17">
        <v>98274</v>
      </c>
      <c r="DN383" s="17">
        <v>86670</v>
      </c>
      <c r="DO383" s="17">
        <v>53</v>
      </c>
      <c r="DP383" s="17">
        <v>7</v>
      </c>
      <c r="DQ383" s="17">
        <v>99151</v>
      </c>
      <c r="DS383" s="17">
        <v>107860</v>
      </c>
      <c r="DT383" s="17">
        <v>102667</v>
      </c>
      <c r="DU383" s="17">
        <v>100730</v>
      </c>
      <c r="DV383" s="17">
        <v>87513</v>
      </c>
      <c r="DX383" s="17">
        <v>53</v>
      </c>
      <c r="DY383" s="17">
        <v>7</v>
      </c>
      <c r="DZ383" s="17">
        <v>107674</v>
      </c>
      <c r="EA383" s="17">
        <v>119581</v>
      </c>
      <c r="EB383" s="17">
        <v>118046</v>
      </c>
      <c r="EC383" s="17">
        <v>115840</v>
      </c>
      <c r="ED383" s="17">
        <v>113377</v>
      </c>
      <c r="EE383" s="17">
        <v>98274</v>
      </c>
      <c r="EF383" s="17">
        <v>86670</v>
      </c>
      <c r="EG383" s="17">
        <v>53</v>
      </c>
      <c r="EH383" s="17">
        <v>7</v>
      </c>
      <c r="EI383" s="17">
        <v>99151</v>
      </c>
      <c r="EK383" s="17">
        <v>107860</v>
      </c>
      <c r="EL383" s="17">
        <v>102667</v>
      </c>
      <c r="EM383" s="17">
        <v>100730</v>
      </c>
      <c r="EN383" s="17">
        <v>87513</v>
      </c>
      <c r="EP383" s="17">
        <v>53</v>
      </c>
      <c r="EQ383" s="17">
        <v>7</v>
      </c>
      <c r="FJ383" s="18">
        <v>96.2</v>
      </c>
      <c r="FK383" s="17">
        <v>51</v>
      </c>
      <c r="FL383" s="17">
        <v>5</v>
      </c>
      <c r="FM383" s="18">
        <v>94.3</v>
      </c>
      <c r="FN383" s="17">
        <v>50</v>
      </c>
      <c r="FO383" s="17">
        <v>4</v>
      </c>
      <c r="FP383" s="17">
        <v>11698</v>
      </c>
      <c r="FQ383" s="17">
        <v>17351</v>
      </c>
      <c r="FR383" s="17">
        <v>14236</v>
      </c>
      <c r="FS383" s="17">
        <v>11480</v>
      </c>
      <c r="FT383" s="17">
        <v>9698</v>
      </c>
      <c r="FU383" s="17">
        <v>9306</v>
      </c>
      <c r="FV383" s="17">
        <v>8729</v>
      </c>
      <c r="FW383" s="17">
        <v>51</v>
      </c>
      <c r="FX383" s="17">
        <v>5</v>
      </c>
      <c r="FY383" s="18">
        <v>10.9</v>
      </c>
      <c r="FZ383" s="18">
        <v>15</v>
      </c>
      <c r="GA383" s="18">
        <v>15</v>
      </c>
      <c r="GB383" s="18">
        <v>12.4</v>
      </c>
      <c r="GC383" s="18">
        <v>8</v>
      </c>
      <c r="GD383" s="18">
        <v>8</v>
      </c>
      <c r="GE383" s="18">
        <v>8</v>
      </c>
      <c r="GF383" s="17">
        <v>51</v>
      </c>
      <c r="GG383" s="17">
        <v>5</v>
      </c>
      <c r="GH383" s="17" t="s">
        <v>1275</v>
      </c>
      <c r="GI383" s="17">
        <v>51</v>
      </c>
      <c r="GJ383" s="17">
        <v>5</v>
      </c>
      <c r="GK383" s="17">
        <v>12496</v>
      </c>
      <c r="GL383" s="17">
        <v>17436</v>
      </c>
      <c r="GM383" s="17">
        <v>14544</v>
      </c>
      <c r="GN383" s="17">
        <v>11698</v>
      </c>
      <c r="GO383" s="17">
        <v>11048</v>
      </c>
      <c r="GP383" s="17">
        <v>10440</v>
      </c>
      <c r="GQ383" s="17">
        <v>10010</v>
      </c>
      <c r="GR383" s="17">
        <v>50</v>
      </c>
      <c r="GS383" s="17">
        <v>4</v>
      </c>
      <c r="GT383" s="18">
        <v>11.5</v>
      </c>
      <c r="GU383" s="18">
        <v>15.6</v>
      </c>
      <c r="GV383" s="18">
        <v>14.7</v>
      </c>
      <c r="GW383" s="18">
        <v>10.7</v>
      </c>
      <c r="GX383" s="18">
        <v>9.8000000000000007</v>
      </c>
      <c r="GY383" s="18">
        <v>9.3000000000000007</v>
      </c>
      <c r="GZ383" s="18">
        <v>8.9</v>
      </c>
      <c r="HA383" s="17">
        <v>50</v>
      </c>
      <c r="HB383" s="17">
        <v>4</v>
      </c>
      <c r="HC383" s="17" t="s">
        <v>1276</v>
      </c>
      <c r="HD383" s="17">
        <v>50</v>
      </c>
      <c r="HE383" s="17">
        <v>4</v>
      </c>
      <c r="IA383">
        <v>12140</v>
      </c>
    </row>
    <row r="384" spans="1:235">
      <c r="A384">
        <v>11432</v>
      </c>
      <c r="B384" s="15">
        <v>41673</v>
      </c>
      <c r="C384" t="s">
        <v>292</v>
      </c>
      <c r="D384" t="s">
        <v>293</v>
      </c>
      <c r="E384" t="s">
        <v>294</v>
      </c>
      <c r="F384" s="23" t="s">
        <v>330</v>
      </c>
      <c r="G384">
        <v>4</v>
      </c>
      <c r="H384" s="23" t="s">
        <v>1199</v>
      </c>
      <c r="I384">
        <v>56404</v>
      </c>
      <c r="J384" s="16" t="s">
        <v>1277</v>
      </c>
      <c r="N384" s="17">
        <v>121760</v>
      </c>
      <c r="O384" s="17">
        <v>152825</v>
      </c>
      <c r="P384" s="17">
        <v>134125</v>
      </c>
      <c r="Q384" s="17">
        <v>121652</v>
      </c>
      <c r="R384" s="17">
        <v>118450</v>
      </c>
      <c r="S384" s="17">
        <v>104696</v>
      </c>
      <c r="T384" s="17">
        <v>95859</v>
      </c>
      <c r="U384" s="17">
        <v>32</v>
      </c>
      <c r="V384" s="17">
        <v>7</v>
      </c>
      <c r="W384" s="17">
        <v>117508</v>
      </c>
      <c r="Y384" s="17">
        <v>127781</v>
      </c>
      <c r="Z384" s="17">
        <v>120616</v>
      </c>
      <c r="AA384" s="17">
        <v>117250</v>
      </c>
      <c r="AB384" s="17">
        <v>99404</v>
      </c>
      <c r="AD384" s="17">
        <v>32</v>
      </c>
      <c r="AE384" s="17">
        <v>7</v>
      </c>
      <c r="AF384" s="17">
        <v>10147</v>
      </c>
      <c r="AG384" s="17">
        <v>12735</v>
      </c>
      <c r="AH384" s="17">
        <v>11177</v>
      </c>
      <c r="AI384" s="17">
        <v>10138</v>
      </c>
      <c r="AJ384" s="17">
        <v>9871</v>
      </c>
      <c r="AK384" s="17">
        <v>8725</v>
      </c>
      <c r="AL384" s="17">
        <v>7988</v>
      </c>
      <c r="AM384" s="17">
        <v>32</v>
      </c>
      <c r="AN384" s="17">
        <v>7</v>
      </c>
      <c r="AO384" s="18">
        <v>12</v>
      </c>
      <c r="AP384" s="17">
        <v>32</v>
      </c>
      <c r="AQ384" s="17">
        <v>7</v>
      </c>
      <c r="AR384" s="17">
        <v>125035</v>
      </c>
      <c r="AS384" s="17">
        <v>153181</v>
      </c>
      <c r="AT384" s="17">
        <v>142607</v>
      </c>
      <c r="AU384" s="17">
        <v>122905</v>
      </c>
      <c r="AV384" s="17">
        <v>120865</v>
      </c>
      <c r="AW384" s="17">
        <v>107785</v>
      </c>
      <c r="AX384" s="17">
        <v>100615</v>
      </c>
      <c r="AY384" s="17">
        <v>29</v>
      </c>
      <c r="AZ384" s="17">
        <v>6</v>
      </c>
      <c r="BH384" s="17">
        <v>3</v>
      </c>
      <c r="BI384" s="17">
        <v>2</v>
      </c>
      <c r="BJ384" s="17">
        <v>111688</v>
      </c>
      <c r="BK384" s="17">
        <v>7</v>
      </c>
      <c r="BL384" s="17">
        <v>3</v>
      </c>
      <c r="BM384" s="17">
        <v>7</v>
      </c>
      <c r="DH384" s="17">
        <v>121760</v>
      </c>
      <c r="DI384" s="17">
        <v>152825</v>
      </c>
      <c r="DJ384" s="17">
        <v>134125</v>
      </c>
      <c r="DK384" s="17">
        <v>121652</v>
      </c>
      <c r="DL384" s="17">
        <v>118450</v>
      </c>
      <c r="DM384" s="17">
        <v>104696</v>
      </c>
      <c r="DN384" s="17">
        <v>95859</v>
      </c>
      <c r="DO384" s="17">
        <v>32</v>
      </c>
      <c r="DP384" s="17">
        <v>7</v>
      </c>
      <c r="DQ384" s="17">
        <v>117508</v>
      </c>
      <c r="DS384" s="17">
        <v>127781</v>
      </c>
      <c r="DT384" s="17">
        <v>120616</v>
      </c>
      <c r="DU384" s="17">
        <v>117250</v>
      </c>
      <c r="DV384" s="17">
        <v>99404</v>
      </c>
      <c r="DX384" s="17">
        <v>32</v>
      </c>
      <c r="DY384" s="17">
        <v>7</v>
      </c>
      <c r="DZ384" s="17">
        <v>121760</v>
      </c>
      <c r="EA384" s="17">
        <v>152825</v>
      </c>
      <c r="EB384" s="17">
        <v>134125</v>
      </c>
      <c r="EC384" s="17">
        <v>121652</v>
      </c>
      <c r="ED384" s="17">
        <v>118450</v>
      </c>
      <c r="EE384" s="17">
        <v>104696</v>
      </c>
      <c r="EF384" s="17">
        <v>95859</v>
      </c>
      <c r="EG384" s="17">
        <v>32</v>
      </c>
      <c r="EH384" s="17">
        <v>7</v>
      </c>
      <c r="EI384" s="17">
        <v>117508</v>
      </c>
      <c r="EK384" s="17">
        <v>127781</v>
      </c>
      <c r="EL384" s="17">
        <v>120616</v>
      </c>
      <c r="EM384" s="17">
        <v>117250</v>
      </c>
      <c r="EN384" s="17">
        <v>99404</v>
      </c>
      <c r="EP384" s="17">
        <v>32</v>
      </c>
      <c r="EQ384" s="17">
        <v>7</v>
      </c>
      <c r="FJ384" s="18">
        <v>90.6</v>
      </c>
      <c r="FK384" s="17">
        <v>29</v>
      </c>
      <c r="FL384" s="17">
        <v>6</v>
      </c>
      <c r="FM384" s="18">
        <v>90.6</v>
      </c>
      <c r="FN384" s="17">
        <v>29</v>
      </c>
      <c r="FO384" s="17">
        <v>6</v>
      </c>
      <c r="FP384" s="17">
        <v>20061</v>
      </c>
      <c r="FQ384" s="17">
        <v>29620</v>
      </c>
      <c r="FR384" s="17">
        <v>24132</v>
      </c>
      <c r="FS384" s="17">
        <v>20065</v>
      </c>
      <c r="FT384" s="17">
        <v>19200</v>
      </c>
      <c r="FU384" s="17">
        <v>15849</v>
      </c>
      <c r="FV384" s="17">
        <v>14574</v>
      </c>
      <c r="FW384" s="17">
        <v>29</v>
      </c>
      <c r="FX384" s="17">
        <v>6</v>
      </c>
      <c r="FY384" s="18">
        <v>15.9</v>
      </c>
      <c r="FZ384" s="18">
        <v>20</v>
      </c>
      <c r="GA384" s="18">
        <v>20</v>
      </c>
      <c r="GB384" s="18">
        <v>16</v>
      </c>
      <c r="GC384" s="18">
        <v>15.5</v>
      </c>
      <c r="GD384" s="18">
        <v>15</v>
      </c>
      <c r="GE384" s="18">
        <v>11.8</v>
      </c>
      <c r="GF384" s="17">
        <v>29</v>
      </c>
      <c r="GG384" s="17">
        <v>6</v>
      </c>
      <c r="GH384" s="17" t="s">
        <v>428</v>
      </c>
      <c r="GI384" s="17">
        <v>29</v>
      </c>
      <c r="GJ384" s="17">
        <v>6</v>
      </c>
      <c r="GK384" s="17">
        <v>20538</v>
      </c>
      <c r="GL384" s="17">
        <v>33763</v>
      </c>
      <c r="GM384" s="17">
        <v>27061</v>
      </c>
      <c r="GN384" s="17">
        <v>21855</v>
      </c>
      <c r="GO384" s="17">
        <v>18545</v>
      </c>
      <c r="GP384" s="17">
        <v>13512</v>
      </c>
      <c r="GQ384" s="17">
        <v>11638</v>
      </c>
      <c r="GR384" s="17">
        <v>29</v>
      </c>
      <c r="GS384" s="17">
        <v>6</v>
      </c>
      <c r="GT384" s="18">
        <v>16.100000000000001</v>
      </c>
      <c r="GU384" s="18">
        <v>23.1</v>
      </c>
      <c r="GV384" s="18">
        <v>21.4</v>
      </c>
      <c r="GW384" s="18">
        <v>16.7</v>
      </c>
      <c r="GX384" s="18">
        <v>14.5</v>
      </c>
      <c r="GY384" s="18">
        <v>11.1</v>
      </c>
      <c r="GZ384" s="18">
        <v>10.6</v>
      </c>
      <c r="HA384" s="17">
        <v>29</v>
      </c>
      <c r="HB384" s="17">
        <v>6</v>
      </c>
      <c r="HC384" s="17" t="s">
        <v>428</v>
      </c>
      <c r="HD384" s="17">
        <v>29</v>
      </c>
      <c r="HE384" s="17">
        <v>6</v>
      </c>
      <c r="IA384">
        <v>12150</v>
      </c>
    </row>
    <row r="385" spans="1:235" ht="30">
      <c r="A385">
        <v>11432</v>
      </c>
      <c r="B385" s="15">
        <v>41673</v>
      </c>
      <c r="C385" t="s">
        <v>292</v>
      </c>
      <c r="D385" t="s">
        <v>293</v>
      </c>
      <c r="E385" t="s">
        <v>294</v>
      </c>
      <c r="F385" s="23" t="s">
        <v>330</v>
      </c>
      <c r="G385">
        <v>3</v>
      </c>
      <c r="H385" s="23" t="s">
        <v>1199</v>
      </c>
      <c r="I385">
        <v>56553</v>
      </c>
      <c r="J385" s="16" t="s">
        <v>1278</v>
      </c>
      <c r="N385" s="17">
        <v>108627</v>
      </c>
      <c r="P385" s="17">
        <v>111130</v>
      </c>
      <c r="Q385" s="17">
        <v>110109</v>
      </c>
      <c r="R385" s="17">
        <v>109546</v>
      </c>
      <c r="S385" s="17">
        <v>107162</v>
      </c>
      <c r="U385" s="17">
        <v>8</v>
      </c>
      <c r="V385" s="17">
        <v>6</v>
      </c>
      <c r="W385" s="17">
        <v>109230</v>
      </c>
      <c r="Y385" s="17">
        <v>111898</v>
      </c>
      <c r="Z385" s="17">
        <v>109096</v>
      </c>
      <c r="AA385" s="17">
        <v>108880</v>
      </c>
      <c r="AB385" s="17">
        <v>107156</v>
      </c>
      <c r="AD385" s="17">
        <v>8</v>
      </c>
      <c r="AE385" s="17">
        <v>6</v>
      </c>
      <c r="AF385" s="17">
        <v>9052</v>
      </c>
      <c r="AH385" s="17">
        <v>9261</v>
      </c>
      <c r="AI385" s="17">
        <v>9176</v>
      </c>
      <c r="AJ385" s="17">
        <v>9129</v>
      </c>
      <c r="AK385" s="17">
        <v>8930</v>
      </c>
      <c r="AM385" s="17">
        <v>8</v>
      </c>
      <c r="AN385" s="17">
        <v>6</v>
      </c>
      <c r="AO385" s="18">
        <v>12</v>
      </c>
      <c r="AP385" s="17">
        <v>8</v>
      </c>
      <c r="AQ385" s="17">
        <v>6</v>
      </c>
      <c r="AR385" s="17">
        <v>108559</v>
      </c>
      <c r="AT385" s="17">
        <v>111698</v>
      </c>
      <c r="AU385" s="17">
        <v>110336</v>
      </c>
      <c r="AV385" s="17">
        <v>109995</v>
      </c>
      <c r="AW385" s="17">
        <v>106992</v>
      </c>
      <c r="AY385" s="17">
        <v>7</v>
      </c>
      <c r="AZ385" s="17">
        <v>5</v>
      </c>
      <c r="BI385" s="17">
        <v>1</v>
      </c>
      <c r="BK385" s="17">
        <v>3</v>
      </c>
      <c r="BL385" s="17">
        <v>2</v>
      </c>
      <c r="BM385" s="17">
        <v>6</v>
      </c>
      <c r="DH385" s="17">
        <v>108627</v>
      </c>
      <c r="DJ385" s="17">
        <v>111130</v>
      </c>
      <c r="DK385" s="17">
        <v>110109</v>
      </c>
      <c r="DL385" s="17">
        <v>109546</v>
      </c>
      <c r="DM385" s="17">
        <v>107162</v>
      </c>
      <c r="DO385" s="17">
        <v>8</v>
      </c>
      <c r="DP385" s="17">
        <v>6</v>
      </c>
      <c r="DQ385" s="17">
        <v>109230</v>
      </c>
      <c r="DS385" s="17">
        <v>111898</v>
      </c>
      <c r="DT385" s="17">
        <v>109096</v>
      </c>
      <c r="DU385" s="17">
        <v>108880</v>
      </c>
      <c r="DV385" s="17">
        <v>107156</v>
      </c>
      <c r="DX385" s="17">
        <v>8</v>
      </c>
      <c r="DY385" s="17">
        <v>6</v>
      </c>
      <c r="DZ385" s="17">
        <v>108627</v>
      </c>
      <c r="EB385" s="17">
        <v>111130</v>
      </c>
      <c r="EC385" s="17">
        <v>110109</v>
      </c>
      <c r="ED385" s="17">
        <v>109546</v>
      </c>
      <c r="EE385" s="17">
        <v>107162</v>
      </c>
      <c r="EG385" s="17">
        <v>8</v>
      </c>
      <c r="EH385" s="17">
        <v>6</v>
      </c>
      <c r="EI385" s="17">
        <v>109230</v>
      </c>
      <c r="EK385" s="17">
        <v>111898</v>
      </c>
      <c r="EL385" s="17">
        <v>109096</v>
      </c>
      <c r="EM385" s="17">
        <v>108880</v>
      </c>
      <c r="EN385" s="17">
        <v>107156</v>
      </c>
      <c r="EP385" s="17">
        <v>8</v>
      </c>
      <c r="EQ385" s="17">
        <v>6</v>
      </c>
      <c r="FJ385" s="18">
        <v>87.5</v>
      </c>
      <c r="FK385" s="17">
        <v>7</v>
      </c>
      <c r="FL385" s="17">
        <v>5</v>
      </c>
      <c r="FM385" s="18">
        <v>87.5</v>
      </c>
      <c r="FN385" s="17">
        <v>7</v>
      </c>
      <c r="FO385" s="17">
        <v>5</v>
      </c>
      <c r="FP385" s="17">
        <v>10038</v>
      </c>
      <c r="FR385" s="17">
        <v>11000</v>
      </c>
      <c r="FS385" s="17">
        <v>10840</v>
      </c>
      <c r="FT385" s="17">
        <v>10733</v>
      </c>
      <c r="FU385" s="17">
        <v>9937</v>
      </c>
      <c r="FW385" s="17">
        <v>5</v>
      </c>
      <c r="FX385" s="17">
        <v>3</v>
      </c>
      <c r="FY385" s="18">
        <v>9.4</v>
      </c>
      <c r="GA385" s="18">
        <v>10</v>
      </c>
      <c r="GB385" s="18">
        <v>10</v>
      </c>
      <c r="GC385" s="18">
        <v>10</v>
      </c>
      <c r="GD385" s="18">
        <v>10</v>
      </c>
      <c r="GF385" s="17">
        <v>5</v>
      </c>
      <c r="GG385" s="17">
        <v>3</v>
      </c>
      <c r="GH385" s="17" t="s">
        <v>383</v>
      </c>
      <c r="GI385" s="17">
        <v>5</v>
      </c>
      <c r="GJ385" s="17">
        <v>3</v>
      </c>
      <c r="GK385" s="17">
        <v>11347</v>
      </c>
      <c r="GM385" s="17">
        <v>11107</v>
      </c>
      <c r="GN385" s="17">
        <v>10893</v>
      </c>
      <c r="GO385" s="17">
        <v>10733</v>
      </c>
      <c r="GP385" s="17">
        <v>9774</v>
      </c>
      <c r="GR385" s="17">
        <v>7</v>
      </c>
      <c r="GS385" s="17">
        <v>5</v>
      </c>
      <c r="GT385" s="18">
        <v>10.4</v>
      </c>
      <c r="GV385" s="18">
        <v>10.1</v>
      </c>
      <c r="GW385" s="18">
        <v>10</v>
      </c>
      <c r="GX385" s="18">
        <v>9.9</v>
      </c>
      <c r="GY385" s="18">
        <v>9.1999999999999993</v>
      </c>
      <c r="HA385" s="17">
        <v>7</v>
      </c>
      <c r="HB385" s="17">
        <v>5</v>
      </c>
      <c r="HC385" s="17" t="s">
        <v>923</v>
      </c>
      <c r="HD385" s="17">
        <v>7</v>
      </c>
      <c r="HE385" s="17">
        <v>5</v>
      </c>
      <c r="IA385">
        <v>12310</v>
      </c>
    </row>
    <row r="386" spans="1:235">
      <c r="A386">
        <v>11432</v>
      </c>
      <c r="B386" s="15">
        <v>41673</v>
      </c>
      <c r="C386" t="s">
        <v>292</v>
      </c>
      <c r="D386" t="s">
        <v>293</v>
      </c>
      <c r="E386" t="s">
        <v>294</v>
      </c>
      <c r="F386" s="23" t="s">
        <v>330</v>
      </c>
      <c r="G386">
        <v>2</v>
      </c>
      <c r="H386" s="23" t="s">
        <v>1199</v>
      </c>
      <c r="I386">
        <v>56572</v>
      </c>
      <c r="J386" s="16" t="s">
        <v>1279</v>
      </c>
      <c r="N386" s="17">
        <v>65706</v>
      </c>
      <c r="P386" s="17">
        <v>72000</v>
      </c>
      <c r="Q386" s="17">
        <v>66720</v>
      </c>
      <c r="R386" s="17">
        <v>65000</v>
      </c>
      <c r="S386" s="17">
        <v>58847</v>
      </c>
      <c r="U386" s="17">
        <v>11</v>
      </c>
      <c r="V386" s="17">
        <v>6</v>
      </c>
      <c r="W386" s="17">
        <v>66386</v>
      </c>
      <c r="Y386" s="17">
        <v>74250</v>
      </c>
      <c r="Z386" s="17">
        <v>72000</v>
      </c>
      <c r="AA386" s="17">
        <v>68500</v>
      </c>
      <c r="AB386" s="17">
        <v>60568</v>
      </c>
      <c r="AD386" s="17">
        <v>11</v>
      </c>
      <c r="AE386" s="17">
        <v>6</v>
      </c>
      <c r="AF386" s="17">
        <v>5475</v>
      </c>
      <c r="AH386" s="17">
        <v>6000</v>
      </c>
      <c r="AI386" s="17">
        <v>5560</v>
      </c>
      <c r="AJ386" s="17">
        <v>5417</v>
      </c>
      <c r="AK386" s="17">
        <v>4904</v>
      </c>
      <c r="AM386" s="17">
        <v>11</v>
      </c>
      <c r="AN386" s="17">
        <v>6</v>
      </c>
      <c r="AO386" s="18">
        <v>12</v>
      </c>
      <c r="AP386" s="17">
        <v>11</v>
      </c>
      <c r="AQ386" s="17">
        <v>6</v>
      </c>
      <c r="AR386" s="17">
        <v>72490</v>
      </c>
      <c r="AT386" s="17">
        <v>75000</v>
      </c>
      <c r="AU386" s="17">
        <v>73200</v>
      </c>
      <c r="AV386" s="17">
        <v>72000</v>
      </c>
      <c r="AW386" s="17">
        <v>67150</v>
      </c>
      <c r="AY386" s="17">
        <v>5</v>
      </c>
      <c r="AZ386" s="17">
        <v>4</v>
      </c>
      <c r="BH386" s="17">
        <v>6</v>
      </c>
      <c r="BI386" s="17">
        <v>2</v>
      </c>
      <c r="BJ386" s="17">
        <v>73749</v>
      </c>
      <c r="BK386" s="17">
        <v>8</v>
      </c>
      <c r="BL386" s="17">
        <v>3</v>
      </c>
      <c r="BM386" s="17">
        <v>6</v>
      </c>
      <c r="DH386" s="17">
        <v>65706</v>
      </c>
      <c r="DJ386" s="17">
        <v>72000</v>
      </c>
      <c r="DK386" s="17">
        <v>66720</v>
      </c>
      <c r="DL386" s="17">
        <v>65000</v>
      </c>
      <c r="DM386" s="17">
        <v>58847</v>
      </c>
      <c r="DO386" s="17">
        <v>11</v>
      </c>
      <c r="DP386" s="17">
        <v>6</v>
      </c>
      <c r="DQ386" s="17">
        <v>66386</v>
      </c>
      <c r="DS386" s="17">
        <v>74250</v>
      </c>
      <c r="DT386" s="17">
        <v>72000</v>
      </c>
      <c r="DU386" s="17">
        <v>68500</v>
      </c>
      <c r="DV386" s="17">
        <v>60568</v>
      </c>
      <c r="DX386" s="17">
        <v>11</v>
      </c>
      <c r="DY386" s="17">
        <v>6</v>
      </c>
      <c r="DZ386" s="17">
        <v>65706</v>
      </c>
      <c r="EB386" s="17">
        <v>72000</v>
      </c>
      <c r="EC386" s="17">
        <v>66720</v>
      </c>
      <c r="ED386" s="17">
        <v>65000</v>
      </c>
      <c r="EE386" s="17">
        <v>58847</v>
      </c>
      <c r="EG386" s="17">
        <v>11</v>
      </c>
      <c r="EH386" s="17">
        <v>6</v>
      </c>
      <c r="EI386" s="17">
        <v>66386</v>
      </c>
      <c r="EK386" s="17">
        <v>74250</v>
      </c>
      <c r="EL386" s="17">
        <v>72000</v>
      </c>
      <c r="EM386" s="17">
        <v>68500</v>
      </c>
      <c r="EN386" s="17">
        <v>60568</v>
      </c>
      <c r="EP386" s="17">
        <v>11</v>
      </c>
      <c r="EQ386" s="17">
        <v>6</v>
      </c>
      <c r="FJ386" s="18">
        <v>45.5</v>
      </c>
      <c r="FK386" s="17">
        <v>5</v>
      </c>
      <c r="FL386" s="17">
        <v>4</v>
      </c>
      <c r="FM386" s="18">
        <v>18.2</v>
      </c>
      <c r="FN386" s="17">
        <v>2</v>
      </c>
      <c r="FO386" s="17">
        <v>2</v>
      </c>
      <c r="FP386" s="17">
        <v>6635</v>
      </c>
      <c r="FR386" s="17">
        <v>6664</v>
      </c>
      <c r="FS386" s="17">
        <v>6566</v>
      </c>
      <c r="FT386" s="17">
        <v>6500</v>
      </c>
      <c r="FU386" s="17">
        <v>6000</v>
      </c>
      <c r="FW386" s="17">
        <v>5</v>
      </c>
      <c r="FX386" s="17">
        <v>4</v>
      </c>
      <c r="FY386" s="18">
        <v>9.1999999999999993</v>
      </c>
      <c r="GA386" s="18">
        <v>10</v>
      </c>
      <c r="GB386" s="18">
        <v>8.8000000000000007</v>
      </c>
      <c r="GC386" s="18">
        <v>8</v>
      </c>
      <c r="GD386" s="18">
        <v>8</v>
      </c>
      <c r="GF386" s="17">
        <v>5</v>
      </c>
      <c r="GG386" s="17">
        <v>4</v>
      </c>
      <c r="GH386" s="17" t="s">
        <v>1280</v>
      </c>
      <c r="GI386" s="17">
        <v>5</v>
      </c>
      <c r="GJ386" s="17">
        <v>4</v>
      </c>
      <c r="GR386" s="17">
        <v>2</v>
      </c>
      <c r="GS386" s="17">
        <v>2</v>
      </c>
      <c r="HA386" s="17">
        <v>2</v>
      </c>
      <c r="HB386" s="17">
        <v>2</v>
      </c>
      <c r="HD386" s="17">
        <v>2</v>
      </c>
      <c r="HE386" s="17">
        <v>2</v>
      </c>
      <c r="HH386" s="17">
        <v>1</v>
      </c>
      <c r="HQ386" s="17">
        <v>1</v>
      </c>
      <c r="HZ386" s="17">
        <v>1</v>
      </c>
      <c r="IA386">
        <v>12360</v>
      </c>
    </row>
    <row r="387" spans="1:235">
      <c r="A387">
        <v>11432</v>
      </c>
      <c r="B387" s="15">
        <v>41673</v>
      </c>
      <c r="C387" t="s">
        <v>292</v>
      </c>
      <c r="D387" t="s">
        <v>293</v>
      </c>
      <c r="E387" t="s">
        <v>294</v>
      </c>
      <c r="F387" s="23" t="s">
        <v>330</v>
      </c>
      <c r="G387">
        <v>3</v>
      </c>
      <c r="H387" s="23" t="s">
        <v>1199</v>
      </c>
      <c r="I387">
        <v>56573</v>
      </c>
      <c r="J387" s="16" t="s">
        <v>1281</v>
      </c>
      <c r="N387" s="17">
        <v>75366</v>
      </c>
      <c r="O387" s="17">
        <v>89215</v>
      </c>
      <c r="P387" s="17">
        <v>78797</v>
      </c>
      <c r="Q387" s="17">
        <v>75078</v>
      </c>
      <c r="R387" s="17">
        <v>72406</v>
      </c>
      <c r="S387" s="17">
        <v>70000</v>
      </c>
      <c r="T387" s="17">
        <v>62505</v>
      </c>
      <c r="U387" s="17">
        <v>13</v>
      </c>
      <c r="V387" s="17">
        <v>9</v>
      </c>
      <c r="W387" s="17">
        <v>75199</v>
      </c>
      <c r="Y387" s="17">
        <v>79650</v>
      </c>
      <c r="Z387" s="17">
        <v>76646</v>
      </c>
      <c r="AA387" s="17">
        <v>73446</v>
      </c>
      <c r="AB387" s="17">
        <v>68689</v>
      </c>
      <c r="AD387" s="17">
        <v>13</v>
      </c>
      <c r="AE387" s="17">
        <v>9</v>
      </c>
      <c r="AF387" s="17">
        <v>6281</v>
      </c>
      <c r="AG387" s="17">
        <v>7435</v>
      </c>
      <c r="AH387" s="17">
        <v>6566</v>
      </c>
      <c r="AI387" s="17">
        <v>6257</v>
      </c>
      <c r="AJ387" s="17">
        <v>6034</v>
      </c>
      <c r="AK387" s="17">
        <v>5833</v>
      </c>
      <c r="AL387" s="17">
        <v>5209</v>
      </c>
      <c r="AM387" s="17">
        <v>13</v>
      </c>
      <c r="AN387" s="17">
        <v>9</v>
      </c>
      <c r="AO387" s="18">
        <v>12</v>
      </c>
      <c r="AP387" s="17">
        <v>13</v>
      </c>
      <c r="AQ387" s="17">
        <v>9</v>
      </c>
      <c r="AR387" s="17">
        <v>79267</v>
      </c>
      <c r="AT387" s="17">
        <v>82639</v>
      </c>
      <c r="AU387" s="17">
        <v>78968</v>
      </c>
      <c r="AV387" s="17">
        <v>78122</v>
      </c>
      <c r="AW387" s="17">
        <v>70638</v>
      </c>
      <c r="AY387" s="17">
        <v>8</v>
      </c>
      <c r="AZ387" s="17">
        <v>6</v>
      </c>
      <c r="BA387" s="17">
        <v>69124</v>
      </c>
      <c r="BC387" s="17">
        <v>72406</v>
      </c>
      <c r="BD387" s="17">
        <v>71117</v>
      </c>
      <c r="BE387" s="17">
        <v>70258</v>
      </c>
      <c r="BF387" s="17">
        <v>67119</v>
      </c>
      <c r="BH387" s="17">
        <v>5</v>
      </c>
      <c r="BI387" s="17">
        <v>3</v>
      </c>
      <c r="BJ387" s="17">
        <v>86668</v>
      </c>
      <c r="BK387" s="17">
        <v>6</v>
      </c>
      <c r="BL387" s="17">
        <v>5</v>
      </c>
      <c r="BM387" s="17">
        <v>8</v>
      </c>
      <c r="BN387" s="17">
        <v>1</v>
      </c>
      <c r="DH387" s="17">
        <v>75366</v>
      </c>
      <c r="DI387" s="17">
        <v>89215</v>
      </c>
      <c r="DJ387" s="17">
        <v>78797</v>
      </c>
      <c r="DK387" s="17">
        <v>75078</v>
      </c>
      <c r="DL387" s="17">
        <v>72406</v>
      </c>
      <c r="DM387" s="17">
        <v>70000</v>
      </c>
      <c r="DN387" s="17">
        <v>62505</v>
      </c>
      <c r="DO387" s="17">
        <v>13</v>
      </c>
      <c r="DP387" s="17">
        <v>9</v>
      </c>
      <c r="DQ387" s="17">
        <v>75199</v>
      </c>
      <c r="DS387" s="17">
        <v>79650</v>
      </c>
      <c r="DT387" s="17">
        <v>76646</v>
      </c>
      <c r="DU387" s="17">
        <v>73446</v>
      </c>
      <c r="DV387" s="17">
        <v>68689</v>
      </c>
      <c r="DX387" s="17">
        <v>13</v>
      </c>
      <c r="DY387" s="17">
        <v>9</v>
      </c>
      <c r="DZ387" s="17">
        <v>75366</v>
      </c>
      <c r="EA387" s="17">
        <v>89215</v>
      </c>
      <c r="EB387" s="17">
        <v>78797</v>
      </c>
      <c r="EC387" s="17">
        <v>75078</v>
      </c>
      <c r="ED387" s="17">
        <v>72406</v>
      </c>
      <c r="EE387" s="17">
        <v>70000</v>
      </c>
      <c r="EF387" s="17">
        <v>62505</v>
      </c>
      <c r="EG387" s="17">
        <v>13</v>
      </c>
      <c r="EH387" s="17">
        <v>9</v>
      </c>
      <c r="EI387" s="17">
        <v>75199</v>
      </c>
      <c r="EK387" s="17">
        <v>79650</v>
      </c>
      <c r="EL387" s="17">
        <v>76646</v>
      </c>
      <c r="EM387" s="17">
        <v>73446</v>
      </c>
      <c r="EN387" s="17">
        <v>68689</v>
      </c>
      <c r="EP387" s="17">
        <v>13</v>
      </c>
      <c r="EQ387" s="17">
        <v>9</v>
      </c>
      <c r="FJ387" s="18">
        <v>61.5</v>
      </c>
      <c r="FK387" s="17">
        <v>8</v>
      </c>
      <c r="FL387" s="17">
        <v>6</v>
      </c>
      <c r="FM387" s="18">
        <v>46.2</v>
      </c>
      <c r="FN387" s="17">
        <v>6</v>
      </c>
      <c r="FO387" s="17">
        <v>4</v>
      </c>
      <c r="FP387" s="17">
        <v>6623</v>
      </c>
      <c r="FR387" s="17">
        <v>8160</v>
      </c>
      <c r="FS387" s="17">
        <v>7244</v>
      </c>
      <c r="FT387" s="17">
        <v>7043</v>
      </c>
      <c r="FU387" s="17">
        <v>6134</v>
      </c>
      <c r="FW387" s="17">
        <v>8</v>
      </c>
      <c r="FX387" s="17">
        <v>6</v>
      </c>
      <c r="FY387" s="18">
        <v>8.1</v>
      </c>
      <c r="GA387" s="18">
        <v>10</v>
      </c>
      <c r="GB387" s="18">
        <v>10</v>
      </c>
      <c r="GC387" s="18">
        <v>9</v>
      </c>
      <c r="GD387" s="18">
        <v>7.8</v>
      </c>
      <c r="GF387" s="17">
        <v>8</v>
      </c>
      <c r="GG387" s="17">
        <v>6</v>
      </c>
      <c r="GH387" s="17" t="s">
        <v>1282</v>
      </c>
      <c r="GI387" s="17">
        <v>8</v>
      </c>
      <c r="GJ387" s="17">
        <v>6</v>
      </c>
      <c r="GK387" s="17">
        <v>6112</v>
      </c>
      <c r="GM387" s="17">
        <v>8072</v>
      </c>
      <c r="GN387" s="17">
        <v>7584</v>
      </c>
      <c r="GO387" s="17">
        <v>7258</v>
      </c>
      <c r="GP387" s="17">
        <v>5263</v>
      </c>
      <c r="GR387" s="17">
        <v>5</v>
      </c>
      <c r="GS387" s="17">
        <v>3</v>
      </c>
      <c r="GT387" s="18">
        <v>7.8</v>
      </c>
      <c r="GV387" s="18">
        <v>10.199999999999999</v>
      </c>
      <c r="GW387" s="18">
        <v>10</v>
      </c>
      <c r="GX387" s="18">
        <v>9.8000000000000007</v>
      </c>
      <c r="GY387" s="18">
        <v>6.8</v>
      </c>
      <c r="HA387" s="17">
        <v>5</v>
      </c>
      <c r="HB387" s="17">
        <v>3</v>
      </c>
      <c r="HC387" s="17" t="s">
        <v>1090</v>
      </c>
      <c r="HD387" s="17">
        <v>5</v>
      </c>
      <c r="HE387" s="17">
        <v>3</v>
      </c>
      <c r="IA387">
        <v>12370</v>
      </c>
    </row>
    <row r="388" spans="1:235">
      <c r="A388">
        <v>11432</v>
      </c>
      <c r="B388" s="15">
        <v>41673</v>
      </c>
      <c r="C388" t="s">
        <v>292</v>
      </c>
      <c r="D388" t="s">
        <v>293</v>
      </c>
      <c r="E388" t="s">
        <v>294</v>
      </c>
      <c r="F388" s="23" t="s">
        <v>330</v>
      </c>
      <c r="G388">
        <v>1</v>
      </c>
      <c r="H388" s="23" t="s">
        <v>1283</v>
      </c>
      <c r="I388">
        <v>8301</v>
      </c>
      <c r="J388" s="16" t="s">
        <v>1284</v>
      </c>
      <c r="N388" s="17">
        <v>57472</v>
      </c>
      <c r="P388" s="17">
        <v>62785</v>
      </c>
      <c r="Q388" s="17">
        <v>56844</v>
      </c>
      <c r="R388" s="17">
        <v>54700</v>
      </c>
      <c r="S388" s="17">
        <v>53188</v>
      </c>
      <c r="U388" s="17">
        <v>9</v>
      </c>
      <c r="V388" s="17">
        <v>5</v>
      </c>
      <c r="W388" s="17">
        <v>56758</v>
      </c>
      <c r="Y388" s="17">
        <v>65686</v>
      </c>
      <c r="Z388" s="17">
        <v>58667</v>
      </c>
      <c r="AA388" s="17">
        <v>53988</v>
      </c>
      <c r="AB388" s="17">
        <v>52100</v>
      </c>
      <c r="AD388" s="17">
        <v>9</v>
      </c>
      <c r="AE388" s="17">
        <v>5</v>
      </c>
      <c r="AF388" s="17">
        <v>4789</v>
      </c>
      <c r="AH388" s="17">
        <v>5232</v>
      </c>
      <c r="AI388" s="17">
        <v>4737</v>
      </c>
      <c r="AJ388" s="17">
        <v>4558</v>
      </c>
      <c r="AK388" s="17">
        <v>4432</v>
      </c>
      <c r="AM388" s="17">
        <v>9</v>
      </c>
      <c r="AN388" s="17">
        <v>5</v>
      </c>
      <c r="AO388" s="18">
        <v>12</v>
      </c>
      <c r="AP388" s="17">
        <v>9</v>
      </c>
      <c r="AQ388" s="17">
        <v>5</v>
      </c>
      <c r="AR388" s="17">
        <v>58239</v>
      </c>
      <c r="AT388" s="17">
        <v>63752</v>
      </c>
      <c r="AU388" s="17">
        <v>59331</v>
      </c>
      <c r="AV388" s="17">
        <v>55600</v>
      </c>
      <c r="AW388" s="17">
        <v>53675</v>
      </c>
      <c r="AY388" s="17">
        <v>8</v>
      </c>
      <c r="AZ388" s="17">
        <v>4</v>
      </c>
      <c r="BI388" s="17">
        <v>1</v>
      </c>
      <c r="BJ388" s="17">
        <v>66333</v>
      </c>
      <c r="BK388" s="17">
        <v>6</v>
      </c>
      <c r="BL388" s="17">
        <v>3</v>
      </c>
      <c r="BM388" s="17">
        <v>3</v>
      </c>
      <c r="BN388" s="17">
        <v>2</v>
      </c>
      <c r="DH388" s="17">
        <v>57472</v>
      </c>
      <c r="DJ388" s="17">
        <v>62785</v>
      </c>
      <c r="DK388" s="17">
        <v>56844</v>
      </c>
      <c r="DL388" s="17">
        <v>54700</v>
      </c>
      <c r="DM388" s="17">
        <v>53188</v>
      </c>
      <c r="DO388" s="17">
        <v>9</v>
      </c>
      <c r="DP388" s="17">
        <v>5</v>
      </c>
      <c r="DQ388" s="17">
        <v>56758</v>
      </c>
      <c r="DS388" s="17">
        <v>65686</v>
      </c>
      <c r="DT388" s="17">
        <v>58667</v>
      </c>
      <c r="DU388" s="17">
        <v>53988</v>
      </c>
      <c r="DV388" s="17">
        <v>52100</v>
      </c>
      <c r="DX388" s="17">
        <v>9</v>
      </c>
      <c r="DY388" s="17">
        <v>5</v>
      </c>
      <c r="DZ388" s="17">
        <v>57472</v>
      </c>
      <c r="EB388" s="17">
        <v>62785</v>
      </c>
      <c r="EC388" s="17">
        <v>56844</v>
      </c>
      <c r="ED388" s="17">
        <v>54700</v>
      </c>
      <c r="EE388" s="17">
        <v>53188</v>
      </c>
      <c r="EG388" s="17">
        <v>9</v>
      </c>
      <c r="EH388" s="17">
        <v>5</v>
      </c>
      <c r="EI388" s="17">
        <v>56758</v>
      </c>
      <c r="EK388" s="17">
        <v>65686</v>
      </c>
      <c r="EL388" s="17">
        <v>58667</v>
      </c>
      <c r="EM388" s="17">
        <v>53988</v>
      </c>
      <c r="EN388" s="17">
        <v>52100</v>
      </c>
      <c r="EP388" s="17">
        <v>9</v>
      </c>
      <c r="EQ388" s="17">
        <v>5</v>
      </c>
      <c r="FJ388" s="18">
        <v>88.9</v>
      </c>
      <c r="FK388" s="17">
        <v>8</v>
      </c>
      <c r="FL388" s="17">
        <v>4</v>
      </c>
      <c r="FM388" s="18">
        <v>66.7</v>
      </c>
      <c r="FN388" s="17">
        <v>6</v>
      </c>
      <c r="FO388" s="17">
        <v>3</v>
      </c>
      <c r="FP388" s="17">
        <v>4046</v>
      </c>
      <c r="FR388" s="17">
        <v>4443</v>
      </c>
      <c r="FS388" s="17">
        <v>3921</v>
      </c>
      <c r="FT388" s="17">
        <v>3892</v>
      </c>
      <c r="FU388" s="17">
        <v>3757</v>
      </c>
      <c r="FW388" s="17">
        <v>8</v>
      </c>
      <c r="FX388" s="17">
        <v>4</v>
      </c>
      <c r="FY388" s="18">
        <v>6.9</v>
      </c>
      <c r="GA388" s="18">
        <v>7.5</v>
      </c>
      <c r="GB388" s="18">
        <v>7</v>
      </c>
      <c r="GC388" s="18">
        <v>7</v>
      </c>
      <c r="GD388" s="18">
        <v>6.5</v>
      </c>
      <c r="GF388" s="17">
        <v>8</v>
      </c>
      <c r="GG388" s="17">
        <v>4</v>
      </c>
      <c r="GH388" s="17" t="s">
        <v>1285</v>
      </c>
      <c r="GI388" s="17">
        <v>8</v>
      </c>
      <c r="GJ388" s="17">
        <v>4</v>
      </c>
      <c r="GK388" s="17">
        <v>2924</v>
      </c>
      <c r="GM388" s="17">
        <v>3550</v>
      </c>
      <c r="GN388" s="17">
        <v>3499</v>
      </c>
      <c r="GO388" s="17">
        <v>3465</v>
      </c>
      <c r="GP388" s="17">
        <v>2250</v>
      </c>
      <c r="GR388" s="17">
        <v>6</v>
      </c>
      <c r="GS388" s="17">
        <v>3</v>
      </c>
      <c r="GT388" s="18">
        <v>5.0999999999999996</v>
      </c>
      <c r="GV388" s="18">
        <v>5.6</v>
      </c>
      <c r="GW388" s="18">
        <v>5.4</v>
      </c>
      <c r="GX388" s="18">
        <v>5.3</v>
      </c>
      <c r="GY388" s="18">
        <v>5</v>
      </c>
      <c r="HA388" s="17">
        <v>6</v>
      </c>
      <c r="HB388" s="17">
        <v>3</v>
      </c>
      <c r="HC388" s="17" t="s">
        <v>1172</v>
      </c>
      <c r="HD388" s="17">
        <v>6</v>
      </c>
      <c r="HE388" s="17">
        <v>3</v>
      </c>
      <c r="IA388">
        <v>12440</v>
      </c>
    </row>
    <row r="389" spans="1:235">
      <c r="A389">
        <v>11432</v>
      </c>
      <c r="B389" s="15">
        <v>41673</v>
      </c>
      <c r="C389" t="s">
        <v>292</v>
      </c>
      <c r="D389" t="s">
        <v>293</v>
      </c>
      <c r="E389" t="s">
        <v>294</v>
      </c>
      <c r="F389" s="23" t="s">
        <v>330</v>
      </c>
      <c r="G389">
        <v>2</v>
      </c>
      <c r="H389" s="23" t="s">
        <v>1283</v>
      </c>
      <c r="I389">
        <v>8302</v>
      </c>
      <c r="J389" s="16" t="s">
        <v>1286</v>
      </c>
      <c r="N389" s="17">
        <v>71137</v>
      </c>
      <c r="O389" s="17">
        <v>81593</v>
      </c>
      <c r="P389" s="17">
        <v>79453</v>
      </c>
      <c r="Q389" s="17">
        <v>72371</v>
      </c>
      <c r="R389" s="17">
        <v>68244</v>
      </c>
      <c r="S389" s="17">
        <v>63025</v>
      </c>
      <c r="T389" s="17">
        <v>58965</v>
      </c>
      <c r="U389" s="17">
        <v>26</v>
      </c>
      <c r="V389" s="17">
        <v>15</v>
      </c>
      <c r="W389" s="17">
        <v>71214</v>
      </c>
      <c r="X389" s="17">
        <v>81823</v>
      </c>
      <c r="Y389" s="17">
        <v>75888</v>
      </c>
      <c r="Z389" s="17">
        <v>70927</v>
      </c>
      <c r="AA389" s="17">
        <v>69700</v>
      </c>
      <c r="AB389" s="17">
        <v>63352</v>
      </c>
      <c r="AC389" s="17">
        <v>60561</v>
      </c>
      <c r="AD389" s="17">
        <v>26</v>
      </c>
      <c r="AE389" s="17">
        <v>15</v>
      </c>
      <c r="AF389" s="17">
        <v>5928</v>
      </c>
      <c r="AG389" s="17">
        <v>6799</v>
      </c>
      <c r="AH389" s="17">
        <v>6621</v>
      </c>
      <c r="AI389" s="17">
        <v>6031</v>
      </c>
      <c r="AJ389" s="17">
        <v>5687</v>
      </c>
      <c r="AK389" s="17">
        <v>5252</v>
      </c>
      <c r="AL389" s="17">
        <v>4914</v>
      </c>
      <c r="AM389" s="17">
        <v>26</v>
      </c>
      <c r="AN389" s="17">
        <v>15</v>
      </c>
      <c r="AO389" s="18">
        <v>12</v>
      </c>
      <c r="AP389" s="17">
        <v>26</v>
      </c>
      <c r="AQ389" s="17">
        <v>15</v>
      </c>
      <c r="AR389" s="17">
        <v>70309</v>
      </c>
      <c r="AS389" s="17">
        <v>82400</v>
      </c>
      <c r="AT389" s="17">
        <v>78000</v>
      </c>
      <c r="AU389" s="17">
        <v>69700</v>
      </c>
      <c r="AV389" s="17">
        <v>66400</v>
      </c>
      <c r="AW389" s="17">
        <v>62800</v>
      </c>
      <c r="AX389" s="17">
        <v>60029</v>
      </c>
      <c r="AY389" s="17">
        <v>21</v>
      </c>
      <c r="AZ389" s="17">
        <v>13</v>
      </c>
      <c r="BA389" s="17">
        <v>74614</v>
      </c>
      <c r="BC389" s="17">
        <v>80000</v>
      </c>
      <c r="BD389" s="17">
        <v>79820</v>
      </c>
      <c r="BE389" s="17">
        <v>79700</v>
      </c>
      <c r="BF389" s="17">
        <v>79400</v>
      </c>
      <c r="BH389" s="17">
        <v>5</v>
      </c>
      <c r="BI389" s="17">
        <v>3</v>
      </c>
      <c r="BJ389" s="17">
        <v>73226</v>
      </c>
      <c r="BK389" s="17">
        <v>11</v>
      </c>
      <c r="BL389" s="17">
        <v>5</v>
      </c>
      <c r="BM389" s="17">
        <v>12</v>
      </c>
      <c r="BN389" s="17">
        <v>3</v>
      </c>
      <c r="DH389" s="17">
        <v>71137</v>
      </c>
      <c r="DI389" s="17">
        <v>81593</v>
      </c>
      <c r="DJ389" s="17">
        <v>79453</v>
      </c>
      <c r="DK389" s="17">
        <v>72371</v>
      </c>
      <c r="DL389" s="17">
        <v>68244</v>
      </c>
      <c r="DM389" s="17">
        <v>63025</v>
      </c>
      <c r="DN389" s="17">
        <v>58965</v>
      </c>
      <c r="DO389" s="17">
        <v>26</v>
      </c>
      <c r="DP389" s="17">
        <v>15</v>
      </c>
      <c r="DQ389" s="17">
        <v>71214</v>
      </c>
      <c r="DR389" s="17">
        <v>81823</v>
      </c>
      <c r="DS389" s="17">
        <v>75888</v>
      </c>
      <c r="DT389" s="17">
        <v>70927</v>
      </c>
      <c r="DU389" s="17">
        <v>69700</v>
      </c>
      <c r="DV389" s="17">
        <v>63352</v>
      </c>
      <c r="DW389" s="17">
        <v>60561</v>
      </c>
      <c r="DX389" s="17">
        <v>26</v>
      </c>
      <c r="DY389" s="17">
        <v>15</v>
      </c>
      <c r="DZ389" s="17">
        <v>71137</v>
      </c>
      <c r="EA389" s="17">
        <v>81593</v>
      </c>
      <c r="EB389" s="17">
        <v>79453</v>
      </c>
      <c r="EC389" s="17">
        <v>72371</v>
      </c>
      <c r="ED389" s="17">
        <v>68244</v>
      </c>
      <c r="EE389" s="17">
        <v>63025</v>
      </c>
      <c r="EF389" s="17">
        <v>58965</v>
      </c>
      <c r="EG389" s="17">
        <v>26</v>
      </c>
      <c r="EH389" s="17">
        <v>15</v>
      </c>
      <c r="EI389" s="17">
        <v>71214</v>
      </c>
      <c r="EJ389" s="17">
        <v>81823</v>
      </c>
      <c r="EK389" s="17">
        <v>75888</v>
      </c>
      <c r="EL389" s="17">
        <v>70927</v>
      </c>
      <c r="EM389" s="17">
        <v>69700</v>
      </c>
      <c r="EN389" s="17">
        <v>63352</v>
      </c>
      <c r="EO389" s="17">
        <v>60561</v>
      </c>
      <c r="EP389" s="17">
        <v>26</v>
      </c>
      <c r="EQ389" s="17">
        <v>15</v>
      </c>
      <c r="FJ389" s="18">
        <v>80.8</v>
      </c>
      <c r="FK389" s="17">
        <v>21</v>
      </c>
      <c r="FL389" s="17">
        <v>13</v>
      </c>
      <c r="FM389" s="18">
        <v>73.099999999999994</v>
      </c>
      <c r="FN389" s="17">
        <v>19</v>
      </c>
      <c r="FO389" s="17">
        <v>12</v>
      </c>
      <c r="FP389" s="17">
        <v>5794</v>
      </c>
      <c r="FQ389" s="17">
        <v>7815</v>
      </c>
      <c r="FR389" s="17">
        <v>6526</v>
      </c>
      <c r="FS389" s="17">
        <v>6130</v>
      </c>
      <c r="FT389" s="17">
        <v>5444</v>
      </c>
      <c r="FU389" s="17">
        <v>4589</v>
      </c>
      <c r="FV389" s="17">
        <v>4265</v>
      </c>
      <c r="FW389" s="17">
        <v>20</v>
      </c>
      <c r="FX389" s="17">
        <v>12</v>
      </c>
      <c r="FY389" s="18">
        <v>8.1</v>
      </c>
      <c r="FZ389" s="18">
        <v>10</v>
      </c>
      <c r="GA389" s="18">
        <v>10</v>
      </c>
      <c r="GB389" s="18">
        <v>8</v>
      </c>
      <c r="GC389" s="18">
        <v>8</v>
      </c>
      <c r="GD389" s="18">
        <v>7.8</v>
      </c>
      <c r="GE389" s="18">
        <v>6.8</v>
      </c>
      <c r="GF389" s="17">
        <v>20</v>
      </c>
      <c r="GG389" s="17">
        <v>12</v>
      </c>
      <c r="GH389" s="17" t="s">
        <v>1282</v>
      </c>
      <c r="GI389" s="17">
        <v>20</v>
      </c>
      <c r="GJ389" s="17">
        <v>12</v>
      </c>
      <c r="GK389" s="17">
        <v>5354</v>
      </c>
      <c r="GL389" s="17">
        <v>8337</v>
      </c>
      <c r="GM389" s="17">
        <v>6132</v>
      </c>
      <c r="GN389" s="17">
        <v>5475</v>
      </c>
      <c r="GO389" s="17">
        <v>5000</v>
      </c>
      <c r="GP389" s="17">
        <v>3290</v>
      </c>
      <c r="GQ389" s="17">
        <v>2245</v>
      </c>
      <c r="GR389" s="17">
        <v>19</v>
      </c>
      <c r="GS389" s="17">
        <v>12</v>
      </c>
      <c r="GT389" s="18">
        <v>7.4</v>
      </c>
      <c r="GU389" s="18">
        <v>11.5</v>
      </c>
      <c r="GV389" s="18">
        <v>9</v>
      </c>
      <c r="GW389" s="18">
        <v>7.8</v>
      </c>
      <c r="GX389" s="18">
        <v>7.5</v>
      </c>
      <c r="GY389" s="18">
        <v>4.8</v>
      </c>
      <c r="GZ389" s="18">
        <v>3.8</v>
      </c>
      <c r="HA389" s="17">
        <v>19</v>
      </c>
      <c r="HB389" s="17">
        <v>12</v>
      </c>
      <c r="HC389" s="17" t="s">
        <v>1287</v>
      </c>
      <c r="HD389" s="17">
        <v>19</v>
      </c>
      <c r="HE389" s="17">
        <v>12</v>
      </c>
      <c r="IA389">
        <v>12450</v>
      </c>
    </row>
    <row r="390" spans="1:235">
      <c r="A390">
        <v>11432</v>
      </c>
      <c r="B390" s="15">
        <v>41673</v>
      </c>
      <c r="C390" t="s">
        <v>292</v>
      </c>
      <c r="D390" t="s">
        <v>293</v>
      </c>
      <c r="E390" t="s">
        <v>294</v>
      </c>
      <c r="F390" s="23" t="s">
        <v>330</v>
      </c>
      <c r="G390">
        <v>3</v>
      </c>
      <c r="H390" s="23" t="s">
        <v>1283</v>
      </c>
      <c r="I390">
        <v>8303</v>
      </c>
      <c r="J390" s="16" t="s">
        <v>1288</v>
      </c>
      <c r="N390" s="17">
        <v>86947</v>
      </c>
      <c r="O390" s="17">
        <v>103631</v>
      </c>
      <c r="P390" s="17">
        <v>100080</v>
      </c>
      <c r="Q390" s="17">
        <v>84789</v>
      </c>
      <c r="R390" s="17">
        <v>81800</v>
      </c>
      <c r="S390" s="17">
        <v>76500</v>
      </c>
      <c r="T390" s="17">
        <v>75040</v>
      </c>
      <c r="U390" s="17">
        <v>23</v>
      </c>
      <c r="V390" s="17">
        <v>9</v>
      </c>
      <c r="W390" s="17">
        <v>89687</v>
      </c>
      <c r="Y390" s="17">
        <v>94651</v>
      </c>
      <c r="Z390" s="17">
        <v>89535</v>
      </c>
      <c r="AA390" s="17">
        <v>85170</v>
      </c>
      <c r="AB390" s="17">
        <v>78250</v>
      </c>
      <c r="AD390" s="17">
        <v>23</v>
      </c>
      <c r="AE390" s="17">
        <v>9</v>
      </c>
      <c r="AF390" s="17">
        <v>7246</v>
      </c>
      <c r="AG390" s="17">
        <v>8636</v>
      </c>
      <c r="AH390" s="17">
        <v>8340</v>
      </c>
      <c r="AI390" s="17">
        <v>7066</v>
      </c>
      <c r="AJ390" s="17">
        <v>6817</v>
      </c>
      <c r="AK390" s="17">
        <v>6375</v>
      </c>
      <c r="AL390" s="17">
        <v>6253</v>
      </c>
      <c r="AM390" s="17">
        <v>23</v>
      </c>
      <c r="AN390" s="17">
        <v>9</v>
      </c>
      <c r="AO390" s="18">
        <v>12</v>
      </c>
      <c r="AP390" s="17">
        <v>23</v>
      </c>
      <c r="AQ390" s="17">
        <v>9</v>
      </c>
      <c r="AR390" s="17">
        <v>86021</v>
      </c>
      <c r="AS390" s="17">
        <v>102030</v>
      </c>
      <c r="AT390" s="17">
        <v>97717</v>
      </c>
      <c r="AU390" s="17">
        <v>84980</v>
      </c>
      <c r="AV390" s="17">
        <v>83009</v>
      </c>
      <c r="AW390" s="17">
        <v>76750</v>
      </c>
      <c r="AX390" s="17">
        <v>74620</v>
      </c>
      <c r="AY390" s="17">
        <v>16</v>
      </c>
      <c r="AZ390" s="17">
        <v>8</v>
      </c>
      <c r="BH390" s="17">
        <v>7</v>
      </c>
      <c r="BI390" s="17">
        <v>2</v>
      </c>
      <c r="BK390" s="17">
        <v>3</v>
      </c>
      <c r="BL390" s="17">
        <v>2</v>
      </c>
      <c r="BM390" s="17">
        <v>9</v>
      </c>
      <c r="DH390" s="17">
        <v>86947</v>
      </c>
      <c r="DI390" s="17">
        <v>103631</v>
      </c>
      <c r="DJ390" s="17">
        <v>100080</v>
      </c>
      <c r="DK390" s="17">
        <v>84789</v>
      </c>
      <c r="DL390" s="17">
        <v>81800</v>
      </c>
      <c r="DM390" s="17">
        <v>76500</v>
      </c>
      <c r="DN390" s="17">
        <v>75040</v>
      </c>
      <c r="DO390" s="17">
        <v>23</v>
      </c>
      <c r="DP390" s="17">
        <v>9</v>
      </c>
      <c r="DQ390" s="17">
        <v>89687</v>
      </c>
      <c r="DS390" s="17">
        <v>94651</v>
      </c>
      <c r="DT390" s="17">
        <v>89535</v>
      </c>
      <c r="DU390" s="17">
        <v>85170</v>
      </c>
      <c r="DV390" s="17">
        <v>78250</v>
      </c>
      <c r="DX390" s="17">
        <v>23</v>
      </c>
      <c r="DY390" s="17">
        <v>9</v>
      </c>
      <c r="DZ390" s="17">
        <v>86947</v>
      </c>
      <c r="EA390" s="17">
        <v>103631</v>
      </c>
      <c r="EB390" s="17">
        <v>100080</v>
      </c>
      <c r="EC390" s="17">
        <v>84789</v>
      </c>
      <c r="ED390" s="17">
        <v>81800</v>
      </c>
      <c r="EE390" s="17">
        <v>76500</v>
      </c>
      <c r="EF390" s="17">
        <v>75040</v>
      </c>
      <c r="EG390" s="17">
        <v>23</v>
      </c>
      <c r="EH390" s="17">
        <v>9</v>
      </c>
      <c r="EI390" s="17">
        <v>89687</v>
      </c>
      <c r="EK390" s="17">
        <v>94651</v>
      </c>
      <c r="EL390" s="17">
        <v>89535</v>
      </c>
      <c r="EM390" s="17">
        <v>85170</v>
      </c>
      <c r="EN390" s="17">
        <v>78250</v>
      </c>
      <c r="EP390" s="17">
        <v>23</v>
      </c>
      <c r="EQ390" s="17">
        <v>9</v>
      </c>
      <c r="FJ390" s="18">
        <v>69.599999999999994</v>
      </c>
      <c r="FK390" s="17">
        <v>16</v>
      </c>
      <c r="FL390" s="17">
        <v>8</v>
      </c>
      <c r="FM390" s="18">
        <v>52.2</v>
      </c>
      <c r="FN390" s="17">
        <v>12</v>
      </c>
      <c r="FO390" s="17">
        <v>7</v>
      </c>
      <c r="FP390" s="17">
        <v>9461</v>
      </c>
      <c r="FQ390" s="17">
        <v>15326</v>
      </c>
      <c r="FR390" s="17">
        <v>11585</v>
      </c>
      <c r="FS390" s="17">
        <v>9757</v>
      </c>
      <c r="FT390" s="17">
        <v>8212</v>
      </c>
      <c r="FU390" s="17">
        <v>6330</v>
      </c>
      <c r="FV390" s="17">
        <v>5918</v>
      </c>
      <c r="FW390" s="17">
        <v>12</v>
      </c>
      <c r="FX390" s="17">
        <v>7</v>
      </c>
      <c r="FY390" s="18">
        <v>10.7</v>
      </c>
      <c r="FZ390" s="18">
        <v>15</v>
      </c>
      <c r="GA390" s="18">
        <v>15</v>
      </c>
      <c r="GB390" s="18">
        <v>11.2</v>
      </c>
      <c r="GC390" s="18">
        <v>9.5</v>
      </c>
      <c r="GD390" s="18">
        <v>8</v>
      </c>
      <c r="GE390" s="18">
        <v>7.1</v>
      </c>
      <c r="GF390" s="17">
        <v>12</v>
      </c>
      <c r="GG390" s="17">
        <v>7</v>
      </c>
      <c r="GH390" s="17" t="s">
        <v>1289</v>
      </c>
      <c r="GI390" s="17">
        <v>12</v>
      </c>
      <c r="GJ390" s="17">
        <v>7</v>
      </c>
      <c r="GK390" s="17">
        <v>8895</v>
      </c>
      <c r="GL390" s="17">
        <v>14297</v>
      </c>
      <c r="GM390" s="17">
        <v>14063</v>
      </c>
      <c r="GN390" s="17">
        <v>7985</v>
      </c>
      <c r="GO390" s="17">
        <v>6816</v>
      </c>
      <c r="GP390" s="17">
        <v>5535</v>
      </c>
      <c r="GQ390" s="17">
        <v>5300</v>
      </c>
      <c r="GR390" s="17">
        <v>12</v>
      </c>
      <c r="GS390" s="17">
        <v>7</v>
      </c>
      <c r="GT390" s="18">
        <v>9.9</v>
      </c>
      <c r="GU390" s="18">
        <v>14.9</v>
      </c>
      <c r="GV390" s="18">
        <v>13.6</v>
      </c>
      <c r="GW390" s="18">
        <v>10.199999999999999</v>
      </c>
      <c r="GX390" s="18">
        <v>8.4</v>
      </c>
      <c r="GY390" s="18">
        <v>6.9</v>
      </c>
      <c r="GZ390" s="18">
        <v>6.1</v>
      </c>
      <c r="HA390" s="17">
        <v>12</v>
      </c>
      <c r="HB390" s="17">
        <v>7</v>
      </c>
      <c r="HC390" s="17" t="s">
        <v>339</v>
      </c>
      <c r="HD390" s="17">
        <v>12</v>
      </c>
      <c r="HE390" s="17">
        <v>7</v>
      </c>
      <c r="IA390">
        <v>12460</v>
      </c>
    </row>
    <row r="391" spans="1:235">
      <c r="A391">
        <v>11432</v>
      </c>
      <c r="B391" s="15">
        <v>41673</v>
      </c>
      <c r="C391" t="s">
        <v>292</v>
      </c>
      <c r="D391" t="s">
        <v>293</v>
      </c>
      <c r="E391" t="s">
        <v>294</v>
      </c>
      <c r="F391" s="23" t="s">
        <v>330</v>
      </c>
      <c r="G391">
        <v>4</v>
      </c>
      <c r="H391" s="23" t="s">
        <v>1283</v>
      </c>
      <c r="I391">
        <v>8304</v>
      </c>
      <c r="J391" s="16" t="s">
        <v>1290</v>
      </c>
      <c r="N391" s="17">
        <v>114272</v>
      </c>
      <c r="O391" s="17">
        <v>125791</v>
      </c>
      <c r="P391" s="17">
        <v>121905</v>
      </c>
      <c r="Q391" s="17">
        <v>118285</v>
      </c>
      <c r="R391" s="17">
        <v>112572</v>
      </c>
      <c r="S391" s="17">
        <v>109203</v>
      </c>
      <c r="T391" s="17">
        <v>104907</v>
      </c>
      <c r="U391" s="17">
        <v>18</v>
      </c>
      <c r="V391" s="17">
        <v>7</v>
      </c>
      <c r="W391" s="17">
        <v>110426</v>
      </c>
      <c r="Y391" s="17">
        <v>115897</v>
      </c>
      <c r="Z391" s="17">
        <v>111760</v>
      </c>
      <c r="AA391" s="17">
        <v>111080</v>
      </c>
      <c r="AB391" s="17">
        <v>105819</v>
      </c>
      <c r="AD391" s="17">
        <v>18</v>
      </c>
      <c r="AE391" s="17">
        <v>7</v>
      </c>
      <c r="AF391" s="17">
        <v>9523</v>
      </c>
      <c r="AG391" s="17">
        <v>10483</v>
      </c>
      <c r="AH391" s="17">
        <v>10159</v>
      </c>
      <c r="AI391" s="17">
        <v>9857</v>
      </c>
      <c r="AJ391" s="17">
        <v>9381</v>
      </c>
      <c r="AK391" s="17">
        <v>9100</v>
      </c>
      <c r="AL391" s="17">
        <v>8742</v>
      </c>
      <c r="AM391" s="17">
        <v>18</v>
      </c>
      <c r="AN391" s="17">
        <v>7</v>
      </c>
      <c r="AO391" s="18">
        <v>12</v>
      </c>
      <c r="AP391" s="17">
        <v>18</v>
      </c>
      <c r="AQ391" s="17">
        <v>7</v>
      </c>
      <c r="AR391" s="17">
        <v>115560</v>
      </c>
      <c r="AS391" s="17">
        <v>126039</v>
      </c>
      <c r="AT391" s="17">
        <v>122084</v>
      </c>
      <c r="AU391" s="17">
        <v>118679</v>
      </c>
      <c r="AV391" s="17">
        <v>115134</v>
      </c>
      <c r="AW391" s="17">
        <v>109224</v>
      </c>
      <c r="AX391" s="17">
        <v>106788</v>
      </c>
      <c r="AY391" s="17">
        <v>17</v>
      </c>
      <c r="AZ391" s="17">
        <v>6</v>
      </c>
      <c r="BI391" s="17">
        <v>1</v>
      </c>
      <c r="BK391" s="17">
        <v>2</v>
      </c>
      <c r="BL391" s="17">
        <v>2</v>
      </c>
      <c r="BM391" s="17">
        <v>7</v>
      </c>
      <c r="DH391" s="17">
        <v>114272</v>
      </c>
      <c r="DI391" s="17">
        <v>125791</v>
      </c>
      <c r="DJ391" s="17">
        <v>121905</v>
      </c>
      <c r="DK391" s="17">
        <v>118285</v>
      </c>
      <c r="DL391" s="17">
        <v>112572</v>
      </c>
      <c r="DM391" s="17">
        <v>109203</v>
      </c>
      <c r="DN391" s="17">
        <v>104907</v>
      </c>
      <c r="DO391" s="17">
        <v>18</v>
      </c>
      <c r="DP391" s="17">
        <v>7</v>
      </c>
      <c r="DQ391" s="17">
        <v>110426</v>
      </c>
      <c r="DS391" s="17">
        <v>115897</v>
      </c>
      <c r="DT391" s="17">
        <v>111760</v>
      </c>
      <c r="DU391" s="17">
        <v>111080</v>
      </c>
      <c r="DV391" s="17">
        <v>105819</v>
      </c>
      <c r="DX391" s="17">
        <v>18</v>
      </c>
      <c r="DY391" s="17">
        <v>7</v>
      </c>
      <c r="DZ391" s="17">
        <v>114272</v>
      </c>
      <c r="EA391" s="17">
        <v>125791</v>
      </c>
      <c r="EB391" s="17">
        <v>121905</v>
      </c>
      <c r="EC391" s="17">
        <v>118285</v>
      </c>
      <c r="ED391" s="17">
        <v>112572</v>
      </c>
      <c r="EE391" s="17">
        <v>109203</v>
      </c>
      <c r="EF391" s="17">
        <v>104907</v>
      </c>
      <c r="EG391" s="17">
        <v>18</v>
      </c>
      <c r="EH391" s="17">
        <v>7</v>
      </c>
      <c r="EI391" s="17">
        <v>110426</v>
      </c>
      <c r="EK391" s="17">
        <v>115897</v>
      </c>
      <c r="EL391" s="17">
        <v>111760</v>
      </c>
      <c r="EM391" s="17">
        <v>111080</v>
      </c>
      <c r="EN391" s="17">
        <v>105819</v>
      </c>
      <c r="EP391" s="17">
        <v>18</v>
      </c>
      <c r="EQ391" s="17">
        <v>7</v>
      </c>
      <c r="FJ391" s="18">
        <v>94.4</v>
      </c>
      <c r="FK391" s="17">
        <v>17</v>
      </c>
      <c r="FL391" s="17">
        <v>6</v>
      </c>
      <c r="FM391" s="18">
        <v>94.4</v>
      </c>
      <c r="FN391" s="17">
        <v>17</v>
      </c>
      <c r="FO391" s="17">
        <v>6</v>
      </c>
      <c r="FP391" s="17">
        <v>21374</v>
      </c>
      <c r="FQ391" s="17">
        <v>25083</v>
      </c>
      <c r="FR391" s="17">
        <v>23868</v>
      </c>
      <c r="FS391" s="17">
        <v>22924</v>
      </c>
      <c r="FT391" s="17">
        <v>22076</v>
      </c>
      <c r="FU391" s="17">
        <v>18503</v>
      </c>
      <c r="FV391" s="17">
        <v>16496</v>
      </c>
      <c r="FW391" s="17">
        <v>16</v>
      </c>
      <c r="FX391" s="17">
        <v>5</v>
      </c>
      <c r="FY391" s="18">
        <v>18.3</v>
      </c>
      <c r="FZ391" s="18">
        <v>20</v>
      </c>
      <c r="GA391" s="18">
        <v>20</v>
      </c>
      <c r="GB391" s="18">
        <v>20</v>
      </c>
      <c r="GC391" s="18">
        <v>20</v>
      </c>
      <c r="GD391" s="18">
        <v>15</v>
      </c>
      <c r="GE391" s="18">
        <v>15</v>
      </c>
      <c r="GF391" s="17">
        <v>16</v>
      </c>
      <c r="GG391" s="17">
        <v>5</v>
      </c>
      <c r="GH391" s="17" t="s">
        <v>1291</v>
      </c>
      <c r="GI391" s="17">
        <v>16</v>
      </c>
      <c r="GJ391" s="17">
        <v>5</v>
      </c>
      <c r="GK391" s="17">
        <v>19970</v>
      </c>
      <c r="GL391" s="17">
        <v>24753</v>
      </c>
      <c r="GM391" s="17">
        <v>23824</v>
      </c>
      <c r="GN391" s="17">
        <v>22500</v>
      </c>
      <c r="GO391" s="17">
        <v>22000</v>
      </c>
      <c r="GP391" s="17">
        <v>16990</v>
      </c>
      <c r="GQ391" s="17">
        <v>13717</v>
      </c>
      <c r="GR391" s="17">
        <v>17</v>
      </c>
      <c r="GS391" s="17">
        <v>6</v>
      </c>
      <c r="GT391" s="18">
        <v>17.2</v>
      </c>
      <c r="GU391" s="18">
        <v>21</v>
      </c>
      <c r="GV391" s="18">
        <v>20.2</v>
      </c>
      <c r="GW391" s="18">
        <v>19.5</v>
      </c>
      <c r="GX391" s="18">
        <v>19.3</v>
      </c>
      <c r="GY391" s="18">
        <v>13.7</v>
      </c>
      <c r="GZ391" s="18">
        <v>12.4</v>
      </c>
      <c r="HA391" s="17">
        <v>17</v>
      </c>
      <c r="HB391" s="17">
        <v>6</v>
      </c>
      <c r="HC391" s="17" t="s">
        <v>734</v>
      </c>
      <c r="HD391" s="17">
        <v>17</v>
      </c>
      <c r="HE391" s="17">
        <v>6</v>
      </c>
      <c r="IA391">
        <v>12470</v>
      </c>
    </row>
    <row r="392" spans="1:235">
      <c r="A392">
        <v>11432</v>
      </c>
      <c r="B392" s="15">
        <v>41673</v>
      </c>
      <c r="C392" t="s">
        <v>292</v>
      </c>
      <c r="D392" t="s">
        <v>293</v>
      </c>
      <c r="E392" t="s">
        <v>294</v>
      </c>
      <c r="F392" s="23" t="s">
        <v>320</v>
      </c>
      <c r="G392">
        <v>2</v>
      </c>
      <c r="H392" s="23" t="s">
        <v>1283</v>
      </c>
      <c r="I392">
        <v>8312</v>
      </c>
      <c r="J392" s="16" t="s">
        <v>1292</v>
      </c>
      <c r="N392" s="17">
        <v>107356</v>
      </c>
      <c r="O392" s="17">
        <v>131170</v>
      </c>
      <c r="P392" s="17">
        <v>118450</v>
      </c>
      <c r="Q392" s="17">
        <v>106526</v>
      </c>
      <c r="R392" s="17">
        <v>101150</v>
      </c>
      <c r="S392" s="17">
        <v>96900</v>
      </c>
      <c r="T392" s="17">
        <v>90079</v>
      </c>
      <c r="U392" s="17">
        <v>26</v>
      </c>
      <c r="V392" s="17">
        <v>12</v>
      </c>
      <c r="W392" s="17">
        <v>110011</v>
      </c>
      <c r="X392" s="17">
        <v>136270</v>
      </c>
      <c r="Y392" s="17">
        <v>120151</v>
      </c>
      <c r="Z392" s="17">
        <v>110223</v>
      </c>
      <c r="AA392" s="17">
        <v>102992</v>
      </c>
      <c r="AB392" s="17">
        <v>97467</v>
      </c>
      <c r="AC392" s="17">
        <v>90400</v>
      </c>
      <c r="AD392" s="17">
        <v>26</v>
      </c>
      <c r="AE392" s="17">
        <v>12</v>
      </c>
      <c r="AF392" s="17">
        <v>8946</v>
      </c>
      <c r="AG392" s="17">
        <v>10931</v>
      </c>
      <c r="AH392" s="17">
        <v>9871</v>
      </c>
      <c r="AI392" s="17">
        <v>8877</v>
      </c>
      <c r="AJ392" s="17">
        <v>8429</v>
      </c>
      <c r="AK392" s="17">
        <v>8075</v>
      </c>
      <c r="AL392" s="17">
        <v>7507</v>
      </c>
      <c r="AM392" s="17">
        <v>26</v>
      </c>
      <c r="AN392" s="17">
        <v>12</v>
      </c>
      <c r="AO392" s="18">
        <v>12</v>
      </c>
      <c r="AP392" s="17">
        <v>26</v>
      </c>
      <c r="AQ392" s="17">
        <v>12</v>
      </c>
      <c r="AR392" s="17">
        <v>107859</v>
      </c>
      <c r="AS392" s="17">
        <v>131365</v>
      </c>
      <c r="AT392" s="17">
        <v>118526</v>
      </c>
      <c r="AU392" s="17">
        <v>107993</v>
      </c>
      <c r="AV392" s="17">
        <v>101909</v>
      </c>
      <c r="AW392" s="17">
        <v>96975</v>
      </c>
      <c r="AX392" s="17">
        <v>89976</v>
      </c>
      <c r="AY392" s="17">
        <v>25</v>
      </c>
      <c r="AZ392" s="17">
        <v>11</v>
      </c>
      <c r="BI392" s="17">
        <v>1</v>
      </c>
      <c r="BJ392" s="17">
        <v>122139</v>
      </c>
      <c r="BK392" s="17">
        <v>3</v>
      </c>
      <c r="BL392" s="17">
        <v>3</v>
      </c>
      <c r="BM392" s="17">
        <v>12</v>
      </c>
      <c r="DH392" s="17">
        <v>107356</v>
      </c>
      <c r="DI392" s="17">
        <v>131170</v>
      </c>
      <c r="DJ392" s="17">
        <v>118450</v>
      </c>
      <c r="DK392" s="17">
        <v>106526</v>
      </c>
      <c r="DL392" s="17">
        <v>101150</v>
      </c>
      <c r="DM392" s="17">
        <v>96900</v>
      </c>
      <c r="DN392" s="17">
        <v>90079</v>
      </c>
      <c r="DO392" s="17">
        <v>26</v>
      </c>
      <c r="DP392" s="17">
        <v>12</v>
      </c>
      <c r="DQ392" s="17">
        <v>110011</v>
      </c>
      <c r="DR392" s="17">
        <v>136270</v>
      </c>
      <c r="DS392" s="17">
        <v>120151</v>
      </c>
      <c r="DT392" s="17">
        <v>110223</v>
      </c>
      <c r="DU392" s="17">
        <v>102992</v>
      </c>
      <c r="DV392" s="17">
        <v>97467</v>
      </c>
      <c r="DW392" s="17">
        <v>90400</v>
      </c>
      <c r="DX392" s="17">
        <v>26</v>
      </c>
      <c r="DY392" s="17">
        <v>12</v>
      </c>
      <c r="DZ392" s="17">
        <v>107356</v>
      </c>
      <c r="EA392" s="17">
        <v>131170</v>
      </c>
      <c r="EB392" s="17">
        <v>118450</v>
      </c>
      <c r="EC392" s="17">
        <v>106526</v>
      </c>
      <c r="ED392" s="17">
        <v>101150</v>
      </c>
      <c r="EE392" s="17">
        <v>96900</v>
      </c>
      <c r="EF392" s="17">
        <v>90079</v>
      </c>
      <c r="EG392" s="17">
        <v>26</v>
      </c>
      <c r="EH392" s="17">
        <v>12</v>
      </c>
      <c r="EI392" s="17">
        <v>110011</v>
      </c>
      <c r="EJ392" s="17">
        <v>136270</v>
      </c>
      <c r="EK392" s="17">
        <v>120151</v>
      </c>
      <c r="EL392" s="17">
        <v>110223</v>
      </c>
      <c r="EM392" s="17">
        <v>102992</v>
      </c>
      <c r="EN392" s="17">
        <v>97467</v>
      </c>
      <c r="EO392" s="17">
        <v>90400</v>
      </c>
      <c r="EP392" s="17">
        <v>26</v>
      </c>
      <c r="EQ392" s="17">
        <v>12</v>
      </c>
      <c r="FJ392" s="18">
        <v>96.2</v>
      </c>
      <c r="FK392" s="17">
        <v>25</v>
      </c>
      <c r="FL392" s="17">
        <v>11</v>
      </c>
      <c r="FM392" s="18">
        <v>65.400000000000006</v>
      </c>
      <c r="FN392" s="17">
        <v>17</v>
      </c>
      <c r="FO392" s="17">
        <v>10</v>
      </c>
      <c r="FP392" s="17">
        <v>14634</v>
      </c>
      <c r="FQ392" s="17">
        <v>19540</v>
      </c>
      <c r="FR392" s="17">
        <v>18463</v>
      </c>
      <c r="FS392" s="17">
        <v>17317</v>
      </c>
      <c r="FT392" s="17">
        <v>15741</v>
      </c>
      <c r="FU392" s="17">
        <v>9570</v>
      </c>
      <c r="FV392" s="17">
        <v>8459</v>
      </c>
      <c r="FW392" s="17">
        <v>25</v>
      </c>
      <c r="FX392" s="17">
        <v>11</v>
      </c>
      <c r="FY392" s="18">
        <v>13.4</v>
      </c>
      <c r="FZ392" s="18">
        <v>17.399999999999999</v>
      </c>
      <c r="GA392" s="18">
        <v>16</v>
      </c>
      <c r="GB392" s="18">
        <v>15</v>
      </c>
      <c r="GC392" s="18">
        <v>14.5</v>
      </c>
      <c r="GD392" s="18">
        <v>10</v>
      </c>
      <c r="GE392" s="18">
        <v>10</v>
      </c>
      <c r="GF392" s="17">
        <v>25</v>
      </c>
      <c r="GG392" s="17">
        <v>11</v>
      </c>
      <c r="GH392" s="17" t="s">
        <v>447</v>
      </c>
      <c r="GI392" s="17">
        <v>25</v>
      </c>
      <c r="GJ392" s="17">
        <v>11</v>
      </c>
      <c r="GK392" s="17">
        <v>14258</v>
      </c>
      <c r="GL392" s="17">
        <v>21113</v>
      </c>
      <c r="GM392" s="17">
        <v>16198</v>
      </c>
      <c r="GN392" s="17">
        <v>14520</v>
      </c>
      <c r="GO392" s="17">
        <v>13783</v>
      </c>
      <c r="GP392" s="17">
        <v>12045</v>
      </c>
      <c r="GQ392" s="17">
        <v>9296</v>
      </c>
      <c r="GR392" s="17">
        <v>16</v>
      </c>
      <c r="GS392" s="17">
        <v>9</v>
      </c>
      <c r="GT392" s="18">
        <v>12.6</v>
      </c>
      <c r="GU392" s="18">
        <v>16.5</v>
      </c>
      <c r="GV392" s="18">
        <v>14.8</v>
      </c>
      <c r="GW392" s="18">
        <v>12.2</v>
      </c>
      <c r="GX392" s="18">
        <v>11.8</v>
      </c>
      <c r="GY392" s="18">
        <v>10.7</v>
      </c>
      <c r="GZ392" s="18">
        <v>9.6999999999999993</v>
      </c>
      <c r="HA392" s="17">
        <v>16</v>
      </c>
      <c r="HB392" s="17">
        <v>9</v>
      </c>
      <c r="HC392" s="17" t="s">
        <v>1293</v>
      </c>
      <c r="HD392" s="17">
        <v>16</v>
      </c>
      <c r="HE392" s="17">
        <v>9</v>
      </c>
      <c r="HH392" s="17">
        <v>1</v>
      </c>
      <c r="HQ392" s="17">
        <v>1</v>
      </c>
      <c r="HZ392" s="17">
        <v>1</v>
      </c>
      <c r="IA392">
        <v>12500</v>
      </c>
    </row>
    <row r="393" spans="1:235">
      <c r="A393">
        <v>11432</v>
      </c>
      <c r="B393" s="15">
        <v>41673</v>
      </c>
      <c r="C393" t="s">
        <v>292</v>
      </c>
      <c r="D393" t="s">
        <v>293</v>
      </c>
      <c r="E393" t="s">
        <v>294</v>
      </c>
      <c r="F393" s="23" t="s">
        <v>320</v>
      </c>
      <c r="G393">
        <v>3</v>
      </c>
      <c r="H393" s="23" t="s">
        <v>1283</v>
      </c>
      <c r="I393">
        <v>8313</v>
      </c>
      <c r="J393" s="16" t="s">
        <v>1294</v>
      </c>
      <c r="N393" s="17">
        <v>132040</v>
      </c>
      <c r="O393" s="17">
        <v>155864</v>
      </c>
      <c r="P393" s="17">
        <v>147704</v>
      </c>
      <c r="Q393" s="17">
        <v>141630</v>
      </c>
      <c r="R393" s="17">
        <v>140000</v>
      </c>
      <c r="S393" s="17">
        <v>115786</v>
      </c>
      <c r="T393" s="17">
        <v>102360</v>
      </c>
      <c r="U393" s="17">
        <v>15</v>
      </c>
      <c r="V393" s="17">
        <v>10</v>
      </c>
      <c r="W393" s="17">
        <v>135240</v>
      </c>
      <c r="X393" s="17">
        <v>158367</v>
      </c>
      <c r="Y393" s="17">
        <v>149831</v>
      </c>
      <c r="Z393" s="17">
        <v>142366</v>
      </c>
      <c r="AA393" s="17">
        <v>138053</v>
      </c>
      <c r="AB393" s="17">
        <v>120847</v>
      </c>
      <c r="AC393" s="17">
        <v>113442</v>
      </c>
      <c r="AD393" s="17">
        <v>15</v>
      </c>
      <c r="AE393" s="17">
        <v>10</v>
      </c>
      <c r="AF393" s="17">
        <v>11003</v>
      </c>
      <c r="AG393" s="17">
        <v>12989</v>
      </c>
      <c r="AH393" s="17">
        <v>12309</v>
      </c>
      <c r="AI393" s="17">
        <v>11803</v>
      </c>
      <c r="AJ393" s="17">
        <v>11667</v>
      </c>
      <c r="AK393" s="17">
        <v>9649</v>
      </c>
      <c r="AL393" s="17">
        <v>8530</v>
      </c>
      <c r="AM393" s="17">
        <v>15</v>
      </c>
      <c r="AN393" s="17">
        <v>10</v>
      </c>
      <c r="AO393" s="18">
        <v>12</v>
      </c>
      <c r="AP393" s="17">
        <v>15</v>
      </c>
      <c r="AQ393" s="17">
        <v>10</v>
      </c>
      <c r="AR393" s="17">
        <v>132040</v>
      </c>
      <c r="AS393" s="17">
        <v>155864</v>
      </c>
      <c r="AT393" s="17">
        <v>147704</v>
      </c>
      <c r="AU393" s="17">
        <v>141630</v>
      </c>
      <c r="AV393" s="17">
        <v>140000</v>
      </c>
      <c r="AW393" s="17">
        <v>115786</v>
      </c>
      <c r="AX393" s="17">
        <v>102360</v>
      </c>
      <c r="AY393" s="17">
        <v>15</v>
      </c>
      <c r="AZ393" s="17">
        <v>10</v>
      </c>
      <c r="BL393" s="17">
        <v>1</v>
      </c>
      <c r="BM393" s="17">
        <v>10</v>
      </c>
      <c r="DH393" s="17">
        <v>132040</v>
      </c>
      <c r="DI393" s="17">
        <v>155864</v>
      </c>
      <c r="DJ393" s="17">
        <v>147704</v>
      </c>
      <c r="DK393" s="17">
        <v>141630</v>
      </c>
      <c r="DL393" s="17">
        <v>140000</v>
      </c>
      <c r="DM393" s="17">
        <v>115786</v>
      </c>
      <c r="DN393" s="17">
        <v>102360</v>
      </c>
      <c r="DO393" s="17">
        <v>15</v>
      </c>
      <c r="DP393" s="17">
        <v>10</v>
      </c>
      <c r="DQ393" s="17">
        <v>135240</v>
      </c>
      <c r="DR393" s="17">
        <v>158367</v>
      </c>
      <c r="DS393" s="17">
        <v>149831</v>
      </c>
      <c r="DT393" s="17">
        <v>142366</v>
      </c>
      <c r="DU393" s="17">
        <v>138053</v>
      </c>
      <c r="DV393" s="17">
        <v>120847</v>
      </c>
      <c r="DW393" s="17">
        <v>113442</v>
      </c>
      <c r="DX393" s="17">
        <v>15</v>
      </c>
      <c r="DY393" s="17">
        <v>10</v>
      </c>
      <c r="DZ393" s="17">
        <v>132040</v>
      </c>
      <c r="EA393" s="17">
        <v>155864</v>
      </c>
      <c r="EB393" s="17">
        <v>147704</v>
      </c>
      <c r="EC393" s="17">
        <v>141630</v>
      </c>
      <c r="ED393" s="17">
        <v>140000</v>
      </c>
      <c r="EE393" s="17">
        <v>115786</v>
      </c>
      <c r="EF393" s="17">
        <v>102360</v>
      </c>
      <c r="EG393" s="17">
        <v>15</v>
      </c>
      <c r="EH393" s="17">
        <v>10</v>
      </c>
      <c r="EI393" s="17">
        <v>135240</v>
      </c>
      <c r="EJ393" s="17">
        <v>158367</v>
      </c>
      <c r="EK393" s="17">
        <v>149831</v>
      </c>
      <c r="EL393" s="17">
        <v>142366</v>
      </c>
      <c r="EM393" s="17">
        <v>138053</v>
      </c>
      <c r="EN393" s="17">
        <v>120847</v>
      </c>
      <c r="EO393" s="17">
        <v>113442</v>
      </c>
      <c r="EP393" s="17">
        <v>15</v>
      </c>
      <c r="EQ393" s="17">
        <v>10</v>
      </c>
      <c r="FJ393" s="18">
        <v>100</v>
      </c>
      <c r="FK393" s="17">
        <v>15</v>
      </c>
      <c r="FL393" s="17">
        <v>10</v>
      </c>
      <c r="FM393" s="18">
        <v>100</v>
      </c>
      <c r="FN393" s="17">
        <v>15</v>
      </c>
      <c r="FO393" s="17">
        <v>10</v>
      </c>
      <c r="FP393" s="17">
        <v>21052</v>
      </c>
      <c r="FQ393" s="17">
        <v>29333</v>
      </c>
      <c r="FR393" s="17">
        <v>27353</v>
      </c>
      <c r="FS393" s="17">
        <v>25555</v>
      </c>
      <c r="FT393" s="17">
        <v>25316</v>
      </c>
      <c r="FU393" s="17">
        <v>11552</v>
      </c>
      <c r="FV393" s="17">
        <v>10212</v>
      </c>
      <c r="FW393" s="17">
        <v>14</v>
      </c>
      <c r="FX393" s="17">
        <v>9</v>
      </c>
      <c r="FY393" s="18">
        <v>15.4</v>
      </c>
      <c r="FZ393" s="18">
        <v>19.399999999999999</v>
      </c>
      <c r="GA393" s="18">
        <v>18</v>
      </c>
      <c r="GB393" s="18">
        <v>18</v>
      </c>
      <c r="GC393" s="18">
        <v>18</v>
      </c>
      <c r="GD393" s="18">
        <v>10</v>
      </c>
      <c r="GE393" s="18">
        <v>10</v>
      </c>
      <c r="GF393" s="17">
        <v>14</v>
      </c>
      <c r="GG393" s="17">
        <v>9</v>
      </c>
      <c r="GH393" s="17" t="s">
        <v>1295</v>
      </c>
      <c r="GI393" s="17">
        <v>14</v>
      </c>
      <c r="GJ393" s="17">
        <v>9</v>
      </c>
      <c r="GK393" s="17">
        <v>20805</v>
      </c>
      <c r="GL393" s="17">
        <v>35956</v>
      </c>
      <c r="GM393" s="17">
        <v>30271</v>
      </c>
      <c r="GN393" s="17">
        <v>23546</v>
      </c>
      <c r="GO393" s="17">
        <v>21000</v>
      </c>
      <c r="GP393" s="17">
        <v>7970</v>
      </c>
      <c r="GQ393" s="17">
        <v>7098</v>
      </c>
      <c r="GR393" s="17">
        <v>15</v>
      </c>
      <c r="GS393" s="17">
        <v>10</v>
      </c>
      <c r="GT393" s="18">
        <v>14.9</v>
      </c>
      <c r="GU393" s="18">
        <v>23.9</v>
      </c>
      <c r="GV393" s="18">
        <v>20.9</v>
      </c>
      <c r="GW393" s="18">
        <v>16.2</v>
      </c>
      <c r="GX393" s="18">
        <v>14.6</v>
      </c>
      <c r="GY393" s="18">
        <v>7.8</v>
      </c>
      <c r="GZ393" s="18">
        <v>6.8</v>
      </c>
      <c r="HA393" s="17">
        <v>15</v>
      </c>
      <c r="HB393" s="17">
        <v>10</v>
      </c>
      <c r="HC393" s="17" t="s">
        <v>1296</v>
      </c>
      <c r="HD393" s="17">
        <v>15</v>
      </c>
      <c r="HE393" s="17">
        <v>10</v>
      </c>
      <c r="IA393">
        <v>12510</v>
      </c>
    </row>
    <row r="394" spans="1:235">
      <c r="A394">
        <v>11432</v>
      </c>
      <c r="B394" s="15">
        <v>41673</v>
      </c>
      <c r="C394" t="s">
        <v>292</v>
      </c>
      <c r="D394" t="s">
        <v>293</v>
      </c>
      <c r="E394" t="s">
        <v>294</v>
      </c>
      <c r="F394" s="23" t="s">
        <v>320</v>
      </c>
      <c r="G394">
        <v>4</v>
      </c>
      <c r="H394" s="23" t="s">
        <v>1283</v>
      </c>
      <c r="I394">
        <v>8314</v>
      </c>
      <c r="J394" s="16" t="s">
        <v>1297</v>
      </c>
      <c r="N394" s="17">
        <v>157278</v>
      </c>
      <c r="P394" s="17">
        <v>168594</v>
      </c>
      <c r="Q394" s="17">
        <v>166005</v>
      </c>
      <c r="R394" s="17">
        <v>160860</v>
      </c>
      <c r="S394" s="17">
        <v>149609</v>
      </c>
      <c r="U394" s="17">
        <v>8</v>
      </c>
      <c r="V394" s="17">
        <v>7</v>
      </c>
      <c r="W394" s="17">
        <v>161239</v>
      </c>
      <c r="Y394" s="17">
        <v>170763</v>
      </c>
      <c r="Z394" s="17">
        <v>166215</v>
      </c>
      <c r="AA394" s="17">
        <v>165900</v>
      </c>
      <c r="AB394" s="17">
        <v>153149</v>
      </c>
      <c r="AD394" s="17">
        <v>8</v>
      </c>
      <c r="AE394" s="17">
        <v>7</v>
      </c>
      <c r="AF394" s="17">
        <v>13106</v>
      </c>
      <c r="AH394" s="17">
        <v>14049</v>
      </c>
      <c r="AI394" s="17">
        <v>13834</v>
      </c>
      <c r="AJ394" s="17">
        <v>13405</v>
      </c>
      <c r="AK394" s="17">
        <v>12467</v>
      </c>
      <c r="AM394" s="17">
        <v>8</v>
      </c>
      <c r="AN394" s="17">
        <v>7</v>
      </c>
      <c r="AO394" s="18">
        <v>12</v>
      </c>
      <c r="AP394" s="17">
        <v>8</v>
      </c>
      <c r="AQ394" s="17">
        <v>7</v>
      </c>
      <c r="AR394" s="17">
        <v>157278</v>
      </c>
      <c r="AT394" s="17">
        <v>168594</v>
      </c>
      <c r="AU394" s="17">
        <v>166005</v>
      </c>
      <c r="AV394" s="17">
        <v>160860</v>
      </c>
      <c r="AW394" s="17">
        <v>149609</v>
      </c>
      <c r="AY394" s="17">
        <v>8</v>
      </c>
      <c r="AZ394" s="17">
        <v>7</v>
      </c>
      <c r="BK394" s="17">
        <v>2</v>
      </c>
      <c r="BL394" s="17">
        <v>2</v>
      </c>
      <c r="BM394" s="17">
        <v>7</v>
      </c>
      <c r="DH394" s="17">
        <v>157278</v>
      </c>
      <c r="DJ394" s="17">
        <v>168594</v>
      </c>
      <c r="DK394" s="17">
        <v>166005</v>
      </c>
      <c r="DL394" s="17">
        <v>160860</v>
      </c>
      <c r="DM394" s="17">
        <v>149609</v>
      </c>
      <c r="DO394" s="17">
        <v>8</v>
      </c>
      <c r="DP394" s="17">
        <v>7</v>
      </c>
      <c r="DQ394" s="17">
        <v>161239</v>
      </c>
      <c r="DS394" s="17">
        <v>170763</v>
      </c>
      <c r="DT394" s="17">
        <v>166215</v>
      </c>
      <c r="DU394" s="17">
        <v>165900</v>
      </c>
      <c r="DV394" s="17">
        <v>153149</v>
      </c>
      <c r="DX394" s="17">
        <v>8</v>
      </c>
      <c r="DY394" s="17">
        <v>7</v>
      </c>
      <c r="DZ394" s="17">
        <v>157278</v>
      </c>
      <c r="EB394" s="17">
        <v>168594</v>
      </c>
      <c r="EC394" s="17">
        <v>166005</v>
      </c>
      <c r="ED394" s="17">
        <v>160860</v>
      </c>
      <c r="EE394" s="17">
        <v>149609</v>
      </c>
      <c r="EG394" s="17">
        <v>8</v>
      </c>
      <c r="EH394" s="17">
        <v>7</v>
      </c>
      <c r="EI394" s="17">
        <v>161239</v>
      </c>
      <c r="EK394" s="17">
        <v>170763</v>
      </c>
      <c r="EL394" s="17">
        <v>166215</v>
      </c>
      <c r="EM394" s="17">
        <v>165900</v>
      </c>
      <c r="EN394" s="17">
        <v>153149</v>
      </c>
      <c r="EP394" s="17">
        <v>8</v>
      </c>
      <c r="EQ394" s="17">
        <v>7</v>
      </c>
      <c r="FJ394" s="18">
        <v>100</v>
      </c>
      <c r="FK394" s="17">
        <v>8</v>
      </c>
      <c r="FL394" s="17">
        <v>7</v>
      </c>
      <c r="FM394" s="18">
        <v>100</v>
      </c>
      <c r="FN394" s="17">
        <v>8</v>
      </c>
      <c r="FO394" s="17">
        <v>7</v>
      </c>
      <c r="FP394" s="17">
        <v>29513</v>
      </c>
      <c r="FR394" s="17">
        <v>35535</v>
      </c>
      <c r="FS394" s="17">
        <v>33548</v>
      </c>
      <c r="FT394" s="17">
        <v>33143</v>
      </c>
      <c r="FU394" s="17">
        <v>20741</v>
      </c>
      <c r="FW394" s="17">
        <v>8</v>
      </c>
      <c r="FX394" s="17">
        <v>7</v>
      </c>
      <c r="FY394" s="18">
        <v>18.5</v>
      </c>
      <c r="GA394" s="18">
        <v>20.5</v>
      </c>
      <c r="GB394" s="18">
        <v>20</v>
      </c>
      <c r="GC394" s="18">
        <v>20</v>
      </c>
      <c r="GD394" s="18">
        <v>15</v>
      </c>
      <c r="GF394" s="17">
        <v>8</v>
      </c>
      <c r="GG394" s="17">
        <v>7</v>
      </c>
      <c r="GH394" s="17" t="s">
        <v>1298</v>
      </c>
      <c r="GI394" s="17">
        <v>8</v>
      </c>
      <c r="GJ394" s="17">
        <v>7</v>
      </c>
      <c r="GK394" s="17">
        <v>28725</v>
      </c>
      <c r="GM394" s="17">
        <v>36874</v>
      </c>
      <c r="GN394" s="17">
        <v>32147</v>
      </c>
      <c r="GO394" s="17">
        <v>30616</v>
      </c>
      <c r="GP394" s="17">
        <v>15344</v>
      </c>
      <c r="GR394" s="17">
        <v>8</v>
      </c>
      <c r="GS394" s="17">
        <v>7</v>
      </c>
      <c r="GT394" s="18">
        <v>17.8</v>
      </c>
      <c r="GV394" s="18">
        <v>20.7</v>
      </c>
      <c r="GW394" s="18">
        <v>20.100000000000001</v>
      </c>
      <c r="GX394" s="18">
        <v>19.100000000000001</v>
      </c>
      <c r="GY394" s="18">
        <v>11.3</v>
      </c>
      <c r="HA394" s="17">
        <v>8</v>
      </c>
      <c r="HB394" s="17">
        <v>7</v>
      </c>
      <c r="HC394" s="17" t="s">
        <v>1299</v>
      </c>
      <c r="HD394" s="17">
        <v>8</v>
      </c>
      <c r="HE394" s="17">
        <v>7</v>
      </c>
      <c r="HH394" s="17">
        <v>1</v>
      </c>
      <c r="HQ394" s="17">
        <v>1</v>
      </c>
      <c r="HZ394" s="17">
        <v>1</v>
      </c>
      <c r="IA394">
        <v>12520</v>
      </c>
    </row>
    <row r="395" spans="1:235">
      <c r="A395">
        <v>11432</v>
      </c>
      <c r="B395" s="15">
        <v>41673</v>
      </c>
      <c r="C395" t="s">
        <v>292</v>
      </c>
      <c r="D395" t="s">
        <v>293</v>
      </c>
      <c r="E395" t="s">
        <v>294</v>
      </c>
      <c r="F395" s="23" t="s">
        <v>330</v>
      </c>
      <c r="G395">
        <v>3</v>
      </c>
      <c r="H395" s="23" t="s">
        <v>1283</v>
      </c>
      <c r="I395">
        <v>8503</v>
      </c>
      <c r="J395" s="16" t="s">
        <v>1300</v>
      </c>
      <c r="N395" s="17">
        <v>127728</v>
      </c>
      <c r="P395" s="17">
        <v>136307</v>
      </c>
      <c r="Q395" s="17">
        <v>128625</v>
      </c>
      <c r="R395" s="17">
        <v>127876</v>
      </c>
      <c r="S395" s="17">
        <v>120912</v>
      </c>
      <c r="U395" s="17">
        <v>13</v>
      </c>
      <c r="V395" s="17">
        <v>5</v>
      </c>
      <c r="W395" s="17">
        <v>128932</v>
      </c>
      <c r="Y395" s="17">
        <v>143489</v>
      </c>
      <c r="Z395" s="17">
        <v>134121</v>
      </c>
      <c r="AA395" s="17">
        <v>127876</v>
      </c>
      <c r="AB395" s="17">
        <v>121513</v>
      </c>
      <c r="AD395" s="17">
        <v>13</v>
      </c>
      <c r="AE395" s="17">
        <v>5</v>
      </c>
      <c r="AF395" s="17">
        <v>10644</v>
      </c>
      <c r="AH395" s="17">
        <v>11359</v>
      </c>
      <c r="AI395" s="17">
        <v>10719</v>
      </c>
      <c r="AJ395" s="17">
        <v>10656</v>
      </c>
      <c r="AK395" s="17">
        <v>10076</v>
      </c>
      <c r="AM395" s="17">
        <v>13</v>
      </c>
      <c r="AN395" s="17">
        <v>5</v>
      </c>
      <c r="AO395" s="18">
        <v>12</v>
      </c>
      <c r="AP395" s="17">
        <v>13</v>
      </c>
      <c r="AQ395" s="17">
        <v>5</v>
      </c>
      <c r="AR395" s="17">
        <v>127728</v>
      </c>
      <c r="AT395" s="17">
        <v>136307</v>
      </c>
      <c r="AU395" s="17">
        <v>128625</v>
      </c>
      <c r="AV395" s="17">
        <v>127876</v>
      </c>
      <c r="AW395" s="17">
        <v>120912</v>
      </c>
      <c r="AY395" s="17">
        <v>12</v>
      </c>
      <c r="AZ395" s="17">
        <v>5</v>
      </c>
      <c r="BI395" s="17">
        <v>1</v>
      </c>
      <c r="BK395" s="17">
        <v>10</v>
      </c>
      <c r="BL395" s="17">
        <v>2</v>
      </c>
      <c r="BM395" s="17">
        <v>5</v>
      </c>
      <c r="BQ395" s="17">
        <v>1</v>
      </c>
      <c r="BT395" s="17">
        <v>1</v>
      </c>
      <c r="BZ395" s="17">
        <v>1</v>
      </c>
      <c r="DH395" s="17">
        <v>127728</v>
      </c>
      <c r="DJ395" s="17">
        <v>136307</v>
      </c>
      <c r="DK395" s="17">
        <v>128625</v>
      </c>
      <c r="DL395" s="17">
        <v>127876</v>
      </c>
      <c r="DM395" s="17">
        <v>120912</v>
      </c>
      <c r="DO395" s="17">
        <v>13</v>
      </c>
      <c r="DP395" s="17">
        <v>5</v>
      </c>
      <c r="DQ395" s="17">
        <v>128932</v>
      </c>
      <c r="DS395" s="17">
        <v>143489</v>
      </c>
      <c r="DT395" s="17">
        <v>134121</v>
      </c>
      <c r="DU395" s="17">
        <v>127876</v>
      </c>
      <c r="DV395" s="17">
        <v>121513</v>
      </c>
      <c r="DX395" s="17">
        <v>13</v>
      </c>
      <c r="DY395" s="17">
        <v>5</v>
      </c>
      <c r="DZ395" s="17">
        <v>127728</v>
      </c>
      <c r="EB395" s="17">
        <v>136307</v>
      </c>
      <c r="EC395" s="17">
        <v>128625</v>
      </c>
      <c r="ED395" s="17">
        <v>127876</v>
      </c>
      <c r="EE395" s="17">
        <v>120912</v>
      </c>
      <c r="EG395" s="17">
        <v>13</v>
      </c>
      <c r="EH395" s="17">
        <v>5</v>
      </c>
      <c r="EI395" s="17">
        <v>128932</v>
      </c>
      <c r="EK395" s="17">
        <v>143489</v>
      </c>
      <c r="EL395" s="17">
        <v>134121</v>
      </c>
      <c r="EM395" s="17">
        <v>127876</v>
      </c>
      <c r="EN395" s="17">
        <v>121513</v>
      </c>
      <c r="EP395" s="17">
        <v>13</v>
      </c>
      <c r="EQ395" s="17">
        <v>5</v>
      </c>
      <c r="FJ395" s="18">
        <v>92.3</v>
      </c>
      <c r="FK395" s="17">
        <v>12</v>
      </c>
      <c r="FL395" s="17">
        <v>5</v>
      </c>
      <c r="FM395" s="18">
        <v>76.900000000000006</v>
      </c>
      <c r="FN395" s="17">
        <v>10</v>
      </c>
      <c r="FO395" s="17">
        <v>5</v>
      </c>
      <c r="FP395" s="17">
        <v>17312</v>
      </c>
      <c r="FR395" s="17">
        <v>20062</v>
      </c>
      <c r="FS395" s="17">
        <v>17358</v>
      </c>
      <c r="FT395" s="17">
        <v>15495</v>
      </c>
      <c r="FU395" s="17">
        <v>12085</v>
      </c>
      <c r="FW395" s="17">
        <v>12</v>
      </c>
      <c r="FX395" s="17">
        <v>5</v>
      </c>
      <c r="FY395" s="18">
        <v>13.6</v>
      </c>
      <c r="GA395" s="18">
        <v>15</v>
      </c>
      <c r="GB395" s="18">
        <v>13.8</v>
      </c>
      <c r="GC395" s="18">
        <v>12</v>
      </c>
      <c r="GD395" s="18">
        <v>10</v>
      </c>
      <c r="GF395" s="17">
        <v>12</v>
      </c>
      <c r="GG395" s="17">
        <v>5</v>
      </c>
      <c r="GH395" s="17" t="s">
        <v>1301</v>
      </c>
      <c r="GI395" s="17">
        <v>12</v>
      </c>
      <c r="GJ395" s="17">
        <v>5</v>
      </c>
      <c r="GK395" s="17">
        <v>17604</v>
      </c>
      <c r="GM395" s="17">
        <v>18506</v>
      </c>
      <c r="GN395" s="17">
        <v>15435</v>
      </c>
      <c r="GO395" s="17">
        <v>15360</v>
      </c>
      <c r="GP395" s="17">
        <v>11681</v>
      </c>
      <c r="GR395" s="17">
        <v>10</v>
      </c>
      <c r="GS395" s="17">
        <v>5</v>
      </c>
      <c r="GT395" s="18">
        <v>13.9</v>
      </c>
      <c r="GV395" s="18">
        <v>14.8</v>
      </c>
      <c r="GW395" s="18">
        <v>13.6</v>
      </c>
      <c r="GX395" s="18">
        <v>12.8</v>
      </c>
      <c r="GY395" s="18">
        <v>9.6999999999999993</v>
      </c>
      <c r="HA395" s="17">
        <v>10</v>
      </c>
      <c r="HB395" s="17">
        <v>5</v>
      </c>
      <c r="HC395" s="17" t="s">
        <v>1302</v>
      </c>
      <c r="HD395" s="17">
        <v>10</v>
      </c>
      <c r="HE395" s="17">
        <v>5</v>
      </c>
      <c r="IA395">
        <v>12660</v>
      </c>
    </row>
    <row r="396" spans="1:235">
      <c r="A396">
        <v>11432</v>
      </c>
      <c r="B396" s="15">
        <v>41673</v>
      </c>
      <c r="C396" t="s">
        <v>292</v>
      </c>
      <c r="D396" t="s">
        <v>293</v>
      </c>
      <c r="E396" t="s">
        <v>294</v>
      </c>
      <c r="F396" s="23" t="s">
        <v>330</v>
      </c>
      <c r="G396">
        <v>4</v>
      </c>
      <c r="H396" s="23" t="s">
        <v>1283</v>
      </c>
      <c r="I396">
        <v>8504</v>
      </c>
      <c r="J396" s="16" t="s">
        <v>1303</v>
      </c>
      <c r="N396" s="17">
        <v>145134</v>
      </c>
      <c r="P396" s="17">
        <v>149986</v>
      </c>
      <c r="Q396" s="17">
        <v>139409</v>
      </c>
      <c r="R396" s="17">
        <v>137426</v>
      </c>
      <c r="S396" s="17">
        <v>131320</v>
      </c>
      <c r="U396" s="17">
        <v>8</v>
      </c>
      <c r="V396" s="17">
        <v>6</v>
      </c>
      <c r="W396" s="17">
        <v>144416</v>
      </c>
      <c r="Y396" s="17">
        <v>145408</v>
      </c>
      <c r="Z396" s="17">
        <v>139767</v>
      </c>
      <c r="AA396" s="17">
        <v>139544</v>
      </c>
      <c r="AB396" s="17">
        <v>136478</v>
      </c>
      <c r="AD396" s="17">
        <v>8</v>
      </c>
      <c r="AE396" s="17">
        <v>6</v>
      </c>
      <c r="AF396" s="17">
        <v>12095</v>
      </c>
      <c r="AH396" s="17">
        <v>12499</v>
      </c>
      <c r="AI396" s="17">
        <v>11617</v>
      </c>
      <c r="AJ396" s="17">
        <v>11452</v>
      </c>
      <c r="AK396" s="17">
        <v>10943</v>
      </c>
      <c r="AM396" s="17">
        <v>8</v>
      </c>
      <c r="AN396" s="17">
        <v>6</v>
      </c>
      <c r="AO396" s="18">
        <v>12</v>
      </c>
      <c r="AP396" s="17">
        <v>8</v>
      </c>
      <c r="AQ396" s="17">
        <v>6</v>
      </c>
      <c r="AR396" s="17">
        <v>145965</v>
      </c>
      <c r="AT396" s="17">
        <v>160204</v>
      </c>
      <c r="AU396" s="17">
        <v>138073</v>
      </c>
      <c r="AV396" s="17">
        <v>135531</v>
      </c>
      <c r="AW396" s="17">
        <v>130612</v>
      </c>
      <c r="AY396" s="17">
        <v>7</v>
      </c>
      <c r="AZ396" s="17">
        <v>5</v>
      </c>
      <c r="BI396" s="17">
        <v>1</v>
      </c>
      <c r="BJ396" s="17">
        <v>126018</v>
      </c>
      <c r="BK396" s="17">
        <v>5</v>
      </c>
      <c r="BL396" s="17">
        <v>3</v>
      </c>
      <c r="BM396" s="17">
        <v>6</v>
      </c>
      <c r="BQ396" s="17">
        <v>1</v>
      </c>
      <c r="BT396" s="17">
        <v>1</v>
      </c>
      <c r="BZ396" s="17">
        <v>1</v>
      </c>
      <c r="DH396" s="17">
        <v>145134</v>
      </c>
      <c r="DJ396" s="17">
        <v>149986</v>
      </c>
      <c r="DK396" s="17">
        <v>139409</v>
      </c>
      <c r="DL396" s="17">
        <v>137426</v>
      </c>
      <c r="DM396" s="17">
        <v>131320</v>
      </c>
      <c r="DO396" s="17">
        <v>8</v>
      </c>
      <c r="DP396" s="17">
        <v>6</v>
      </c>
      <c r="DQ396" s="17">
        <v>144416</v>
      </c>
      <c r="DS396" s="17">
        <v>145408</v>
      </c>
      <c r="DT396" s="17">
        <v>139767</v>
      </c>
      <c r="DU396" s="17">
        <v>139544</v>
      </c>
      <c r="DV396" s="17">
        <v>136478</v>
      </c>
      <c r="DX396" s="17">
        <v>8</v>
      </c>
      <c r="DY396" s="17">
        <v>6</v>
      </c>
      <c r="DZ396" s="17">
        <v>145134</v>
      </c>
      <c r="EB396" s="17">
        <v>149986</v>
      </c>
      <c r="EC396" s="17">
        <v>139409</v>
      </c>
      <c r="ED396" s="17">
        <v>137426</v>
      </c>
      <c r="EE396" s="17">
        <v>131320</v>
      </c>
      <c r="EG396" s="17">
        <v>8</v>
      </c>
      <c r="EH396" s="17">
        <v>6</v>
      </c>
      <c r="EI396" s="17">
        <v>144416</v>
      </c>
      <c r="EK396" s="17">
        <v>145408</v>
      </c>
      <c r="EL396" s="17">
        <v>139767</v>
      </c>
      <c r="EM396" s="17">
        <v>139544</v>
      </c>
      <c r="EN396" s="17">
        <v>136478</v>
      </c>
      <c r="EP396" s="17">
        <v>8</v>
      </c>
      <c r="EQ396" s="17">
        <v>6</v>
      </c>
      <c r="FJ396" s="18">
        <v>87.5</v>
      </c>
      <c r="FK396" s="17">
        <v>7</v>
      </c>
      <c r="FL396" s="17">
        <v>5</v>
      </c>
      <c r="FM396" s="18">
        <v>87.5</v>
      </c>
      <c r="FN396" s="17">
        <v>7</v>
      </c>
      <c r="FO396" s="17">
        <v>5</v>
      </c>
      <c r="FP396" s="17">
        <v>23064</v>
      </c>
      <c r="FR396" s="17">
        <v>27619</v>
      </c>
      <c r="FS396" s="17">
        <v>24502</v>
      </c>
      <c r="FT396" s="17">
        <v>20330</v>
      </c>
      <c r="FU396" s="17">
        <v>17124</v>
      </c>
      <c r="FW396" s="17">
        <v>7</v>
      </c>
      <c r="FX396" s="17">
        <v>5</v>
      </c>
      <c r="FY396" s="18">
        <v>15.6</v>
      </c>
      <c r="GA396" s="18">
        <v>17.5</v>
      </c>
      <c r="GB396" s="18">
        <v>15</v>
      </c>
      <c r="GC396" s="18">
        <v>15</v>
      </c>
      <c r="GD396" s="18">
        <v>13.5</v>
      </c>
      <c r="GF396" s="17">
        <v>7</v>
      </c>
      <c r="GG396" s="17">
        <v>5</v>
      </c>
      <c r="GH396" s="17" t="s">
        <v>1304</v>
      </c>
      <c r="GI396" s="17">
        <v>7</v>
      </c>
      <c r="GJ396" s="17">
        <v>5</v>
      </c>
      <c r="GK396" s="17">
        <v>27933</v>
      </c>
      <c r="GM396" s="17">
        <v>34794</v>
      </c>
      <c r="GN396" s="17">
        <v>19462</v>
      </c>
      <c r="GO396" s="17">
        <v>18323</v>
      </c>
      <c r="GP396" s="17">
        <v>16256</v>
      </c>
      <c r="GR396" s="17">
        <v>6</v>
      </c>
      <c r="GS396" s="17">
        <v>5</v>
      </c>
      <c r="GT396" s="18">
        <v>17.600000000000001</v>
      </c>
      <c r="GV396" s="18">
        <v>20.2</v>
      </c>
      <c r="GW396" s="18">
        <v>14.4</v>
      </c>
      <c r="GX396" s="18">
        <v>13.7</v>
      </c>
      <c r="GY396" s="18">
        <v>11.8</v>
      </c>
      <c r="HA396" s="17">
        <v>6</v>
      </c>
      <c r="HB396" s="17">
        <v>5</v>
      </c>
      <c r="HC396" s="17" t="s">
        <v>368</v>
      </c>
      <c r="HD396" s="17">
        <v>6</v>
      </c>
      <c r="HE396" s="17">
        <v>5</v>
      </c>
      <c r="IA396">
        <v>12670</v>
      </c>
    </row>
    <row r="397" spans="1:235" ht="30">
      <c r="A397">
        <v>11432</v>
      </c>
      <c r="B397" s="15">
        <v>41673</v>
      </c>
      <c r="C397" t="s">
        <v>292</v>
      </c>
      <c r="D397" t="s">
        <v>293</v>
      </c>
      <c r="E397" t="s">
        <v>294</v>
      </c>
      <c r="F397" s="23" t="s">
        <v>320</v>
      </c>
      <c r="G397">
        <v>2</v>
      </c>
      <c r="H397" s="23" t="s">
        <v>1283</v>
      </c>
      <c r="I397">
        <v>8512</v>
      </c>
      <c r="J397" s="16" t="s">
        <v>1305</v>
      </c>
      <c r="N397" s="17">
        <v>106691</v>
      </c>
      <c r="O397" s="17">
        <v>135000</v>
      </c>
      <c r="P397" s="17">
        <v>110054</v>
      </c>
      <c r="Q397" s="17">
        <v>105250</v>
      </c>
      <c r="R397" s="17">
        <v>104563</v>
      </c>
      <c r="S397" s="17">
        <v>97750</v>
      </c>
      <c r="T397" s="17">
        <v>91670</v>
      </c>
      <c r="U397" s="17">
        <v>11</v>
      </c>
      <c r="V397" s="17">
        <v>8</v>
      </c>
      <c r="W397" s="17">
        <v>107755</v>
      </c>
      <c r="Y397" s="17">
        <v>118500</v>
      </c>
      <c r="Z397" s="17">
        <v>107112</v>
      </c>
      <c r="AA397" s="17">
        <v>102959</v>
      </c>
      <c r="AB397" s="17">
        <v>94543</v>
      </c>
      <c r="AD397" s="17">
        <v>11</v>
      </c>
      <c r="AE397" s="17">
        <v>8</v>
      </c>
      <c r="AF397" s="17">
        <v>8891</v>
      </c>
      <c r="AG397" s="17">
        <v>11250</v>
      </c>
      <c r="AH397" s="17">
        <v>9171</v>
      </c>
      <c r="AI397" s="17">
        <v>8771</v>
      </c>
      <c r="AJ397" s="17">
        <v>8714</v>
      </c>
      <c r="AK397" s="17">
        <v>8146</v>
      </c>
      <c r="AL397" s="17">
        <v>7639</v>
      </c>
      <c r="AM397" s="17">
        <v>11</v>
      </c>
      <c r="AN397" s="17">
        <v>8</v>
      </c>
      <c r="AO397" s="18">
        <v>12</v>
      </c>
      <c r="AP397" s="17">
        <v>11</v>
      </c>
      <c r="AQ397" s="17">
        <v>8</v>
      </c>
      <c r="AR397" s="17">
        <v>110692</v>
      </c>
      <c r="AT397" s="17">
        <v>113000</v>
      </c>
      <c r="AU397" s="17">
        <v>106736</v>
      </c>
      <c r="AV397" s="17">
        <v>105250</v>
      </c>
      <c r="AW397" s="17">
        <v>100556</v>
      </c>
      <c r="AY397" s="17">
        <v>9</v>
      </c>
      <c r="AZ397" s="17">
        <v>6</v>
      </c>
      <c r="BH397" s="17">
        <v>2</v>
      </c>
      <c r="BI397" s="17">
        <v>2</v>
      </c>
      <c r="BL397" s="17">
        <v>1</v>
      </c>
      <c r="BM397" s="17">
        <v>8</v>
      </c>
      <c r="DH397" s="17">
        <v>106691</v>
      </c>
      <c r="DI397" s="17">
        <v>135000</v>
      </c>
      <c r="DJ397" s="17">
        <v>110054</v>
      </c>
      <c r="DK397" s="17">
        <v>105250</v>
      </c>
      <c r="DL397" s="17">
        <v>104563</v>
      </c>
      <c r="DM397" s="17">
        <v>97750</v>
      </c>
      <c r="DN397" s="17">
        <v>91670</v>
      </c>
      <c r="DO397" s="17">
        <v>11</v>
      </c>
      <c r="DP397" s="17">
        <v>8</v>
      </c>
      <c r="DQ397" s="17">
        <v>107755</v>
      </c>
      <c r="DS397" s="17">
        <v>118500</v>
      </c>
      <c r="DT397" s="17">
        <v>107112</v>
      </c>
      <c r="DU397" s="17">
        <v>102959</v>
      </c>
      <c r="DV397" s="17">
        <v>94543</v>
      </c>
      <c r="DX397" s="17">
        <v>11</v>
      </c>
      <c r="DY397" s="17">
        <v>8</v>
      </c>
      <c r="DZ397" s="17">
        <v>106691</v>
      </c>
      <c r="EA397" s="17">
        <v>135000</v>
      </c>
      <c r="EB397" s="17">
        <v>110054</v>
      </c>
      <c r="EC397" s="17">
        <v>105250</v>
      </c>
      <c r="ED397" s="17">
        <v>104563</v>
      </c>
      <c r="EE397" s="17">
        <v>97750</v>
      </c>
      <c r="EF397" s="17">
        <v>91670</v>
      </c>
      <c r="EG397" s="17">
        <v>11</v>
      </c>
      <c r="EH397" s="17">
        <v>8</v>
      </c>
      <c r="EI397" s="17">
        <v>107755</v>
      </c>
      <c r="EK397" s="17">
        <v>118500</v>
      </c>
      <c r="EL397" s="17">
        <v>107112</v>
      </c>
      <c r="EM397" s="17">
        <v>102959</v>
      </c>
      <c r="EN397" s="17">
        <v>94543</v>
      </c>
      <c r="EP397" s="17">
        <v>11</v>
      </c>
      <c r="EQ397" s="17">
        <v>8</v>
      </c>
      <c r="FJ397" s="18">
        <v>81.8</v>
      </c>
      <c r="FK397" s="17">
        <v>9</v>
      </c>
      <c r="FL397" s="17">
        <v>6</v>
      </c>
      <c r="FM397" s="18">
        <v>63.6</v>
      </c>
      <c r="FN397" s="17">
        <v>7</v>
      </c>
      <c r="FO397" s="17">
        <v>5</v>
      </c>
      <c r="FP397" s="17">
        <v>9827</v>
      </c>
      <c r="FR397" s="17">
        <v>10438</v>
      </c>
      <c r="FS397" s="17">
        <v>8569</v>
      </c>
      <c r="FT397" s="17">
        <v>8494</v>
      </c>
      <c r="FU397" s="17">
        <v>8379</v>
      </c>
      <c r="FW397" s="17">
        <v>6</v>
      </c>
      <c r="FX397" s="17">
        <v>3</v>
      </c>
      <c r="FY397" s="18">
        <v>8.8000000000000007</v>
      </c>
      <c r="GA397" s="18">
        <v>10.3</v>
      </c>
      <c r="GB397" s="18">
        <v>8</v>
      </c>
      <c r="GC397" s="18">
        <v>8</v>
      </c>
      <c r="GD397" s="18">
        <v>8</v>
      </c>
      <c r="GF397" s="17">
        <v>6</v>
      </c>
      <c r="GG397" s="17">
        <v>3</v>
      </c>
      <c r="GH397" s="17" t="s">
        <v>1042</v>
      </c>
      <c r="GI397" s="17">
        <v>6</v>
      </c>
      <c r="GJ397" s="17">
        <v>3</v>
      </c>
      <c r="GK397" s="17">
        <v>11291</v>
      </c>
      <c r="GM397" s="17">
        <v>14464</v>
      </c>
      <c r="GN397" s="17">
        <v>8787</v>
      </c>
      <c r="GO397" s="17">
        <v>8676</v>
      </c>
      <c r="GP397" s="17">
        <v>8318</v>
      </c>
      <c r="GR397" s="17">
        <v>6</v>
      </c>
      <c r="GS397" s="17">
        <v>4</v>
      </c>
      <c r="GT397" s="18">
        <v>10.5</v>
      </c>
      <c r="GV397" s="18">
        <v>11.2</v>
      </c>
      <c r="GW397" s="18">
        <v>8.4</v>
      </c>
      <c r="GX397" s="18">
        <v>8.1999999999999993</v>
      </c>
      <c r="GY397" s="18">
        <v>7.9</v>
      </c>
      <c r="HA397" s="17">
        <v>6</v>
      </c>
      <c r="HB397" s="17">
        <v>4</v>
      </c>
      <c r="HC397" s="17" t="s">
        <v>1306</v>
      </c>
      <c r="HD397" s="17">
        <v>6</v>
      </c>
      <c r="HE397" s="17">
        <v>4</v>
      </c>
      <c r="IA397">
        <v>12700</v>
      </c>
    </row>
    <row r="398" spans="1:235" ht="30">
      <c r="A398">
        <v>11432</v>
      </c>
      <c r="B398" s="15">
        <v>41673</v>
      </c>
      <c r="C398" t="s">
        <v>292</v>
      </c>
      <c r="D398" t="s">
        <v>293</v>
      </c>
      <c r="E398" t="s">
        <v>294</v>
      </c>
      <c r="F398" s="23" t="s">
        <v>320</v>
      </c>
      <c r="G398">
        <v>3</v>
      </c>
      <c r="H398" s="23" t="s">
        <v>1283</v>
      </c>
      <c r="I398">
        <v>8513</v>
      </c>
      <c r="J398" s="16" t="s">
        <v>1307</v>
      </c>
      <c r="N398" s="17">
        <v>132146</v>
      </c>
      <c r="O398" s="17">
        <v>154195</v>
      </c>
      <c r="P398" s="17">
        <v>148393</v>
      </c>
      <c r="Q398" s="17">
        <v>139134</v>
      </c>
      <c r="R398" s="17">
        <v>129752</v>
      </c>
      <c r="S398" s="17">
        <v>120000</v>
      </c>
      <c r="T398" s="17">
        <v>112900</v>
      </c>
      <c r="U398" s="17">
        <v>39</v>
      </c>
      <c r="V398" s="17">
        <v>20</v>
      </c>
      <c r="W398" s="17">
        <v>135531</v>
      </c>
      <c r="X398" s="17">
        <v>155500</v>
      </c>
      <c r="Y398" s="17">
        <v>153004</v>
      </c>
      <c r="Z398" s="17">
        <v>147376</v>
      </c>
      <c r="AA398" s="17">
        <v>139427</v>
      </c>
      <c r="AB398" s="17">
        <v>124313</v>
      </c>
      <c r="AC398" s="17">
        <v>110210</v>
      </c>
      <c r="AD398" s="17">
        <v>39</v>
      </c>
      <c r="AE398" s="17">
        <v>20</v>
      </c>
      <c r="AF398" s="17">
        <v>11012</v>
      </c>
      <c r="AG398" s="17">
        <v>12850</v>
      </c>
      <c r="AH398" s="17">
        <v>12366</v>
      </c>
      <c r="AI398" s="17">
        <v>11595</v>
      </c>
      <c r="AJ398" s="17">
        <v>10813</v>
      </c>
      <c r="AK398" s="17">
        <v>10000</v>
      </c>
      <c r="AL398" s="17">
        <v>9408</v>
      </c>
      <c r="AM398" s="17">
        <v>39</v>
      </c>
      <c r="AN398" s="17">
        <v>20</v>
      </c>
      <c r="AO398" s="18">
        <v>12</v>
      </c>
      <c r="AP398" s="17">
        <v>39</v>
      </c>
      <c r="AQ398" s="17">
        <v>20</v>
      </c>
      <c r="AR398" s="17">
        <v>134879</v>
      </c>
      <c r="AS398" s="17">
        <v>154424</v>
      </c>
      <c r="AT398" s="17">
        <v>151160</v>
      </c>
      <c r="AU398" s="17">
        <v>141184</v>
      </c>
      <c r="AV398" s="17">
        <v>136084</v>
      </c>
      <c r="AW398" s="17">
        <v>120000</v>
      </c>
      <c r="AX398" s="17">
        <v>115500</v>
      </c>
      <c r="AY398" s="17">
        <v>36</v>
      </c>
      <c r="AZ398" s="17">
        <v>17</v>
      </c>
      <c r="BA398" s="17">
        <v>102995</v>
      </c>
      <c r="BH398" s="17">
        <v>3</v>
      </c>
      <c r="BI398" s="17">
        <v>3</v>
      </c>
      <c r="BJ398" s="17">
        <v>139161</v>
      </c>
      <c r="BK398" s="17">
        <v>11</v>
      </c>
      <c r="BL398" s="17">
        <v>7</v>
      </c>
      <c r="BM398" s="17">
        <v>20</v>
      </c>
      <c r="DH398" s="17">
        <v>132146</v>
      </c>
      <c r="DI398" s="17">
        <v>154195</v>
      </c>
      <c r="DJ398" s="17">
        <v>148393</v>
      </c>
      <c r="DK398" s="17">
        <v>139134</v>
      </c>
      <c r="DL398" s="17">
        <v>129752</v>
      </c>
      <c r="DM398" s="17">
        <v>120000</v>
      </c>
      <c r="DN398" s="17">
        <v>112900</v>
      </c>
      <c r="DO398" s="17">
        <v>39</v>
      </c>
      <c r="DP398" s="17">
        <v>20</v>
      </c>
      <c r="DQ398" s="17">
        <v>135531</v>
      </c>
      <c r="DR398" s="17">
        <v>155500</v>
      </c>
      <c r="DS398" s="17">
        <v>153004</v>
      </c>
      <c r="DT398" s="17">
        <v>147376</v>
      </c>
      <c r="DU398" s="17">
        <v>139427</v>
      </c>
      <c r="DV398" s="17">
        <v>124313</v>
      </c>
      <c r="DW398" s="17">
        <v>110210</v>
      </c>
      <c r="DX398" s="17">
        <v>39</v>
      </c>
      <c r="DY398" s="17">
        <v>20</v>
      </c>
      <c r="DZ398" s="17">
        <v>132146</v>
      </c>
      <c r="EA398" s="17">
        <v>154195</v>
      </c>
      <c r="EB398" s="17">
        <v>148393</v>
      </c>
      <c r="EC398" s="17">
        <v>139134</v>
      </c>
      <c r="ED398" s="17">
        <v>129752</v>
      </c>
      <c r="EE398" s="17">
        <v>120000</v>
      </c>
      <c r="EF398" s="17">
        <v>112900</v>
      </c>
      <c r="EG398" s="17">
        <v>39</v>
      </c>
      <c r="EH398" s="17">
        <v>20</v>
      </c>
      <c r="EI398" s="17">
        <v>135531</v>
      </c>
      <c r="EJ398" s="17">
        <v>155500</v>
      </c>
      <c r="EK398" s="17">
        <v>153004</v>
      </c>
      <c r="EL398" s="17">
        <v>147376</v>
      </c>
      <c r="EM398" s="17">
        <v>139427</v>
      </c>
      <c r="EN398" s="17">
        <v>124313</v>
      </c>
      <c r="EO398" s="17">
        <v>110210</v>
      </c>
      <c r="EP398" s="17">
        <v>39</v>
      </c>
      <c r="EQ398" s="17">
        <v>20</v>
      </c>
      <c r="FJ398" s="18">
        <v>92.3</v>
      </c>
      <c r="FK398" s="17">
        <v>36</v>
      </c>
      <c r="FL398" s="17">
        <v>17</v>
      </c>
      <c r="FM398" s="18">
        <v>53.8</v>
      </c>
      <c r="FN398" s="17">
        <v>21</v>
      </c>
      <c r="FO398" s="17">
        <v>14</v>
      </c>
      <c r="FP398" s="17">
        <v>20775</v>
      </c>
      <c r="FQ398" s="17">
        <v>31625</v>
      </c>
      <c r="FR398" s="17">
        <v>27540</v>
      </c>
      <c r="FS398" s="17">
        <v>23017</v>
      </c>
      <c r="FT398" s="17">
        <v>19463</v>
      </c>
      <c r="FU398" s="17">
        <v>12120</v>
      </c>
      <c r="FV398" s="17">
        <v>12000</v>
      </c>
      <c r="FW398" s="17">
        <v>33</v>
      </c>
      <c r="FX398" s="17">
        <v>15</v>
      </c>
      <c r="FY398" s="18">
        <v>15.4</v>
      </c>
      <c r="FZ398" s="18">
        <v>20.399999999999999</v>
      </c>
      <c r="GA398" s="18">
        <v>20</v>
      </c>
      <c r="GB398" s="18">
        <v>15</v>
      </c>
      <c r="GC398" s="18">
        <v>15</v>
      </c>
      <c r="GD398" s="18">
        <v>10</v>
      </c>
      <c r="GE398" s="18">
        <v>10</v>
      </c>
      <c r="GF398" s="17">
        <v>33</v>
      </c>
      <c r="GG398" s="17">
        <v>15</v>
      </c>
      <c r="GH398" s="17" t="s">
        <v>1308</v>
      </c>
      <c r="GI398" s="17">
        <v>33</v>
      </c>
      <c r="GJ398" s="17">
        <v>15</v>
      </c>
      <c r="GK398" s="17">
        <v>23090</v>
      </c>
      <c r="GL398" s="17">
        <v>35206</v>
      </c>
      <c r="GM398" s="17">
        <v>29560</v>
      </c>
      <c r="GN398" s="17">
        <v>22469</v>
      </c>
      <c r="GO398" s="17">
        <v>21938</v>
      </c>
      <c r="GP398" s="17">
        <v>16713</v>
      </c>
      <c r="GQ398" s="17">
        <v>12843</v>
      </c>
      <c r="GR398" s="17">
        <v>19</v>
      </c>
      <c r="GS398" s="17">
        <v>13</v>
      </c>
      <c r="GT398" s="18">
        <v>16.3</v>
      </c>
      <c r="GU398" s="18">
        <v>24.7</v>
      </c>
      <c r="GV398" s="18">
        <v>20.8</v>
      </c>
      <c r="GW398" s="18">
        <v>17.600000000000001</v>
      </c>
      <c r="GX398" s="18">
        <v>15.6</v>
      </c>
      <c r="GY398" s="18">
        <v>11.7</v>
      </c>
      <c r="GZ398" s="18">
        <v>9.9</v>
      </c>
      <c r="HA398" s="17">
        <v>19</v>
      </c>
      <c r="HB398" s="17">
        <v>13</v>
      </c>
      <c r="HC398" s="17" t="s">
        <v>1309</v>
      </c>
      <c r="HD398" s="17">
        <v>19</v>
      </c>
      <c r="HE398" s="17">
        <v>13</v>
      </c>
      <c r="HF398" s="18">
        <v>33.299999999999997</v>
      </c>
      <c r="HG398" s="17">
        <v>2</v>
      </c>
      <c r="HH398" s="17">
        <v>2</v>
      </c>
      <c r="HP398" s="17">
        <v>2</v>
      </c>
      <c r="HQ398" s="17">
        <v>2</v>
      </c>
      <c r="HY398" s="17">
        <v>2</v>
      </c>
      <c r="HZ398" s="17">
        <v>2</v>
      </c>
      <c r="IA398">
        <v>12710</v>
      </c>
    </row>
    <row r="399" spans="1:235" ht="30">
      <c r="A399">
        <v>11432</v>
      </c>
      <c r="B399" s="15">
        <v>41673</v>
      </c>
      <c r="C399" t="s">
        <v>292</v>
      </c>
      <c r="D399" t="s">
        <v>293</v>
      </c>
      <c r="E399" t="s">
        <v>294</v>
      </c>
      <c r="F399" s="23" t="s">
        <v>320</v>
      </c>
      <c r="G399">
        <v>4</v>
      </c>
      <c r="H399" s="23" t="s">
        <v>1283</v>
      </c>
      <c r="I399">
        <v>8514</v>
      </c>
      <c r="J399" s="16" t="s">
        <v>1310</v>
      </c>
      <c r="N399" s="17">
        <v>174810</v>
      </c>
      <c r="O399" s="17">
        <v>203363</v>
      </c>
      <c r="P399" s="17">
        <v>186297</v>
      </c>
      <c r="Q399" s="17">
        <v>177571</v>
      </c>
      <c r="R399" s="17">
        <v>174948</v>
      </c>
      <c r="S399" s="17">
        <v>160344</v>
      </c>
      <c r="T399" s="17">
        <v>144594</v>
      </c>
      <c r="U399" s="17">
        <v>52</v>
      </c>
      <c r="V399" s="17">
        <v>31</v>
      </c>
      <c r="W399" s="17">
        <v>173897</v>
      </c>
      <c r="X399" s="17">
        <v>201375</v>
      </c>
      <c r="Y399" s="17">
        <v>183117</v>
      </c>
      <c r="Z399" s="17">
        <v>175556</v>
      </c>
      <c r="AA399" s="17">
        <v>172831</v>
      </c>
      <c r="AB399" s="17">
        <v>159248</v>
      </c>
      <c r="AC399" s="17">
        <v>143000</v>
      </c>
      <c r="AD399" s="17">
        <v>52</v>
      </c>
      <c r="AE399" s="17">
        <v>31</v>
      </c>
      <c r="AF399" s="17">
        <v>14568</v>
      </c>
      <c r="AG399" s="17">
        <v>16947</v>
      </c>
      <c r="AH399" s="17">
        <v>15525</v>
      </c>
      <c r="AI399" s="17">
        <v>14798</v>
      </c>
      <c r="AJ399" s="17">
        <v>14579</v>
      </c>
      <c r="AK399" s="17">
        <v>13362</v>
      </c>
      <c r="AL399" s="17">
        <v>12049</v>
      </c>
      <c r="AM399" s="17">
        <v>52</v>
      </c>
      <c r="AN399" s="17">
        <v>31</v>
      </c>
      <c r="AO399" s="18">
        <v>12</v>
      </c>
      <c r="AP399" s="17">
        <v>52</v>
      </c>
      <c r="AQ399" s="17">
        <v>31</v>
      </c>
      <c r="AR399" s="17">
        <v>175434</v>
      </c>
      <c r="AS399" s="17">
        <v>203517</v>
      </c>
      <c r="AT399" s="17">
        <v>186335</v>
      </c>
      <c r="AU399" s="17">
        <v>178651</v>
      </c>
      <c r="AV399" s="17">
        <v>175000</v>
      </c>
      <c r="AW399" s="17">
        <v>162016</v>
      </c>
      <c r="AX399" s="17">
        <v>147490</v>
      </c>
      <c r="AY399" s="17">
        <v>51</v>
      </c>
      <c r="AZ399" s="17">
        <v>30</v>
      </c>
      <c r="BI399" s="17">
        <v>1</v>
      </c>
      <c r="BJ399" s="17">
        <v>171316</v>
      </c>
      <c r="BK399" s="17">
        <v>23</v>
      </c>
      <c r="BL399" s="17">
        <v>9</v>
      </c>
      <c r="BM399" s="17">
        <v>31</v>
      </c>
      <c r="DH399" s="17">
        <v>174810</v>
      </c>
      <c r="DI399" s="17">
        <v>203363</v>
      </c>
      <c r="DJ399" s="17">
        <v>186297</v>
      </c>
      <c r="DK399" s="17">
        <v>177571</v>
      </c>
      <c r="DL399" s="17">
        <v>174948</v>
      </c>
      <c r="DM399" s="17">
        <v>160344</v>
      </c>
      <c r="DN399" s="17">
        <v>144594</v>
      </c>
      <c r="DO399" s="17">
        <v>52</v>
      </c>
      <c r="DP399" s="17">
        <v>31</v>
      </c>
      <c r="DQ399" s="17">
        <v>173897</v>
      </c>
      <c r="DR399" s="17">
        <v>201375</v>
      </c>
      <c r="DS399" s="17">
        <v>183117</v>
      </c>
      <c r="DT399" s="17">
        <v>175556</v>
      </c>
      <c r="DU399" s="17">
        <v>172831</v>
      </c>
      <c r="DV399" s="17">
        <v>159248</v>
      </c>
      <c r="DW399" s="17">
        <v>143000</v>
      </c>
      <c r="DX399" s="17">
        <v>52</v>
      </c>
      <c r="DY399" s="17">
        <v>31</v>
      </c>
      <c r="DZ399" s="17">
        <v>174810</v>
      </c>
      <c r="EA399" s="17">
        <v>203363</v>
      </c>
      <c r="EB399" s="17">
        <v>186297</v>
      </c>
      <c r="EC399" s="17">
        <v>177571</v>
      </c>
      <c r="ED399" s="17">
        <v>174948</v>
      </c>
      <c r="EE399" s="17">
        <v>160344</v>
      </c>
      <c r="EF399" s="17">
        <v>144594</v>
      </c>
      <c r="EG399" s="17">
        <v>52</v>
      </c>
      <c r="EH399" s="17">
        <v>31</v>
      </c>
      <c r="EI399" s="17">
        <v>173897</v>
      </c>
      <c r="EJ399" s="17">
        <v>201375</v>
      </c>
      <c r="EK399" s="17">
        <v>183117</v>
      </c>
      <c r="EL399" s="17">
        <v>175556</v>
      </c>
      <c r="EM399" s="17">
        <v>172831</v>
      </c>
      <c r="EN399" s="17">
        <v>159248</v>
      </c>
      <c r="EO399" s="17">
        <v>143000</v>
      </c>
      <c r="EP399" s="17">
        <v>52</v>
      </c>
      <c r="EQ399" s="17">
        <v>31</v>
      </c>
      <c r="FJ399" s="18">
        <v>98.1</v>
      </c>
      <c r="FK399" s="17">
        <v>51</v>
      </c>
      <c r="FL399" s="17">
        <v>30</v>
      </c>
      <c r="FM399" s="18">
        <v>76.900000000000006</v>
      </c>
      <c r="FN399" s="17">
        <v>40</v>
      </c>
      <c r="FO399" s="17">
        <v>24</v>
      </c>
      <c r="FP399" s="17">
        <v>40006</v>
      </c>
      <c r="FQ399" s="17">
        <v>50420</v>
      </c>
      <c r="FR399" s="17">
        <v>45250</v>
      </c>
      <c r="FS399" s="17">
        <v>42250</v>
      </c>
      <c r="FT399" s="17">
        <v>40207</v>
      </c>
      <c r="FU399" s="17">
        <v>34840</v>
      </c>
      <c r="FV399" s="17">
        <v>29344</v>
      </c>
      <c r="FW399" s="17">
        <v>43</v>
      </c>
      <c r="FX399" s="17">
        <v>24</v>
      </c>
      <c r="FY399" s="18">
        <v>22.3</v>
      </c>
      <c r="FZ399" s="18">
        <v>26</v>
      </c>
      <c r="GA399" s="18">
        <v>25</v>
      </c>
      <c r="GB399" s="18">
        <v>25</v>
      </c>
      <c r="GC399" s="18">
        <v>25</v>
      </c>
      <c r="GD399" s="18">
        <v>20</v>
      </c>
      <c r="GE399" s="18">
        <v>16</v>
      </c>
      <c r="GF399" s="17">
        <v>43</v>
      </c>
      <c r="GG399" s="17">
        <v>24</v>
      </c>
      <c r="GH399" s="17" t="s">
        <v>1311</v>
      </c>
      <c r="GI399" s="17">
        <v>43</v>
      </c>
      <c r="GJ399" s="17">
        <v>24</v>
      </c>
      <c r="GK399" s="17">
        <v>37599</v>
      </c>
      <c r="GL399" s="17">
        <v>56117</v>
      </c>
      <c r="GM399" s="17">
        <v>45297</v>
      </c>
      <c r="GN399" s="17">
        <v>42389</v>
      </c>
      <c r="GO399" s="17">
        <v>38924</v>
      </c>
      <c r="GP399" s="17">
        <v>26250</v>
      </c>
      <c r="GQ399" s="17">
        <v>15687</v>
      </c>
      <c r="GR399" s="17">
        <v>38</v>
      </c>
      <c r="GS399" s="17">
        <v>23</v>
      </c>
      <c r="GT399" s="18">
        <v>21.1</v>
      </c>
      <c r="GU399" s="18">
        <v>30.4</v>
      </c>
      <c r="GV399" s="18">
        <v>25.9</v>
      </c>
      <c r="GW399" s="18">
        <v>24.4</v>
      </c>
      <c r="GX399" s="18">
        <v>22.2</v>
      </c>
      <c r="GY399" s="18">
        <v>17.100000000000001</v>
      </c>
      <c r="GZ399" s="18">
        <v>10.3</v>
      </c>
      <c r="HA399" s="17">
        <v>38</v>
      </c>
      <c r="HB399" s="17">
        <v>23</v>
      </c>
      <c r="HC399" s="17" t="s">
        <v>1312</v>
      </c>
      <c r="HD399" s="17">
        <v>38</v>
      </c>
      <c r="HE399" s="17">
        <v>23</v>
      </c>
      <c r="HF399" s="18">
        <v>16.7</v>
      </c>
      <c r="HG399" s="17">
        <v>2</v>
      </c>
      <c r="HH399" s="17">
        <v>2</v>
      </c>
      <c r="HP399" s="17">
        <v>2</v>
      </c>
      <c r="HQ399" s="17">
        <v>2</v>
      </c>
      <c r="HY399" s="17">
        <v>2</v>
      </c>
      <c r="HZ399" s="17">
        <v>2</v>
      </c>
      <c r="IA399">
        <v>12720</v>
      </c>
    </row>
    <row r="400" spans="1:235" ht="30">
      <c r="A400">
        <v>11432</v>
      </c>
      <c r="B400" s="15">
        <v>41673</v>
      </c>
      <c r="C400" t="s">
        <v>292</v>
      </c>
      <c r="D400" t="s">
        <v>293</v>
      </c>
      <c r="E400" t="s">
        <v>294</v>
      </c>
      <c r="F400" s="23" t="s">
        <v>320</v>
      </c>
      <c r="G400">
        <v>5</v>
      </c>
      <c r="H400" s="23" t="s">
        <v>1283</v>
      </c>
      <c r="I400">
        <v>8515</v>
      </c>
      <c r="J400" s="16" t="s">
        <v>1313</v>
      </c>
      <c r="N400" s="17">
        <v>220008</v>
      </c>
      <c r="O400" s="17">
        <v>268940</v>
      </c>
      <c r="P400" s="17">
        <v>237506</v>
      </c>
      <c r="Q400" s="17">
        <v>224016</v>
      </c>
      <c r="R400" s="17">
        <v>215928</v>
      </c>
      <c r="S400" s="17">
        <v>196396</v>
      </c>
      <c r="T400" s="17">
        <v>182213</v>
      </c>
      <c r="U400" s="17">
        <v>48</v>
      </c>
      <c r="V400" s="17">
        <v>23</v>
      </c>
      <c r="W400" s="17">
        <v>207515</v>
      </c>
      <c r="X400" s="17">
        <v>237147</v>
      </c>
      <c r="Y400" s="17">
        <v>227145</v>
      </c>
      <c r="Z400" s="17">
        <v>215380</v>
      </c>
      <c r="AA400" s="17">
        <v>215000</v>
      </c>
      <c r="AB400" s="17">
        <v>184081</v>
      </c>
      <c r="AC400" s="17">
        <v>175120</v>
      </c>
      <c r="AD400" s="17">
        <v>48</v>
      </c>
      <c r="AE400" s="17">
        <v>23</v>
      </c>
      <c r="AF400" s="17">
        <v>18334</v>
      </c>
      <c r="AG400" s="17">
        <v>22412</v>
      </c>
      <c r="AH400" s="17">
        <v>19792</v>
      </c>
      <c r="AI400" s="17">
        <v>18668</v>
      </c>
      <c r="AJ400" s="17">
        <v>17994</v>
      </c>
      <c r="AK400" s="17">
        <v>16366</v>
      </c>
      <c r="AL400" s="17">
        <v>15184</v>
      </c>
      <c r="AM400" s="17">
        <v>48</v>
      </c>
      <c r="AN400" s="17">
        <v>23</v>
      </c>
      <c r="AO400" s="18">
        <v>12</v>
      </c>
      <c r="AP400" s="17">
        <v>48</v>
      </c>
      <c r="AQ400" s="17">
        <v>23</v>
      </c>
      <c r="AR400" s="17">
        <v>221602</v>
      </c>
      <c r="AS400" s="17">
        <v>270567</v>
      </c>
      <c r="AT400" s="17">
        <v>238969</v>
      </c>
      <c r="AU400" s="17">
        <v>226481</v>
      </c>
      <c r="AV400" s="17">
        <v>216541</v>
      </c>
      <c r="AW400" s="17">
        <v>199144</v>
      </c>
      <c r="AX400" s="17">
        <v>184081</v>
      </c>
      <c r="AY400" s="17">
        <v>46</v>
      </c>
      <c r="AZ400" s="17">
        <v>21</v>
      </c>
      <c r="BH400" s="17">
        <v>2</v>
      </c>
      <c r="BI400" s="17">
        <v>2</v>
      </c>
      <c r="BJ400" s="17">
        <v>212004</v>
      </c>
      <c r="BK400" s="17">
        <v>31</v>
      </c>
      <c r="BL400" s="17">
        <v>8</v>
      </c>
      <c r="BM400" s="17">
        <v>23</v>
      </c>
      <c r="DH400" s="17">
        <v>220008</v>
      </c>
      <c r="DI400" s="17">
        <v>268940</v>
      </c>
      <c r="DJ400" s="17">
        <v>237506</v>
      </c>
      <c r="DK400" s="17">
        <v>224016</v>
      </c>
      <c r="DL400" s="17">
        <v>215928</v>
      </c>
      <c r="DM400" s="17">
        <v>196396</v>
      </c>
      <c r="DN400" s="17">
        <v>182213</v>
      </c>
      <c r="DO400" s="17">
        <v>48</v>
      </c>
      <c r="DP400" s="17">
        <v>23</v>
      </c>
      <c r="DQ400" s="17">
        <v>207515</v>
      </c>
      <c r="DR400" s="17">
        <v>237147</v>
      </c>
      <c r="DS400" s="17">
        <v>227145</v>
      </c>
      <c r="DT400" s="17">
        <v>215380</v>
      </c>
      <c r="DU400" s="17">
        <v>215000</v>
      </c>
      <c r="DV400" s="17">
        <v>184081</v>
      </c>
      <c r="DW400" s="17">
        <v>175120</v>
      </c>
      <c r="DX400" s="17">
        <v>48</v>
      </c>
      <c r="DY400" s="17">
        <v>23</v>
      </c>
      <c r="DZ400" s="17">
        <v>220008</v>
      </c>
      <c r="EA400" s="17">
        <v>268940</v>
      </c>
      <c r="EB400" s="17">
        <v>237506</v>
      </c>
      <c r="EC400" s="17">
        <v>224016</v>
      </c>
      <c r="ED400" s="17">
        <v>215928</v>
      </c>
      <c r="EE400" s="17">
        <v>196396</v>
      </c>
      <c r="EF400" s="17">
        <v>182213</v>
      </c>
      <c r="EG400" s="17">
        <v>48</v>
      </c>
      <c r="EH400" s="17">
        <v>23</v>
      </c>
      <c r="EI400" s="17">
        <v>207515</v>
      </c>
      <c r="EJ400" s="17">
        <v>237147</v>
      </c>
      <c r="EK400" s="17">
        <v>227145</v>
      </c>
      <c r="EL400" s="17">
        <v>215380</v>
      </c>
      <c r="EM400" s="17">
        <v>215000</v>
      </c>
      <c r="EN400" s="17">
        <v>184081</v>
      </c>
      <c r="EO400" s="17">
        <v>175120</v>
      </c>
      <c r="EP400" s="17">
        <v>48</v>
      </c>
      <c r="EQ400" s="17">
        <v>23</v>
      </c>
      <c r="FJ400" s="18">
        <v>95.8</v>
      </c>
      <c r="FK400" s="17">
        <v>46</v>
      </c>
      <c r="FL400" s="17">
        <v>21</v>
      </c>
      <c r="FM400" s="18">
        <v>68.8</v>
      </c>
      <c r="FN400" s="17">
        <v>33</v>
      </c>
      <c r="FO400" s="17">
        <v>18</v>
      </c>
      <c r="FP400" s="17">
        <v>57828</v>
      </c>
      <c r="FQ400" s="17">
        <v>73752</v>
      </c>
      <c r="FR400" s="17">
        <v>64927</v>
      </c>
      <c r="FS400" s="17">
        <v>59486</v>
      </c>
      <c r="FT400" s="17">
        <v>56885</v>
      </c>
      <c r="FU400" s="17">
        <v>49440</v>
      </c>
      <c r="FV400" s="17">
        <v>37331</v>
      </c>
      <c r="FW400" s="17">
        <v>45</v>
      </c>
      <c r="FX400" s="17">
        <v>20</v>
      </c>
      <c r="FY400" s="18">
        <v>25.7</v>
      </c>
      <c r="FZ400" s="18">
        <v>33</v>
      </c>
      <c r="GA400" s="18">
        <v>30</v>
      </c>
      <c r="GB400" s="18">
        <v>25</v>
      </c>
      <c r="GC400" s="18">
        <v>25</v>
      </c>
      <c r="GD400" s="18">
        <v>25</v>
      </c>
      <c r="GE400" s="18">
        <v>20</v>
      </c>
      <c r="GF400" s="17">
        <v>45</v>
      </c>
      <c r="GG400" s="17">
        <v>20</v>
      </c>
      <c r="GH400" s="17" t="s">
        <v>1215</v>
      </c>
      <c r="GI400" s="17">
        <v>45</v>
      </c>
      <c r="GJ400" s="17">
        <v>20</v>
      </c>
      <c r="GK400" s="17">
        <v>58964</v>
      </c>
      <c r="GL400" s="17">
        <v>92409</v>
      </c>
      <c r="GM400" s="17">
        <v>67650</v>
      </c>
      <c r="GN400" s="17">
        <v>60174</v>
      </c>
      <c r="GO400" s="17">
        <v>52847</v>
      </c>
      <c r="GP400" s="17">
        <v>43491</v>
      </c>
      <c r="GQ400" s="17">
        <v>28106</v>
      </c>
      <c r="GR400" s="17">
        <v>32</v>
      </c>
      <c r="GS400" s="17">
        <v>18</v>
      </c>
      <c r="GT400" s="18">
        <v>27.6</v>
      </c>
      <c r="GU400" s="18">
        <v>41.4</v>
      </c>
      <c r="GV400" s="18">
        <v>31.1</v>
      </c>
      <c r="GW400" s="18">
        <v>26.3</v>
      </c>
      <c r="GX400" s="18">
        <v>23.8</v>
      </c>
      <c r="GY400" s="18">
        <v>19.3</v>
      </c>
      <c r="GZ400" s="18">
        <v>14.6</v>
      </c>
      <c r="HA400" s="17">
        <v>32</v>
      </c>
      <c r="HB400" s="17">
        <v>18</v>
      </c>
      <c r="HC400" s="17" t="s">
        <v>1314</v>
      </c>
      <c r="HD400" s="17">
        <v>32</v>
      </c>
      <c r="HE400" s="17">
        <v>18</v>
      </c>
      <c r="IA400">
        <v>12730</v>
      </c>
    </row>
    <row r="401" spans="1:235" ht="30">
      <c r="A401">
        <v>11432</v>
      </c>
      <c r="B401" s="15">
        <v>41673</v>
      </c>
      <c r="C401" t="s">
        <v>292</v>
      </c>
      <c r="D401" t="s">
        <v>293</v>
      </c>
      <c r="E401" t="s">
        <v>294</v>
      </c>
      <c r="F401" s="23" t="s">
        <v>320</v>
      </c>
      <c r="G401">
        <v>3</v>
      </c>
      <c r="H401" s="23" t="s">
        <v>1283</v>
      </c>
      <c r="I401">
        <v>8523</v>
      </c>
      <c r="J401" s="16" t="s">
        <v>1315</v>
      </c>
      <c r="N401" s="17">
        <v>173709</v>
      </c>
      <c r="P401" s="17">
        <v>177739</v>
      </c>
      <c r="Q401" s="17">
        <v>174759</v>
      </c>
      <c r="R401" s="17">
        <v>173599</v>
      </c>
      <c r="S401" s="17">
        <v>171231</v>
      </c>
      <c r="U401" s="17">
        <v>13</v>
      </c>
      <c r="V401" s="17">
        <v>5</v>
      </c>
      <c r="W401" s="17">
        <v>173100</v>
      </c>
      <c r="Y401" s="17">
        <v>177382</v>
      </c>
      <c r="Z401" s="17">
        <v>174402</v>
      </c>
      <c r="AA401" s="17">
        <v>172415</v>
      </c>
      <c r="AB401" s="17">
        <v>165400</v>
      </c>
      <c r="AD401" s="17">
        <v>13</v>
      </c>
      <c r="AE401" s="17">
        <v>5</v>
      </c>
      <c r="AF401" s="17">
        <v>14476</v>
      </c>
      <c r="AH401" s="17">
        <v>14812</v>
      </c>
      <c r="AI401" s="17">
        <v>14563</v>
      </c>
      <c r="AJ401" s="17">
        <v>14467</v>
      </c>
      <c r="AK401" s="17">
        <v>14269</v>
      </c>
      <c r="AM401" s="17">
        <v>13</v>
      </c>
      <c r="AN401" s="17">
        <v>5</v>
      </c>
      <c r="AO401" s="18">
        <v>12</v>
      </c>
      <c r="AP401" s="17">
        <v>13</v>
      </c>
      <c r="AQ401" s="17">
        <v>5</v>
      </c>
      <c r="AR401" s="17">
        <v>173709</v>
      </c>
      <c r="AT401" s="17">
        <v>177739</v>
      </c>
      <c r="AU401" s="17">
        <v>174759</v>
      </c>
      <c r="AV401" s="17">
        <v>173599</v>
      </c>
      <c r="AW401" s="17">
        <v>171231</v>
      </c>
      <c r="AY401" s="17">
        <v>13</v>
      </c>
      <c r="AZ401" s="17">
        <v>5</v>
      </c>
      <c r="BL401" s="17">
        <v>1</v>
      </c>
      <c r="BM401" s="17">
        <v>5</v>
      </c>
      <c r="DH401" s="17">
        <v>173709</v>
      </c>
      <c r="DJ401" s="17">
        <v>177739</v>
      </c>
      <c r="DK401" s="17">
        <v>174759</v>
      </c>
      <c r="DL401" s="17">
        <v>173599</v>
      </c>
      <c r="DM401" s="17">
        <v>171231</v>
      </c>
      <c r="DO401" s="17">
        <v>13</v>
      </c>
      <c r="DP401" s="17">
        <v>5</v>
      </c>
      <c r="DQ401" s="17">
        <v>173100</v>
      </c>
      <c r="DS401" s="17">
        <v>177382</v>
      </c>
      <c r="DT401" s="17">
        <v>174402</v>
      </c>
      <c r="DU401" s="17">
        <v>172415</v>
      </c>
      <c r="DV401" s="17">
        <v>165400</v>
      </c>
      <c r="DX401" s="17">
        <v>13</v>
      </c>
      <c r="DY401" s="17">
        <v>5</v>
      </c>
      <c r="DZ401" s="17">
        <v>173709</v>
      </c>
      <c r="EB401" s="17">
        <v>177739</v>
      </c>
      <c r="EC401" s="17">
        <v>174759</v>
      </c>
      <c r="ED401" s="17">
        <v>173599</v>
      </c>
      <c r="EE401" s="17">
        <v>171231</v>
      </c>
      <c r="EG401" s="17">
        <v>13</v>
      </c>
      <c r="EH401" s="17">
        <v>5</v>
      </c>
      <c r="EI401" s="17">
        <v>173100</v>
      </c>
      <c r="EK401" s="17">
        <v>177382</v>
      </c>
      <c r="EL401" s="17">
        <v>174402</v>
      </c>
      <c r="EM401" s="17">
        <v>172415</v>
      </c>
      <c r="EN401" s="17">
        <v>165400</v>
      </c>
      <c r="EP401" s="17">
        <v>13</v>
      </c>
      <c r="EQ401" s="17">
        <v>5</v>
      </c>
      <c r="FJ401" s="18">
        <v>100</v>
      </c>
      <c r="FK401" s="17">
        <v>13</v>
      </c>
      <c r="FL401" s="17">
        <v>5</v>
      </c>
      <c r="FM401" s="18">
        <v>69.2</v>
      </c>
      <c r="FN401" s="17">
        <v>9</v>
      </c>
      <c r="FO401" s="17">
        <v>3</v>
      </c>
      <c r="FP401" s="17">
        <v>37176</v>
      </c>
      <c r="FR401" s="17">
        <v>43762</v>
      </c>
      <c r="FS401" s="17">
        <v>37741</v>
      </c>
      <c r="FT401" s="17">
        <v>37000</v>
      </c>
      <c r="FU401" s="17">
        <v>34720</v>
      </c>
      <c r="FW401" s="17">
        <v>13</v>
      </c>
      <c r="FX401" s="17">
        <v>5</v>
      </c>
      <c r="FY401" s="18">
        <v>21.3</v>
      </c>
      <c r="GA401" s="18">
        <v>25</v>
      </c>
      <c r="GB401" s="18">
        <v>22</v>
      </c>
      <c r="GC401" s="18">
        <v>22</v>
      </c>
      <c r="GD401" s="18">
        <v>20</v>
      </c>
      <c r="GF401" s="17">
        <v>13</v>
      </c>
      <c r="GG401" s="17">
        <v>5</v>
      </c>
      <c r="GH401" s="17" t="s">
        <v>1316</v>
      </c>
      <c r="GI401" s="17">
        <v>13</v>
      </c>
      <c r="GJ401" s="17">
        <v>5</v>
      </c>
      <c r="GK401" s="17">
        <v>41998</v>
      </c>
      <c r="GM401" s="17">
        <v>48798</v>
      </c>
      <c r="GN401" s="17">
        <v>47208</v>
      </c>
      <c r="GO401" s="17">
        <v>46972</v>
      </c>
      <c r="GP401" s="17">
        <v>38762</v>
      </c>
      <c r="GR401" s="17">
        <v>9</v>
      </c>
      <c r="GS401" s="17">
        <v>3</v>
      </c>
      <c r="GT401" s="18">
        <v>24.2</v>
      </c>
      <c r="GV401" s="18">
        <v>27.2</v>
      </c>
      <c r="GW401" s="18">
        <v>26.7</v>
      </c>
      <c r="GX401" s="18">
        <v>26.7</v>
      </c>
      <c r="GY401" s="18">
        <v>23.8</v>
      </c>
      <c r="HA401" s="17">
        <v>9</v>
      </c>
      <c r="HB401" s="17">
        <v>3</v>
      </c>
      <c r="HC401" s="17" t="s">
        <v>1317</v>
      </c>
      <c r="HD401" s="17">
        <v>9</v>
      </c>
      <c r="HE401" s="17">
        <v>3</v>
      </c>
      <c r="HH401" s="17">
        <v>1</v>
      </c>
      <c r="HQ401" s="17">
        <v>1</v>
      </c>
      <c r="HZ401" s="17">
        <v>1</v>
      </c>
      <c r="IA401">
        <v>12760</v>
      </c>
    </row>
    <row r="402" spans="1:235" ht="30">
      <c r="A402">
        <v>11432</v>
      </c>
      <c r="B402" s="15">
        <v>41673</v>
      </c>
      <c r="C402" t="s">
        <v>292</v>
      </c>
      <c r="D402" t="s">
        <v>293</v>
      </c>
      <c r="E402" t="s">
        <v>294</v>
      </c>
      <c r="F402" s="23" t="s">
        <v>320</v>
      </c>
      <c r="G402">
        <v>4</v>
      </c>
      <c r="H402" s="23" t="s">
        <v>1283</v>
      </c>
      <c r="I402">
        <v>8524</v>
      </c>
      <c r="J402" s="16" t="s">
        <v>1318</v>
      </c>
      <c r="N402" s="17">
        <v>193639</v>
      </c>
      <c r="O402" s="17">
        <v>211668</v>
      </c>
      <c r="P402" s="17">
        <v>201571</v>
      </c>
      <c r="Q402" s="17">
        <v>195314</v>
      </c>
      <c r="R402" s="17">
        <v>193578</v>
      </c>
      <c r="S402" s="17">
        <v>184965</v>
      </c>
      <c r="T402" s="17">
        <v>177822</v>
      </c>
      <c r="U402" s="17">
        <v>18</v>
      </c>
      <c r="V402" s="17">
        <v>8</v>
      </c>
      <c r="W402" s="17">
        <v>189852</v>
      </c>
      <c r="Y402" s="17">
        <v>193985</v>
      </c>
      <c r="Z402" s="17">
        <v>190431</v>
      </c>
      <c r="AA402" s="17">
        <v>189606</v>
      </c>
      <c r="AB402" s="17">
        <v>183150</v>
      </c>
      <c r="AD402" s="17">
        <v>18</v>
      </c>
      <c r="AE402" s="17">
        <v>8</v>
      </c>
      <c r="AF402" s="17">
        <v>16137</v>
      </c>
      <c r="AG402" s="17">
        <v>17639</v>
      </c>
      <c r="AH402" s="17">
        <v>16798</v>
      </c>
      <c r="AI402" s="17">
        <v>16276</v>
      </c>
      <c r="AJ402" s="17">
        <v>16132</v>
      </c>
      <c r="AK402" s="17">
        <v>15414</v>
      </c>
      <c r="AL402" s="17">
        <v>14819</v>
      </c>
      <c r="AM402" s="17">
        <v>18</v>
      </c>
      <c r="AN402" s="17">
        <v>8</v>
      </c>
      <c r="AO402" s="18">
        <v>12</v>
      </c>
      <c r="AP402" s="17">
        <v>18</v>
      </c>
      <c r="AQ402" s="17">
        <v>8</v>
      </c>
      <c r="AR402" s="17">
        <v>193882</v>
      </c>
      <c r="AS402" s="17">
        <v>213334</v>
      </c>
      <c r="AT402" s="17">
        <v>201571</v>
      </c>
      <c r="AU402" s="17">
        <v>196298</v>
      </c>
      <c r="AV402" s="17">
        <v>195000</v>
      </c>
      <c r="AW402" s="17">
        <v>184930</v>
      </c>
      <c r="AX402" s="17">
        <v>177286</v>
      </c>
      <c r="AY402" s="17">
        <v>17</v>
      </c>
      <c r="AZ402" s="17">
        <v>7</v>
      </c>
      <c r="BI402" s="17">
        <v>1</v>
      </c>
      <c r="BJ402" s="17">
        <v>188950</v>
      </c>
      <c r="BK402" s="17">
        <v>7</v>
      </c>
      <c r="BL402" s="17">
        <v>4</v>
      </c>
      <c r="BM402" s="17">
        <v>8</v>
      </c>
      <c r="DH402" s="17">
        <v>193639</v>
      </c>
      <c r="DI402" s="17">
        <v>211668</v>
      </c>
      <c r="DJ402" s="17">
        <v>201571</v>
      </c>
      <c r="DK402" s="17">
        <v>195314</v>
      </c>
      <c r="DL402" s="17">
        <v>193578</v>
      </c>
      <c r="DM402" s="17">
        <v>184965</v>
      </c>
      <c r="DN402" s="17">
        <v>177822</v>
      </c>
      <c r="DO402" s="17">
        <v>18</v>
      </c>
      <c r="DP402" s="17">
        <v>8</v>
      </c>
      <c r="DQ402" s="17">
        <v>189852</v>
      </c>
      <c r="DS402" s="17">
        <v>193985</v>
      </c>
      <c r="DT402" s="17">
        <v>190431</v>
      </c>
      <c r="DU402" s="17">
        <v>189606</v>
      </c>
      <c r="DV402" s="17">
        <v>183150</v>
      </c>
      <c r="DX402" s="17">
        <v>18</v>
      </c>
      <c r="DY402" s="17">
        <v>8</v>
      </c>
      <c r="DZ402" s="17">
        <v>193639</v>
      </c>
      <c r="EA402" s="17">
        <v>211668</v>
      </c>
      <c r="EB402" s="17">
        <v>201571</v>
      </c>
      <c r="EC402" s="17">
        <v>195314</v>
      </c>
      <c r="ED402" s="17">
        <v>193578</v>
      </c>
      <c r="EE402" s="17">
        <v>184965</v>
      </c>
      <c r="EF402" s="17">
        <v>177822</v>
      </c>
      <c r="EG402" s="17">
        <v>18</v>
      </c>
      <c r="EH402" s="17">
        <v>8</v>
      </c>
      <c r="EI402" s="17">
        <v>189852</v>
      </c>
      <c r="EK402" s="17">
        <v>193985</v>
      </c>
      <c r="EL402" s="17">
        <v>190431</v>
      </c>
      <c r="EM402" s="17">
        <v>189606</v>
      </c>
      <c r="EN402" s="17">
        <v>183150</v>
      </c>
      <c r="EP402" s="17">
        <v>18</v>
      </c>
      <c r="EQ402" s="17">
        <v>8</v>
      </c>
      <c r="FJ402" s="18">
        <v>94.4</v>
      </c>
      <c r="FK402" s="17">
        <v>17</v>
      </c>
      <c r="FL402" s="17">
        <v>7</v>
      </c>
      <c r="FM402" s="18">
        <v>83.3</v>
      </c>
      <c r="FN402" s="17">
        <v>15</v>
      </c>
      <c r="FO402" s="17">
        <v>7</v>
      </c>
      <c r="FP402" s="17">
        <v>45397</v>
      </c>
      <c r="FQ402" s="17">
        <v>54017</v>
      </c>
      <c r="FR402" s="17">
        <v>50393</v>
      </c>
      <c r="FS402" s="17">
        <v>48355</v>
      </c>
      <c r="FT402" s="17">
        <v>45125</v>
      </c>
      <c r="FU402" s="17">
        <v>38338</v>
      </c>
      <c r="FV402" s="17">
        <v>36983</v>
      </c>
      <c r="FW402" s="17">
        <v>17</v>
      </c>
      <c r="FX402" s="17">
        <v>7</v>
      </c>
      <c r="FY402" s="18">
        <v>23.4</v>
      </c>
      <c r="FZ402" s="18">
        <v>25</v>
      </c>
      <c r="GA402" s="18">
        <v>25</v>
      </c>
      <c r="GB402" s="18">
        <v>25</v>
      </c>
      <c r="GC402" s="18">
        <v>25</v>
      </c>
      <c r="GD402" s="18">
        <v>20</v>
      </c>
      <c r="GE402" s="18">
        <v>20</v>
      </c>
      <c r="GF402" s="17">
        <v>17</v>
      </c>
      <c r="GG402" s="17">
        <v>7</v>
      </c>
      <c r="GH402" s="17" t="s">
        <v>1319</v>
      </c>
      <c r="GI402" s="17">
        <v>17</v>
      </c>
      <c r="GJ402" s="17">
        <v>7</v>
      </c>
      <c r="GK402" s="17">
        <v>42895</v>
      </c>
      <c r="GL402" s="17">
        <v>54764</v>
      </c>
      <c r="GM402" s="17">
        <v>53711</v>
      </c>
      <c r="GN402" s="17">
        <v>51926</v>
      </c>
      <c r="GO402" s="17">
        <v>41571</v>
      </c>
      <c r="GP402" s="17">
        <v>36184</v>
      </c>
      <c r="GQ402" s="17">
        <v>32047</v>
      </c>
      <c r="GR402" s="17">
        <v>15</v>
      </c>
      <c r="GS402" s="17">
        <v>7</v>
      </c>
      <c r="GT402" s="18">
        <v>21.8</v>
      </c>
      <c r="GU402" s="18">
        <v>27.4</v>
      </c>
      <c r="GV402" s="18">
        <v>26.7</v>
      </c>
      <c r="GW402" s="18">
        <v>23.5</v>
      </c>
      <c r="GX402" s="18">
        <v>21</v>
      </c>
      <c r="GY402" s="18">
        <v>19.2</v>
      </c>
      <c r="GZ402" s="18">
        <v>17.7</v>
      </c>
      <c r="HA402" s="17">
        <v>15</v>
      </c>
      <c r="HB402" s="17">
        <v>7</v>
      </c>
      <c r="HC402" s="17" t="s">
        <v>1320</v>
      </c>
      <c r="HD402" s="17">
        <v>15</v>
      </c>
      <c r="HE402" s="17">
        <v>7</v>
      </c>
      <c r="IA402">
        <v>12770</v>
      </c>
    </row>
    <row r="403" spans="1:235" ht="30">
      <c r="A403">
        <v>11432</v>
      </c>
      <c r="B403" s="15">
        <v>41673</v>
      </c>
      <c r="C403" t="s">
        <v>292</v>
      </c>
      <c r="D403" t="s">
        <v>293</v>
      </c>
      <c r="E403" t="s">
        <v>294</v>
      </c>
      <c r="F403" s="23" t="s">
        <v>320</v>
      </c>
      <c r="G403">
        <v>5</v>
      </c>
      <c r="H403" s="23" t="s">
        <v>1283</v>
      </c>
      <c r="I403">
        <v>8525</v>
      </c>
      <c r="J403" s="16" t="s">
        <v>1321</v>
      </c>
      <c r="N403" s="17">
        <v>221382</v>
      </c>
      <c r="P403" s="17">
        <v>235767</v>
      </c>
      <c r="Q403" s="17">
        <v>224484</v>
      </c>
      <c r="R403" s="17">
        <v>223510</v>
      </c>
      <c r="S403" s="17">
        <v>212153</v>
      </c>
      <c r="U403" s="17">
        <v>7</v>
      </c>
      <c r="V403" s="17">
        <v>6</v>
      </c>
      <c r="W403" s="17">
        <v>222471</v>
      </c>
      <c r="Y403" s="17">
        <v>224727</v>
      </c>
      <c r="Z403" s="17">
        <v>223510</v>
      </c>
      <c r="AA403" s="17">
        <v>223355</v>
      </c>
      <c r="AB403" s="17">
        <v>216938</v>
      </c>
      <c r="AD403" s="17">
        <v>7</v>
      </c>
      <c r="AE403" s="17">
        <v>6</v>
      </c>
      <c r="AF403" s="17">
        <v>18449</v>
      </c>
      <c r="AH403" s="17">
        <v>19647</v>
      </c>
      <c r="AI403" s="17">
        <v>18707</v>
      </c>
      <c r="AJ403" s="17">
        <v>18626</v>
      </c>
      <c r="AK403" s="17">
        <v>17679</v>
      </c>
      <c r="AM403" s="17">
        <v>7</v>
      </c>
      <c r="AN403" s="17">
        <v>6</v>
      </c>
      <c r="AO403" s="18">
        <v>12</v>
      </c>
      <c r="AP403" s="17">
        <v>7</v>
      </c>
      <c r="AQ403" s="17">
        <v>6</v>
      </c>
      <c r="AR403" s="17">
        <v>217108</v>
      </c>
      <c r="AT403" s="17">
        <v>224727</v>
      </c>
      <c r="AU403" s="17">
        <v>223510</v>
      </c>
      <c r="AV403" s="17">
        <v>223355</v>
      </c>
      <c r="AW403" s="17">
        <v>206630</v>
      </c>
      <c r="AY403" s="17">
        <v>6</v>
      </c>
      <c r="AZ403" s="17">
        <v>5</v>
      </c>
      <c r="BI403" s="17">
        <v>1</v>
      </c>
      <c r="BJ403" s="17">
        <v>203119</v>
      </c>
      <c r="BK403" s="17">
        <v>4</v>
      </c>
      <c r="BL403" s="17">
        <v>3</v>
      </c>
      <c r="BM403" s="17">
        <v>6</v>
      </c>
      <c r="DH403" s="17">
        <v>221382</v>
      </c>
      <c r="DJ403" s="17">
        <v>235767</v>
      </c>
      <c r="DK403" s="17">
        <v>224484</v>
      </c>
      <c r="DL403" s="17">
        <v>223510</v>
      </c>
      <c r="DM403" s="17">
        <v>212153</v>
      </c>
      <c r="DO403" s="17">
        <v>7</v>
      </c>
      <c r="DP403" s="17">
        <v>6</v>
      </c>
      <c r="DQ403" s="17">
        <v>222471</v>
      </c>
      <c r="DS403" s="17">
        <v>224727</v>
      </c>
      <c r="DT403" s="17">
        <v>223510</v>
      </c>
      <c r="DU403" s="17">
        <v>223355</v>
      </c>
      <c r="DV403" s="17">
        <v>216938</v>
      </c>
      <c r="DX403" s="17">
        <v>7</v>
      </c>
      <c r="DY403" s="17">
        <v>6</v>
      </c>
      <c r="DZ403" s="17">
        <v>221382</v>
      </c>
      <c r="EB403" s="17">
        <v>235767</v>
      </c>
      <c r="EC403" s="17">
        <v>224484</v>
      </c>
      <c r="ED403" s="17">
        <v>223510</v>
      </c>
      <c r="EE403" s="17">
        <v>212153</v>
      </c>
      <c r="EG403" s="17">
        <v>7</v>
      </c>
      <c r="EH403" s="17">
        <v>6</v>
      </c>
      <c r="EI403" s="17">
        <v>222471</v>
      </c>
      <c r="EK403" s="17">
        <v>224727</v>
      </c>
      <c r="EL403" s="17">
        <v>223510</v>
      </c>
      <c r="EM403" s="17">
        <v>223355</v>
      </c>
      <c r="EN403" s="17">
        <v>216938</v>
      </c>
      <c r="EP403" s="17">
        <v>7</v>
      </c>
      <c r="EQ403" s="17">
        <v>6</v>
      </c>
      <c r="FJ403" s="18">
        <v>85.7</v>
      </c>
      <c r="FK403" s="17">
        <v>6</v>
      </c>
      <c r="FL403" s="17">
        <v>5</v>
      </c>
      <c r="FM403" s="18">
        <v>71.400000000000006</v>
      </c>
      <c r="FN403" s="17">
        <v>5</v>
      </c>
      <c r="FO403" s="17">
        <v>4</v>
      </c>
      <c r="FP403" s="17">
        <v>56354</v>
      </c>
      <c r="FR403" s="17">
        <v>57493</v>
      </c>
      <c r="FS403" s="17">
        <v>55878</v>
      </c>
      <c r="FT403" s="17">
        <v>55434</v>
      </c>
      <c r="FU403" s="17">
        <v>51455</v>
      </c>
      <c r="FW403" s="17">
        <v>6</v>
      </c>
      <c r="FX403" s="17">
        <v>5</v>
      </c>
      <c r="FY403" s="18">
        <v>26</v>
      </c>
      <c r="GA403" s="18">
        <v>29</v>
      </c>
      <c r="GB403" s="18">
        <v>26</v>
      </c>
      <c r="GC403" s="18">
        <v>25.5</v>
      </c>
      <c r="GD403" s="18">
        <v>25</v>
      </c>
      <c r="GF403" s="17">
        <v>6</v>
      </c>
      <c r="GG403" s="17">
        <v>5</v>
      </c>
      <c r="GH403" s="17" t="s">
        <v>1197</v>
      </c>
      <c r="GI403" s="17">
        <v>6</v>
      </c>
      <c r="GJ403" s="17">
        <v>5</v>
      </c>
      <c r="GK403" s="17">
        <v>52071</v>
      </c>
      <c r="GO403" s="17">
        <v>52150</v>
      </c>
      <c r="GR403" s="17">
        <v>4</v>
      </c>
      <c r="GS403" s="17">
        <v>3</v>
      </c>
      <c r="GT403" s="18">
        <v>24</v>
      </c>
      <c r="GX403" s="18">
        <v>23.3</v>
      </c>
      <c r="HA403" s="17">
        <v>4</v>
      </c>
      <c r="HB403" s="17">
        <v>3</v>
      </c>
      <c r="HC403" s="17" t="s">
        <v>1322</v>
      </c>
      <c r="HD403" s="17">
        <v>4</v>
      </c>
      <c r="HE403" s="17">
        <v>3</v>
      </c>
      <c r="IA403">
        <v>12780</v>
      </c>
    </row>
    <row r="404" spans="1:235">
      <c r="A404">
        <v>11432</v>
      </c>
      <c r="B404" s="15">
        <v>41673</v>
      </c>
      <c r="C404" t="s">
        <v>292</v>
      </c>
      <c r="D404" t="s">
        <v>293</v>
      </c>
      <c r="E404" t="s">
        <v>294</v>
      </c>
      <c r="F404" s="23" t="s">
        <v>320</v>
      </c>
      <c r="G404">
        <v>4</v>
      </c>
      <c r="H404" s="23" t="s">
        <v>1283</v>
      </c>
      <c r="I404">
        <v>11684</v>
      </c>
      <c r="J404" s="16" t="s">
        <v>1323</v>
      </c>
      <c r="N404" s="17">
        <v>172424</v>
      </c>
      <c r="O404" s="17">
        <v>204233</v>
      </c>
      <c r="P404" s="17">
        <v>187370</v>
      </c>
      <c r="Q404" s="17">
        <v>170346</v>
      </c>
      <c r="R404" s="17">
        <v>163216</v>
      </c>
      <c r="S404" s="17">
        <v>158265</v>
      </c>
      <c r="T404" s="17">
        <v>153249</v>
      </c>
      <c r="U404" s="17">
        <v>16</v>
      </c>
      <c r="V404" s="17">
        <v>6</v>
      </c>
      <c r="W404" s="17">
        <v>182751</v>
      </c>
      <c r="Y404" s="17">
        <v>203082</v>
      </c>
      <c r="Z404" s="17">
        <v>197329</v>
      </c>
      <c r="AA404" s="17">
        <v>184362</v>
      </c>
      <c r="AB404" s="17">
        <v>162241</v>
      </c>
      <c r="AD404" s="17">
        <v>16</v>
      </c>
      <c r="AE404" s="17">
        <v>6</v>
      </c>
      <c r="AF404" s="17">
        <v>14369</v>
      </c>
      <c r="AG404" s="17">
        <v>17019</v>
      </c>
      <c r="AH404" s="17">
        <v>15614</v>
      </c>
      <c r="AI404" s="17">
        <v>14196</v>
      </c>
      <c r="AJ404" s="17">
        <v>13601</v>
      </c>
      <c r="AK404" s="17">
        <v>13189</v>
      </c>
      <c r="AL404" s="17">
        <v>12771</v>
      </c>
      <c r="AM404" s="17">
        <v>16</v>
      </c>
      <c r="AN404" s="17">
        <v>6</v>
      </c>
      <c r="AO404" s="18">
        <v>12</v>
      </c>
      <c r="AP404" s="17">
        <v>16</v>
      </c>
      <c r="AQ404" s="17">
        <v>6</v>
      </c>
      <c r="AR404" s="17">
        <v>169462</v>
      </c>
      <c r="AS404" s="17">
        <v>197329</v>
      </c>
      <c r="AT404" s="17">
        <v>179575</v>
      </c>
      <c r="AU404" s="17">
        <v>163216</v>
      </c>
      <c r="AV404" s="17">
        <v>163216</v>
      </c>
      <c r="AW404" s="17">
        <v>157342</v>
      </c>
      <c r="AX404" s="17">
        <v>153000</v>
      </c>
      <c r="AY404" s="17">
        <v>15</v>
      </c>
      <c r="AZ404" s="17">
        <v>5</v>
      </c>
      <c r="BI404" s="17">
        <v>1</v>
      </c>
      <c r="BJ404" s="17">
        <v>171333</v>
      </c>
      <c r="BK404" s="17">
        <v>3</v>
      </c>
      <c r="BL404" s="17">
        <v>3</v>
      </c>
      <c r="BM404" s="17">
        <v>6</v>
      </c>
      <c r="DH404" s="17">
        <v>172424</v>
      </c>
      <c r="DI404" s="17">
        <v>204233</v>
      </c>
      <c r="DJ404" s="17">
        <v>187370</v>
      </c>
      <c r="DK404" s="17">
        <v>170346</v>
      </c>
      <c r="DL404" s="17">
        <v>163216</v>
      </c>
      <c r="DM404" s="17">
        <v>158265</v>
      </c>
      <c r="DN404" s="17">
        <v>153249</v>
      </c>
      <c r="DO404" s="17">
        <v>16</v>
      </c>
      <c r="DP404" s="17">
        <v>6</v>
      </c>
      <c r="DQ404" s="17">
        <v>182751</v>
      </c>
      <c r="DS404" s="17">
        <v>203082</v>
      </c>
      <c r="DT404" s="17">
        <v>197329</v>
      </c>
      <c r="DU404" s="17">
        <v>184362</v>
      </c>
      <c r="DV404" s="17">
        <v>162241</v>
      </c>
      <c r="DX404" s="17">
        <v>16</v>
      </c>
      <c r="DY404" s="17">
        <v>6</v>
      </c>
      <c r="DZ404" s="17">
        <v>172424</v>
      </c>
      <c r="EA404" s="17">
        <v>204233</v>
      </c>
      <c r="EB404" s="17">
        <v>187370</v>
      </c>
      <c r="EC404" s="17">
        <v>170346</v>
      </c>
      <c r="ED404" s="17">
        <v>163216</v>
      </c>
      <c r="EE404" s="17">
        <v>158265</v>
      </c>
      <c r="EF404" s="17">
        <v>153249</v>
      </c>
      <c r="EG404" s="17">
        <v>16</v>
      </c>
      <c r="EH404" s="17">
        <v>6</v>
      </c>
      <c r="EI404" s="17">
        <v>182751</v>
      </c>
      <c r="EK404" s="17">
        <v>203082</v>
      </c>
      <c r="EL404" s="17">
        <v>197329</v>
      </c>
      <c r="EM404" s="17">
        <v>184362</v>
      </c>
      <c r="EN404" s="17">
        <v>162241</v>
      </c>
      <c r="EP404" s="17">
        <v>16</v>
      </c>
      <c r="EQ404" s="17">
        <v>6</v>
      </c>
      <c r="FJ404" s="18">
        <v>93.8</v>
      </c>
      <c r="FK404" s="17">
        <v>15</v>
      </c>
      <c r="FL404" s="17">
        <v>5</v>
      </c>
      <c r="FM404" s="18">
        <v>93.8</v>
      </c>
      <c r="FN404" s="17">
        <v>15</v>
      </c>
      <c r="FO404" s="17">
        <v>5</v>
      </c>
      <c r="FP404" s="17">
        <v>37420</v>
      </c>
      <c r="FQ404" s="17">
        <v>40000</v>
      </c>
      <c r="FR404" s="17">
        <v>39632</v>
      </c>
      <c r="FS404" s="17">
        <v>38874</v>
      </c>
      <c r="FT404" s="17">
        <v>38250</v>
      </c>
      <c r="FU404" s="17">
        <v>35915</v>
      </c>
      <c r="FV404" s="17">
        <v>32643</v>
      </c>
      <c r="FW404" s="17">
        <v>15</v>
      </c>
      <c r="FX404" s="17">
        <v>5</v>
      </c>
      <c r="FY404" s="18">
        <v>22.3</v>
      </c>
      <c r="FZ404" s="18">
        <v>25</v>
      </c>
      <c r="GA404" s="18">
        <v>25</v>
      </c>
      <c r="GB404" s="18">
        <v>25</v>
      </c>
      <c r="GC404" s="18">
        <v>20</v>
      </c>
      <c r="GD404" s="18">
        <v>20</v>
      </c>
      <c r="GE404" s="18">
        <v>20</v>
      </c>
      <c r="GF404" s="17">
        <v>15</v>
      </c>
      <c r="GG404" s="17">
        <v>5</v>
      </c>
      <c r="GH404" s="17" t="s">
        <v>1324</v>
      </c>
      <c r="GI404" s="17">
        <v>15</v>
      </c>
      <c r="GJ404" s="17">
        <v>5</v>
      </c>
      <c r="GK404" s="17">
        <v>37985</v>
      </c>
      <c r="GL404" s="17">
        <v>50000</v>
      </c>
      <c r="GM404" s="17">
        <v>45223</v>
      </c>
      <c r="GN404" s="17">
        <v>42000</v>
      </c>
      <c r="GO404" s="17">
        <v>40637</v>
      </c>
      <c r="GP404" s="17">
        <v>30864</v>
      </c>
      <c r="GQ404" s="17">
        <v>21120</v>
      </c>
      <c r="GR404" s="17">
        <v>15</v>
      </c>
      <c r="GS404" s="17">
        <v>5</v>
      </c>
      <c r="GT404" s="18">
        <v>22.7</v>
      </c>
      <c r="GU404" s="18">
        <v>28.8</v>
      </c>
      <c r="GV404" s="18">
        <v>28.4</v>
      </c>
      <c r="GW404" s="18">
        <v>26.2</v>
      </c>
      <c r="GX404" s="18">
        <v>25.5</v>
      </c>
      <c r="GY404" s="18">
        <v>17.100000000000001</v>
      </c>
      <c r="GZ404" s="18">
        <v>12.9</v>
      </c>
      <c r="HA404" s="17">
        <v>15</v>
      </c>
      <c r="HB404" s="17">
        <v>5</v>
      </c>
      <c r="HC404" s="17" t="s">
        <v>1325</v>
      </c>
      <c r="HD404" s="17">
        <v>15</v>
      </c>
      <c r="HE404" s="17">
        <v>5</v>
      </c>
      <c r="HH404" s="17">
        <v>1</v>
      </c>
      <c r="HQ404" s="17">
        <v>1</v>
      </c>
      <c r="HZ404" s="17">
        <v>1</v>
      </c>
      <c r="IA404">
        <v>12970</v>
      </c>
    </row>
    <row r="405" spans="1:235">
      <c r="A405">
        <v>11432</v>
      </c>
      <c r="B405" s="15">
        <v>41673</v>
      </c>
      <c r="C405" t="s">
        <v>292</v>
      </c>
      <c r="D405" t="s">
        <v>293</v>
      </c>
      <c r="E405" t="s">
        <v>294</v>
      </c>
      <c r="F405" s="23" t="s">
        <v>330</v>
      </c>
      <c r="G405">
        <v>1</v>
      </c>
      <c r="H405" s="23" t="s">
        <v>1283</v>
      </c>
      <c r="I405">
        <v>8041</v>
      </c>
      <c r="J405" s="16" t="s">
        <v>1326</v>
      </c>
      <c r="N405" s="17">
        <v>79305</v>
      </c>
      <c r="P405" s="17">
        <v>83232</v>
      </c>
      <c r="Q405" s="17">
        <v>80540</v>
      </c>
      <c r="R405" s="17">
        <v>79000</v>
      </c>
      <c r="S405" s="17">
        <v>76313</v>
      </c>
      <c r="U405" s="17">
        <v>11</v>
      </c>
      <c r="V405" s="17">
        <v>6</v>
      </c>
      <c r="W405" s="17">
        <v>77534</v>
      </c>
      <c r="Y405" s="17">
        <v>81687</v>
      </c>
      <c r="Z405" s="17">
        <v>80925</v>
      </c>
      <c r="AA405" s="17">
        <v>78619</v>
      </c>
      <c r="AB405" s="17">
        <v>73471</v>
      </c>
      <c r="AD405" s="17">
        <v>11</v>
      </c>
      <c r="AE405" s="17">
        <v>6</v>
      </c>
      <c r="AF405" s="17">
        <v>6609</v>
      </c>
      <c r="AH405" s="17">
        <v>6936</v>
      </c>
      <c r="AI405" s="17">
        <v>6712</v>
      </c>
      <c r="AJ405" s="17">
        <v>6583</v>
      </c>
      <c r="AK405" s="17">
        <v>6359</v>
      </c>
      <c r="AM405" s="17">
        <v>11</v>
      </c>
      <c r="AN405" s="17">
        <v>6</v>
      </c>
      <c r="AO405" s="18">
        <v>12</v>
      </c>
      <c r="AP405" s="17">
        <v>11</v>
      </c>
      <c r="AQ405" s="17">
        <v>6</v>
      </c>
      <c r="AR405" s="17">
        <v>79343</v>
      </c>
      <c r="AT405" s="17">
        <v>83961</v>
      </c>
      <c r="AU405" s="17">
        <v>81386</v>
      </c>
      <c r="AV405" s="17">
        <v>79363</v>
      </c>
      <c r="AW405" s="17">
        <v>75366</v>
      </c>
      <c r="AY405" s="17">
        <v>10</v>
      </c>
      <c r="AZ405" s="17">
        <v>6</v>
      </c>
      <c r="BI405" s="17">
        <v>1</v>
      </c>
      <c r="BL405" s="17">
        <v>1</v>
      </c>
      <c r="BM405" s="17">
        <v>6</v>
      </c>
      <c r="DH405" s="17">
        <v>79305</v>
      </c>
      <c r="DJ405" s="17">
        <v>83232</v>
      </c>
      <c r="DK405" s="17">
        <v>80540</v>
      </c>
      <c r="DL405" s="17">
        <v>79000</v>
      </c>
      <c r="DM405" s="17">
        <v>76313</v>
      </c>
      <c r="DO405" s="17">
        <v>11</v>
      </c>
      <c r="DP405" s="17">
        <v>6</v>
      </c>
      <c r="DQ405" s="17">
        <v>77534</v>
      </c>
      <c r="DS405" s="17">
        <v>81687</v>
      </c>
      <c r="DT405" s="17">
        <v>80925</v>
      </c>
      <c r="DU405" s="17">
        <v>78619</v>
      </c>
      <c r="DV405" s="17">
        <v>73471</v>
      </c>
      <c r="DX405" s="17">
        <v>11</v>
      </c>
      <c r="DY405" s="17">
        <v>6</v>
      </c>
      <c r="DZ405" s="17">
        <v>79305</v>
      </c>
      <c r="EB405" s="17">
        <v>83232</v>
      </c>
      <c r="EC405" s="17">
        <v>80540</v>
      </c>
      <c r="ED405" s="17">
        <v>79000</v>
      </c>
      <c r="EE405" s="17">
        <v>76313</v>
      </c>
      <c r="EG405" s="17">
        <v>11</v>
      </c>
      <c r="EH405" s="17">
        <v>6</v>
      </c>
      <c r="EI405" s="17">
        <v>77534</v>
      </c>
      <c r="EK405" s="17">
        <v>81687</v>
      </c>
      <c r="EL405" s="17">
        <v>80925</v>
      </c>
      <c r="EM405" s="17">
        <v>78619</v>
      </c>
      <c r="EN405" s="17">
        <v>73471</v>
      </c>
      <c r="EP405" s="17">
        <v>11</v>
      </c>
      <c r="EQ405" s="17">
        <v>6</v>
      </c>
      <c r="FJ405" s="18">
        <v>90.9</v>
      </c>
      <c r="FK405" s="17">
        <v>10</v>
      </c>
      <c r="FL405" s="17">
        <v>6</v>
      </c>
      <c r="FM405" s="18">
        <v>63.6</v>
      </c>
      <c r="FN405" s="17">
        <v>7</v>
      </c>
      <c r="FO405" s="17">
        <v>4</v>
      </c>
      <c r="FP405" s="17">
        <v>7172</v>
      </c>
      <c r="FT405" s="17">
        <v>7442</v>
      </c>
      <c r="FW405" s="17">
        <v>4</v>
      </c>
      <c r="FX405" s="17">
        <v>4</v>
      </c>
      <c r="FY405" s="18">
        <v>9.5</v>
      </c>
      <c r="GC405" s="18">
        <v>10</v>
      </c>
      <c r="GF405" s="17">
        <v>4</v>
      </c>
      <c r="GG405" s="17">
        <v>4</v>
      </c>
      <c r="GH405" s="17" t="s">
        <v>443</v>
      </c>
      <c r="GI405" s="17">
        <v>4</v>
      </c>
      <c r="GJ405" s="17">
        <v>4</v>
      </c>
      <c r="GK405" s="17">
        <v>12281</v>
      </c>
      <c r="GO405" s="17">
        <v>13091</v>
      </c>
      <c r="GR405" s="17">
        <v>6</v>
      </c>
      <c r="GS405" s="17">
        <v>3</v>
      </c>
      <c r="GT405" s="18">
        <v>14.9</v>
      </c>
      <c r="GX405" s="18">
        <v>15.9</v>
      </c>
      <c r="HA405" s="17">
        <v>6</v>
      </c>
      <c r="HB405" s="17">
        <v>3</v>
      </c>
      <c r="HC405" s="17" t="s">
        <v>1327</v>
      </c>
      <c r="HD405" s="17">
        <v>6</v>
      </c>
      <c r="HE405" s="17">
        <v>3</v>
      </c>
      <c r="IA405">
        <v>12990</v>
      </c>
    </row>
    <row r="406" spans="1:235">
      <c r="A406">
        <v>11432</v>
      </c>
      <c r="B406" s="15">
        <v>41673</v>
      </c>
      <c r="C406" t="s">
        <v>292</v>
      </c>
      <c r="D406" t="s">
        <v>293</v>
      </c>
      <c r="E406" t="s">
        <v>294</v>
      </c>
      <c r="F406" s="23" t="s">
        <v>330</v>
      </c>
      <c r="G406">
        <v>2</v>
      </c>
      <c r="H406" s="23" t="s">
        <v>1283</v>
      </c>
      <c r="I406">
        <v>8042</v>
      </c>
      <c r="J406" s="16" t="s">
        <v>1328</v>
      </c>
      <c r="N406" s="17">
        <v>82887</v>
      </c>
      <c r="P406" s="17">
        <v>91750</v>
      </c>
      <c r="Q406" s="17">
        <v>86000</v>
      </c>
      <c r="R406" s="17">
        <v>81713</v>
      </c>
      <c r="S406" s="17">
        <v>70811</v>
      </c>
      <c r="U406" s="17">
        <v>9</v>
      </c>
      <c r="V406" s="17">
        <v>6</v>
      </c>
      <c r="W406" s="17">
        <v>83199</v>
      </c>
      <c r="Y406" s="17">
        <v>88750</v>
      </c>
      <c r="Z406" s="17">
        <v>85000</v>
      </c>
      <c r="AA406" s="17">
        <v>79731</v>
      </c>
      <c r="AB406" s="17">
        <v>72432</v>
      </c>
      <c r="AD406" s="17">
        <v>9</v>
      </c>
      <c r="AE406" s="17">
        <v>6</v>
      </c>
      <c r="AF406" s="17">
        <v>6907</v>
      </c>
      <c r="AH406" s="17">
        <v>7646</v>
      </c>
      <c r="AI406" s="17">
        <v>7167</v>
      </c>
      <c r="AJ406" s="17">
        <v>6809</v>
      </c>
      <c r="AK406" s="17">
        <v>5901</v>
      </c>
      <c r="AM406" s="17">
        <v>9</v>
      </c>
      <c r="AN406" s="17">
        <v>6</v>
      </c>
      <c r="AO406" s="18">
        <v>12</v>
      </c>
      <c r="AP406" s="17">
        <v>9</v>
      </c>
      <c r="AQ406" s="17">
        <v>6</v>
      </c>
      <c r="AR406" s="17">
        <v>82887</v>
      </c>
      <c r="AT406" s="17">
        <v>91750</v>
      </c>
      <c r="AU406" s="17">
        <v>86000</v>
      </c>
      <c r="AV406" s="17">
        <v>81713</v>
      </c>
      <c r="AW406" s="17">
        <v>70811</v>
      </c>
      <c r="AY406" s="17">
        <v>9</v>
      </c>
      <c r="AZ406" s="17">
        <v>6</v>
      </c>
      <c r="BL406" s="17">
        <v>1</v>
      </c>
      <c r="BM406" s="17">
        <v>6</v>
      </c>
      <c r="DH406" s="17">
        <v>82887</v>
      </c>
      <c r="DJ406" s="17">
        <v>91750</v>
      </c>
      <c r="DK406" s="17">
        <v>86000</v>
      </c>
      <c r="DL406" s="17">
        <v>81713</v>
      </c>
      <c r="DM406" s="17">
        <v>70811</v>
      </c>
      <c r="DO406" s="17">
        <v>9</v>
      </c>
      <c r="DP406" s="17">
        <v>6</v>
      </c>
      <c r="DQ406" s="17">
        <v>83199</v>
      </c>
      <c r="DS406" s="17">
        <v>88750</v>
      </c>
      <c r="DT406" s="17">
        <v>85000</v>
      </c>
      <c r="DU406" s="17">
        <v>79731</v>
      </c>
      <c r="DV406" s="17">
        <v>72432</v>
      </c>
      <c r="DX406" s="17">
        <v>9</v>
      </c>
      <c r="DY406" s="17">
        <v>6</v>
      </c>
      <c r="DZ406" s="17">
        <v>82887</v>
      </c>
      <c r="EB406" s="17">
        <v>91750</v>
      </c>
      <c r="EC406" s="17">
        <v>86000</v>
      </c>
      <c r="ED406" s="17">
        <v>81713</v>
      </c>
      <c r="EE406" s="17">
        <v>70811</v>
      </c>
      <c r="EG406" s="17">
        <v>9</v>
      </c>
      <c r="EH406" s="17">
        <v>6</v>
      </c>
      <c r="EI406" s="17">
        <v>83199</v>
      </c>
      <c r="EK406" s="17">
        <v>88750</v>
      </c>
      <c r="EL406" s="17">
        <v>85000</v>
      </c>
      <c r="EM406" s="17">
        <v>79731</v>
      </c>
      <c r="EN406" s="17">
        <v>72432</v>
      </c>
      <c r="EP406" s="17">
        <v>9</v>
      </c>
      <c r="EQ406" s="17">
        <v>6</v>
      </c>
      <c r="FJ406" s="18">
        <v>100</v>
      </c>
      <c r="FK406" s="17">
        <v>9</v>
      </c>
      <c r="FL406" s="17">
        <v>6</v>
      </c>
      <c r="FM406" s="18">
        <v>88.9</v>
      </c>
      <c r="FN406" s="17">
        <v>8</v>
      </c>
      <c r="FO406" s="17">
        <v>5</v>
      </c>
      <c r="FP406" s="17">
        <v>7697</v>
      </c>
      <c r="FR406" s="17">
        <v>11438</v>
      </c>
      <c r="FS406" s="17">
        <v>10840</v>
      </c>
      <c r="FT406" s="17">
        <v>8799</v>
      </c>
      <c r="FU406" s="17">
        <v>2237</v>
      </c>
      <c r="FW406" s="17">
        <v>9</v>
      </c>
      <c r="FX406" s="17">
        <v>6</v>
      </c>
      <c r="FY406" s="18">
        <v>8.8000000000000007</v>
      </c>
      <c r="GA406" s="18">
        <v>12.8</v>
      </c>
      <c r="GB406" s="18">
        <v>10.4</v>
      </c>
      <c r="GC406" s="18">
        <v>10</v>
      </c>
      <c r="GD406" s="18">
        <v>3</v>
      </c>
      <c r="GF406" s="17">
        <v>9</v>
      </c>
      <c r="GG406" s="17">
        <v>6</v>
      </c>
      <c r="GH406" s="17" t="s">
        <v>1329</v>
      </c>
      <c r="GI406" s="17">
        <v>9</v>
      </c>
      <c r="GJ406" s="17">
        <v>6</v>
      </c>
      <c r="GK406" s="17">
        <v>6235</v>
      </c>
      <c r="GM406" s="17">
        <v>8988</v>
      </c>
      <c r="GN406" s="17">
        <v>6589</v>
      </c>
      <c r="GO406" s="17">
        <v>6273</v>
      </c>
      <c r="GP406" s="17">
        <v>2159</v>
      </c>
      <c r="GR406" s="17">
        <v>8</v>
      </c>
      <c r="GS406" s="17">
        <v>5</v>
      </c>
      <c r="GT406" s="18">
        <v>7.4</v>
      </c>
      <c r="GV406" s="18">
        <v>10.8</v>
      </c>
      <c r="GW406" s="18">
        <v>8.6999999999999993</v>
      </c>
      <c r="GX406" s="18">
        <v>8</v>
      </c>
      <c r="GY406" s="18">
        <v>3.1</v>
      </c>
      <c r="HA406" s="17">
        <v>8</v>
      </c>
      <c r="HB406" s="17">
        <v>5</v>
      </c>
      <c r="HC406" s="17" t="s">
        <v>1330</v>
      </c>
      <c r="HD406" s="17">
        <v>8</v>
      </c>
      <c r="HE406" s="17">
        <v>5</v>
      </c>
      <c r="HH406" s="17">
        <v>1</v>
      </c>
      <c r="HQ406" s="17">
        <v>1</v>
      </c>
      <c r="HZ406" s="17">
        <v>1</v>
      </c>
      <c r="IA406">
        <v>13000</v>
      </c>
    </row>
    <row r="407" spans="1:235">
      <c r="A407">
        <v>11432</v>
      </c>
      <c r="B407" s="15">
        <v>41673</v>
      </c>
      <c r="C407" t="s">
        <v>292</v>
      </c>
      <c r="D407" t="s">
        <v>293</v>
      </c>
      <c r="E407" t="s">
        <v>294</v>
      </c>
      <c r="F407" s="23" t="s">
        <v>330</v>
      </c>
      <c r="G407">
        <v>3</v>
      </c>
      <c r="H407" s="23" t="s">
        <v>1283</v>
      </c>
      <c r="I407">
        <v>8043</v>
      </c>
      <c r="J407" s="16" t="s">
        <v>1331</v>
      </c>
      <c r="N407" s="17">
        <v>112070</v>
      </c>
      <c r="O407" s="17">
        <v>129154</v>
      </c>
      <c r="P407" s="17">
        <v>120247</v>
      </c>
      <c r="Q407" s="17">
        <v>117038</v>
      </c>
      <c r="R407" s="17">
        <v>114150</v>
      </c>
      <c r="S407" s="17">
        <v>99375</v>
      </c>
      <c r="T407" s="17">
        <v>92760</v>
      </c>
      <c r="U407" s="17">
        <v>73</v>
      </c>
      <c r="V407" s="17">
        <v>16</v>
      </c>
      <c r="W407" s="17">
        <v>107735</v>
      </c>
      <c r="X407" s="17">
        <v>126680</v>
      </c>
      <c r="Y407" s="17">
        <v>118181</v>
      </c>
      <c r="Z407" s="17">
        <v>111755</v>
      </c>
      <c r="AA407" s="17">
        <v>109394</v>
      </c>
      <c r="AB407" s="17">
        <v>93899</v>
      </c>
      <c r="AC407" s="17">
        <v>83279</v>
      </c>
      <c r="AD407" s="17">
        <v>73</v>
      </c>
      <c r="AE407" s="17">
        <v>16</v>
      </c>
      <c r="AF407" s="17">
        <v>9339</v>
      </c>
      <c r="AG407" s="17">
        <v>10763</v>
      </c>
      <c r="AH407" s="17">
        <v>10021</v>
      </c>
      <c r="AI407" s="17">
        <v>9753</v>
      </c>
      <c r="AJ407" s="17">
        <v>9513</v>
      </c>
      <c r="AK407" s="17">
        <v>8281</v>
      </c>
      <c r="AL407" s="17">
        <v>7730</v>
      </c>
      <c r="AM407" s="17">
        <v>73</v>
      </c>
      <c r="AN407" s="17">
        <v>16</v>
      </c>
      <c r="AO407" s="18">
        <v>12</v>
      </c>
      <c r="AP407" s="17">
        <v>73</v>
      </c>
      <c r="AQ407" s="17">
        <v>16</v>
      </c>
      <c r="AR407" s="17">
        <v>112203</v>
      </c>
      <c r="AS407" s="17">
        <v>129538</v>
      </c>
      <c r="AT407" s="17">
        <v>120493</v>
      </c>
      <c r="AU407" s="17">
        <v>117019</v>
      </c>
      <c r="AV407" s="17">
        <v>114150</v>
      </c>
      <c r="AW407" s="17">
        <v>99180</v>
      </c>
      <c r="AX407" s="17">
        <v>92630</v>
      </c>
      <c r="AY407" s="17">
        <v>71</v>
      </c>
      <c r="AZ407" s="17">
        <v>15</v>
      </c>
      <c r="BH407" s="17">
        <v>2</v>
      </c>
      <c r="BI407" s="17">
        <v>2</v>
      </c>
      <c r="BJ407" s="17">
        <v>111254</v>
      </c>
      <c r="BK407" s="17">
        <v>50</v>
      </c>
      <c r="BL407" s="17">
        <v>6</v>
      </c>
      <c r="BM407" s="17">
        <v>16</v>
      </c>
      <c r="BQ407" s="17">
        <v>1</v>
      </c>
      <c r="BT407" s="17">
        <v>1</v>
      </c>
      <c r="BZ407" s="17">
        <v>1</v>
      </c>
      <c r="DH407" s="17">
        <v>112070</v>
      </c>
      <c r="DI407" s="17">
        <v>129154</v>
      </c>
      <c r="DJ407" s="17">
        <v>120247</v>
      </c>
      <c r="DK407" s="17">
        <v>117038</v>
      </c>
      <c r="DL407" s="17">
        <v>114150</v>
      </c>
      <c r="DM407" s="17">
        <v>99375</v>
      </c>
      <c r="DN407" s="17">
        <v>92760</v>
      </c>
      <c r="DO407" s="17">
        <v>73</v>
      </c>
      <c r="DP407" s="17">
        <v>16</v>
      </c>
      <c r="DQ407" s="17">
        <v>107735</v>
      </c>
      <c r="DR407" s="17">
        <v>126680</v>
      </c>
      <c r="DS407" s="17">
        <v>118181</v>
      </c>
      <c r="DT407" s="17">
        <v>111755</v>
      </c>
      <c r="DU407" s="17">
        <v>109394</v>
      </c>
      <c r="DV407" s="17">
        <v>93899</v>
      </c>
      <c r="DW407" s="17">
        <v>83279</v>
      </c>
      <c r="DX407" s="17">
        <v>73</v>
      </c>
      <c r="DY407" s="17">
        <v>16</v>
      </c>
      <c r="DZ407" s="17">
        <v>112070</v>
      </c>
      <c r="EA407" s="17">
        <v>129154</v>
      </c>
      <c r="EB407" s="17">
        <v>120247</v>
      </c>
      <c r="EC407" s="17">
        <v>117038</v>
      </c>
      <c r="ED407" s="17">
        <v>114150</v>
      </c>
      <c r="EE407" s="17">
        <v>99375</v>
      </c>
      <c r="EF407" s="17">
        <v>92760</v>
      </c>
      <c r="EG407" s="17">
        <v>73</v>
      </c>
      <c r="EH407" s="17">
        <v>16</v>
      </c>
      <c r="EI407" s="17">
        <v>107735</v>
      </c>
      <c r="EJ407" s="17">
        <v>126680</v>
      </c>
      <c r="EK407" s="17">
        <v>118181</v>
      </c>
      <c r="EL407" s="17">
        <v>111755</v>
      </c>
      <c r="EM407" s="17">
        <v>109394</v>
      </c>
      <c r="EN407" s="17">
        <v>93899</v>
      </c>
      <c r="EO407" s="17">
        <v>83279</v>
      </c>
      <c r="EP407" s="17">
        <v>73</v>
      </c>
      <c r="EQ407" s="17">
        <v>16</v>
      </c>
      <c r="FJ407" s="18">
        <v>97.3</v>
      </c>
      <c r="FK407" s="17">
        <v>71</v>
      </c>
      <c r="FL407" s="17">
        <v>15</v>
      </c>
      <c r="FM407" s="18">
        <v>72.599999999999994</v>
      </c>
      <c r="FN407" s="17">
        <v>53</v>
      </c>
      <c r="FO407" s="17">
        <v>13</v>
      </c>
      <c r="FP407" s="17">
        <v>13288</v>
      </c>
      <c r="FQ407" s="17">
        <v>18000</v>
      </c>
      <c r="FR407" s="17">
        <v>16171</v>
      </c>
      <c r="FS407" s="17">
        <v>14898</v>
      </c>
      <c r="FT407" s="17">
        <v>14177</v>
      </c>
      <c r="FU407" s="17">
        <v>9315</v>
      </c>
      <c r="FV407" s="17">
        <v>5640</v>
      </c>
      <c r="FW407" s="17">
        <v>71</v>
      </c>
      <c r="FX407" s="17">
        <v>15</v>
      </c>
      <c r="FY407" s="18">
        <v>11.6</v>
      </c>
      <c r="FZ407" s="18">
        <v>15</v>
      </c>
      <c r="GA407" s="18">
        <v>15</v>
      </c>
      <c r="GB407" s="18">
        <v>12</v>
      </c>
      <c r="GC407" s="18">
        <v>12</v>
      </c>
      <c r="GD407" s="18">
        <v>10</v>
      </c>
      <c r="GE407" s="18">
        <v>5.6</v>
      </c>
      <c r="GF407" s="17">
        <v>71</v>
      </c>
      <c r="GG407" s="17">
        <v>15</v>
      </c>
      <c r="GH407" s="17" t="s">
        <v>513</v>
      </c>
      <c r="GI407" s="17">
        <v>71</v>
      </c>
      <c r="GJ407" s="17">
        <v>15</v>
      </c>
      <c r="GK407" s="17">
        <v>12371</v>
      </c>
      <c r="GL407" s="17">
        <v>20810</v>
      </c>
      <c r="GM407" s="17">
        <v>16024</v>
      </c>
      <c r="GN407" s="17">
        <v>13103</v>
      </c>
      <c r="GO407" s="17">
        <v>10514</v>
      </c>
      <c r="GP407" s="17">
        <v>8455</v>
      </c>
      <c r="GQ407" s="17">
        <v>5116</v>
      </c>
      <c r="GR407" s="17">
        <v>52</v>
      </c>
      <c r="GS407" s="17">
        <v>13</v>
      </c>
      <c r="GT407" s="18">
        <v>10.7</v>
      </c>
      <c r="GU407" s="18">
        <v>15.3</v>
      </c>
      <c r="GV407" s="18">
        <v>14.5</v>
      </c>
      <c r="GW407" s="18">
        <v>13.2</v>
      </c>
      <c r="GX407" s="18">
        <v>10.4</v>
      </c>
      <c r="GY407" s="18">
        <v>7.7</v>
      </c>
      <c r="GZ407" s="18">
        <v>5.3</v>
      </c>
      <c r="HA407" s="17">
        <v>52</v>
      </c>
      <c r="HB407" s="17">
        <v>13</v>
      </c>
      <c r="HC407" s="17" t="s">
        <v>1332</v>
      </c>
      <c r="HD407" s="17">
        <v>52</v>
      </c>
      <c r="HE407" s="17">
        <v>13</v>
      </c>
      <c r="IA407">
        <v>13010</v>
      </c>
    </row>
    <row r="408" spans="1:235">
      <c r="A408">
        <v>11432</v>
      </c>
      <c r="B408" s="15">
        <v>41673</v>
      </c>
      <c r="C408" t="s">
        <v>292</v>
      </c>
      <c r="D408" t="s">
        <v>293</v>
      </c>
      <c r="E408" t="s">
        <v>294</v>
      </c>
      <c r="F408" s="23" t="s">
        <v>330</v>
      </c>
      <c r="G408">
        <v>4</v>
      </c>
      <c r="H408" s="23" t="s">
        <v>1283</v>
      </c>
      <c r="I408">
        <v>8044</v>
      </c>
      <c r="J408" s="16" t="s">
        <v>1333</v>
      </c>
      <c r="N408" s="17">
        <v>132597</v>
      </c>
      <c r="O408" s="17">
        <v>146021</v>
      </c>
      <c r="P408" s="17">
        <v>140406</v>
      </c>
      <c r="Q408" s="17">
        <v>134924</v>
      </c>
      <c r="R408" s="17">
        <v>130066</v>
      </c>
      <c r="S408" s="17">
        <v>124176</v>
      </c>
      <c r="T408" s="17">
        <v>118546</v>
      </c>
      <c r="U408" s="17">
        <v>35</v>
      </c>
      <c r="V408" s="17">
        <v>10</v>
      </c>
      <c r="W408" s="17">
        <v>132165</v>
      </c>
      <c r="X408" s="17">
        <v>141716</v>
      </c>
      <c r="Y408" s="17">
        <v>139131</v>
      </c>
      <c r="Z408" s="17">
        <v>133663</v>
      </c>
      <c r="AA408" s="17">
        <v>130975</v>
      </c>
      <c r="AB408" s="17">
        <v>127262</v>
      </c>
      <c r="AC408" s="17">
        <v>122726</v>
      </c>
      <c r="AD408" s="17">
        <v>35</v>
      </c>
      <c r="AE408" s="17">
        <v>10</v>
      </c>
      <c r="AF408" s="17">
        <v>11050</v>
      </c>
      <c r="AG408" s="17">
        <v>12168</v>
      </c>
      <c r="AH408" s="17">
        <v>11700</v>
      </c>
      <c r="AI408" s="17">
        <v>11244</v>
      </c>
      <c r="AJ408" s="17">
        <v>10839</v>
      </c>
      <c r="AK408" s="17">
        <v>10348</v>
      </c>
      <c r="AL408" s="17">
        <v>9879</v>
      </c>
      <c r="AM408" s="17">
        <v>35</v>
      </c>
      <c r="AN408" s="17">
        <v>10</v>
      </c>
      <c r="AO408" s="18">
        <v>12</v>
      </c>
      <c r="AP408" s="17">
        <v>35</v>
      </c>
      <c r="AQ408" s="17">
        <v>10</v>
      </c>
      <c r="AR408" s="17">
        <v>132597</v>
      </c>
      <c r="AS408" s="17">
        <v>146021</v>
      </c>
      <c r="AT408" s="17">
        <v>140406</v>
      </c>
      <c r="AU408" s="17">
        <v>134924</v>
      </c>
      <c r="AV408" s="17">
        <v>130066</v>
      </c>
      <c r="AW408" s="17">
        <v>124176</v>
      </c>
      <c r="AX408" s="17">
        <v>118546</v>
      </c>
      <c r="AY408" s="17">
        <v>35</v>
      </c>
      <c r="AZ408" s="17">
        <v>10</v>
      </c>
      <c r="BJ408" s="17">
        <v>130617</v>
      </c>
      <c r="BK408" s="17">
        <v>10</v>
      </c>
      <c r="BL408" s="17">
        <v>4</v>
      </c>
      <c r="BM408" s="17">
        <v>10</v>
      </c>
      <c r="DH408" s="17">
        <v>132597</v>
      </c>
      <c r="DI408" s="17">
        <v>146021</v>
      </c>
      <c r="DJ408" s="17">
        <v>140406</v>
      </c>
      <c r="DK408" s="17">
        <v>134924</v>
      </c>
      <c r="DL408" s="17">
        <v>130066</v>
      </c>
      <c r="DM408" s="17">
        <v>124176</v>
      </c>
      <c r="DN408" s="17">
        <v>118546</v>
      </c>
      <c r="DO408" s="17">
        <v>35</v>
      </c>
      <c r="DP408" s="17">
        <v>10</v>
      </c>
      <c r="DQ408" s="17">
        <v>132165</v>
      </c>
      <c r="DR408" s="17">
        <v>141716</v>
      </c>
      <c r="DS408" s="17">
        <v>139131</v>
      </c>
      <c r="DT408" s="17">
        <v>133663</v>
      </c>
      <c r="DU408" s="17">
        <v>130975</v>
      </c>
      <c r="DV408" s="17">
        <v>127262</v>
      </c>
      <c r="DW408" s="17">
        <v>122726</v>
      </c>
      <c r="DX408" s="17">
        <v>35</v>
      </c>
      <c r="DY408" s="17">
        <v>10</v>
      </c>
      <c r="DZ408" s="17">
        <v>132597</v>
      </c>
      <c r="EA408" s="17">
        <v>146021</v>
      </c>
      <c r="EB408" s="17">
        <v>140406</v>
      </c>
      <c r="EC408" s="17">
        <v>134924</v>
      </c>
      <c r="ED408" s="17">
        <v>130066</v>
      </c>
      <c r="EE408" s="17">
        <v>124176</v>
      </c>
      <c r="EF408" s="17">
        <v>118546</v>
      </c>
      <c r="EG408" s="17">
        <v>35</v>
      </c>
      <c r="EH408" s="17">
        <v>10</v>
      </c>
      <c r="EI408" s="17">
        <v>132165</v>
      </c>
      <c r="EJ408" s="17">
        <v>141716</v>
      </c>
      <c r="EK408" s="17">
        <v>139131</v>
      </c>
      <c r="EL408" s="17">
        <v>133663</v>
      </c>
      <c r="EM408" s="17">
        <v>130975</v>
      </c>
      <c r="EN408" s="17">
        <v>127262</v>
      </c>
      <c r="EO408" s="17">
        <v>122726</v>
      </c>
      <c r="EP408" s="17">
        <v>35</v>
      </c>
      <c r="EQ408" s="17">
        <v>10</v>
      </c>
      <c r="FJ408" s="18">
        <v>100</v>
      </c>
      <c r="FK408" s="17">
        <v>35</v>
      </c>
      <c r="FL408" s="17">
        <v>10</v>
      </c>
      <c r="FM408" s="18">
        <v>80</v>
      </c>
      <c r="FN408" s="17">
        <v>28</v>
      </c>
      <c r="FO408" s="17">
        <v>9</v>
      </c>
      <c r="FP408" s="17">
        <v>21276</v>
      </c>
      <c r="FQ408" s="17">
        <v>28834</v>
      </c>
      <c r="FR408" s="17">
        <v>25715</v>
      </c>
      <c r="FS408" s="17">
        <v>20800</v>
      </c>
      <c r="FT408" s="17">
        <v>20220</v>
      </c>
      <c r="FU408" s="17">
        <v>18030</v>
      </c>
      <c r="FV408" s="17">
        <v>14125</v>
      </c>
      <c r="FW408" s="17">
        <v>35</v>
      </c>
      <c r="FX408" s="17">
        <v>10</v>
      </c>
      <c r="FY408" s="18">
        <v>16</v>
      </c>
      <c r="FZ408" s="18">
        <v>20</v>
      </c>
      <c r="GA408" s="18">
        <v>20</v>
      </c>
      <c r="GB408" s="18">
        <v>16</v>
      </c>
      <c r="GC408" s="18">
        <v>16</v>
      </c>
      <c r="GD408" s="18">
        <v>15</v>
      </c>
      <c r="GE408" s="18">
        <v>10.6</v>
      </c>
      <c r="GF408" s="17">
        <v>35</v>
      </c>
      <c r="GG408" s="17">
        <v>10</v>
      </c>
      <c r="GH408" s="17" t="s">
        <v>1334</v>
      </c>
      <c r="GI408" s="17">
        <v>35</v>
      </c>
      <c r="GJ408" s="17">
        <v>10</v>
      </c>
      <c r="GK408" s="17">
        <v>19264</v>
      </c>
      <c r="GL408" s="17">
        <v>33596</v>
      </c>
      <c r="GM408" s="17">
        <v>21972</v>
      </c>
      <c r="GN408" s="17">
        <v>19639</v>
      </c>
      <c r="GO408" s="17">
        <v>17800</v>
      </c>
      <c r="GP408" s="17">
        <v>13207</v>
      </c>
      <c r="GQ408" s="17">
        <v>9345</v>
      </c>
      <c r="GR408" s="17">
        <v>26</v>
      </c>
      <c r="GS408" s="17">
        <v>8</v>
      </c>
      <c r="GT408" s="18">
        <v>14.2</v>
      </c>
      <c r="GU408" s="18">
        <v>20.2</v>
      </c>
      <c r="GV408" s="18">
        <v>16.7</v>
      </c>
      <c r="GW408" s="18">
        <v>15.6</v>
      </c>
      <c r="GX408" s="18">
        <v>12.4</v>
      </c>
      <c r="GY408" s="18">
        <v>10.8</v>
      </c>
      <c r="GZ408" s="18">
        <v>7.4</v>
      </c>
      <c r="HA408" s="17">
        <v>26</v>
      </c>
      <c r="HB408" s="17">
        <v>8</v>
      </c>
      <c r="HC408" s="17" t="s">
        <v>1029</v>
      </c>
      <c r="HD408" s="17">
        <v>26</v>
      </c>
      <c r="HE408" s="17">
        <v>8</v>
      </c>
      <c r="IA408">
        <v>13020</v>
      </c>
    </row>
    <row r="409" spans="1:235">
      <c r="A409">
        <v>11432</v>
      </c>
      <c r="B409" s="15">
        <v>41673</v>
      </c>
      <c r="C409" t="s">
        <v>292</v>
      </c>
      <c r="D409" t="s">
        <v>293</v>
      </c>
      <c r="E409" t="s">
        <v>294</v>
      </c>
      <c r="F409" s="23" t="s">
        <v>330</v>
      </c>
      <c r="G409">
        <v>5</v>
      </c>
      <c r="H409" s="23" t="s">
        <v>1283</v>
      </c>
      <c r="I409">
        <v>8045</v>
      </c>
      <c r="J409" s="16" t="s">
        <v>1335</v>
      </c>
      <c r="N409" s="17">
        <v>168002</v>
      </c>
      <c r="O409" s="17">
        <v>196650</v>
      </c>
      <c r="P409" s="17">
        <v>180200</v>
      </c>
      <c r="Q409" s="17">
        <v>171688</v>
      </c>
      <c r="R409" s="17">
        <v>167509</v>
      </c>
      <c r="S409" s="17">
        <v>155200</v>
      </c>
      <c r="T409" s="17">
        <v>146775</v>
      </c>
      <c r="U409" s="17">
        <v>21</v>
      </c>
      <c r="V409" s="17">
        <v>5</v>
      </c>
      <c r="W409" s="17">
        <v>161129</v>
      </c>
      <c r="Y409" s="17">
        <v>175230</v>
      </c>
      <c r="Z409" s="17">
        <v>169087</v>
      </c>
      <c r="AA409" s="17">
        <v>164991</v>
      </c>
      <c r="AB409" s="17">
        <v>157414</v>
      </c>
      <c r="AD409" s="17">
        <v>21</v>
      </c>
      <c r="AE409" s="17">
        <v>5</v>
      </c>
      <c r="AF409" s="17">
        <v>14000</v>
      </c>
      <c r="AG409" s="17">
        <v>16388</v>
      </c>
      <c r="AH409" s="17">
        <v>15017</v>
      </c>
      <c r="AI409" s="17">
        <v>14307</v>
      </c>
      <c r="AJ409" s="17">
        <v>13959</v>
      </c>
      <c r="AK409" s="17">
        <v>12933</v>
      </c>
      <c r="AL409" s="17">
        <v>12231</v>
      </c>
      <c r="AM409" s="17">
        <v>21</v>
      </c>
      <c r="AN409" s="17">
        <v>5</v>
      </c>
      <c r="AO409" s="18">
        <v>12</v>
      </c>
      <c r="AP409" s="17">
        <v>21</v>
      </c>
      <c r="AQ409" s="17">
        <v>5</v>
      </c>
      <c r="AR409" s="17">
        <v>168002</v>
      </c>
      <c r="AS409" s="17">
        <v>196650</v>
      </c>
      <c r="AT409" s="17">
        <v>180200</v>
      </c>
      <c r="AU409" s="17">
        <v>171688</v>
      </c>
      <c r="AV409" s="17">
        <v>167509</v>
      </c>
      <c r="AW409" s="17">
        <v>155200</v>
      </c>
      <c r="AX409" s="17">
        <v>146775</v>
      </c>
      <c r="AY409" s="17">
        <v>21</v>
      </c>
      <c r="AZ409" s="17">
        <v>5</v>
      </c>
      <c r="BK409" s="17">
        <v>8</v>
      </c>
      <c r="BL409" s="17">
        <v>2</v>
      </c>
      <c r="BM409" s="17">
        <v>5</v>
      </c>
      <c r="DH409" s="17">
        <v>168002</v>
      </c>
      <c r="DI409" s="17">
        <v>196650</v>
      </c>
      <c r="DJ409" s="17">
        <v>180200</v>
      </c>
      <c r="DK409" s="17">
        <v>171688</v>
      </c>
      <c r="DL409" s="17">
        <v>167509</v>
      </c>
      <c r="DM409" s="17">
        <v>155200</v>
      </c>
      <c r="DN409" s="17">
        <v>146775</v>
      </c>
      <c r="DO409" s="17">
        <v>21</v>
      </c>
      <c r="DP409" s="17">
        <v>5</v>
      </c>
      <c r="DQ409" s="17">
        <v>161129</v>
      </c>
      <c r="DS409" s="17">
        <v>175230</v>
      </c>
      <c r="DT409" s="17">
        <v>169087</v>
      </c>
      <c r="DU409" s="17">
        <v>164991</v>
      </c>
      <c r="DV409" s="17">
        <v>157414</v>
      </c>
      <c r="DX409" s="17">
        <v>21</v>
      </c>
      <c r="DY409" s="17">
        <v>5</v>
      </c>
      <c r="DZ409" s="17">
        <v>168002</v>
      </c>
      <c r="EA409" s="17">
        <v>196650</v>
      </c>
      <c r="EB409" s="17">
        <v>180200</v>
      </c>
      <c r="EC409" s="17">
        <v>171688</v>
      </c>
      <c r="ED409" s="17">
        <v>167509</v>
      </c>
      <c r="EE409" s="17">
        <v>155200</v>
      </c>
      <c r="EF409" s="17">
        <v>146775</v>
      </c>
      <c r="EG409" s="17">
        <v>21</v>
      </c>
      <c r="EH409" s="17">
        <v>5</v>
      </c>
      <c r="EI409" s="17">
        <v>161129</v>
      </c>
      <c r="EK409" s="17">
        <v>175230</v>
      </c>
      <c r="EL409" s="17">
        <v>169087</v>
      </c>
      <c r="EM409" s="17">
        <v>164991</v>
      </c>
      <c r="EN409" s="17">
        <v>157414</v>
      </c>
      <c r="EP409" s="17">
        <v>21</v>
      </c>
      <c r="EQ409" s="17">
        <v>5</v>
      </c>
      <c r="FJ409" s="18">
        <v>100</v>
      </c>
      <c r="FK409" s="17">
        <v>21</v>
      </c>
      <c r="FL409" s="17">
        <v>5</v>
      </c>
      <c r="FM409" s="18">
        <v>95.2</v>
      </c>
      <c r="FN409" s="17">
        <v>20</v>
      </c>
      <c r="FO409" s="17">
        <v>4</v>
      </c>
      <c r="FP409" s="17">
        <v>35353</v>
      </c>
      <c r="FQ409" s="17">
        <v>49163</v>
      </c>
      <c r="FR409" s="17">
        <v>45050</v>
      </c>
      <c r="FS409" s="17">
        <v>37642</v>
      </c>
      <c r="FT409" s="17">
        <v>35046</v>
      </c>
      <c r="FU409" s="17">
        <v>28013</v>
      </c>
      <c r="FV409" s="17">
        <v>26420</v>
      </c>
      <c r="FW409" s="17">
        <v>21</v>
      </c>
      <c r="FX409" s="17">
        <v>5</v>
      </c>
      <c r="FY409" s="18">
        <v>20.399999999999999</v>
      </c>
      <c r="FZ409" s="18">
        <v>25</v>
      </c>
      <c r="GA409" s="18">
        <v>25</v>
      </c>
      <c r="GB409" s="18">
        <v>22</v>
      </c>
      <c r="GC409" s="18">
        <v>22</v>
      </c>
      <c r="GD409" s="18">
        <v>18</v>
      </c>
      <c r="GE409" s="18">
        <v>18</v>
      </c>
      <c r="GF409" s="17">
        <v>21</v>
      </c>
      <c r="GG409" s="17">
        <v>5</v>
      </c>
      <c r="GH409" s="17" t="s">
        <v>1336</v>
      </c>
      <c r="GI409" s="17">
        <v>21</v>
      </c>
      <c r="GJ409" s="17">
        <v>5</v>
      </c>
      <c r="GK409" s="17">
        <v>33981</v>
      </c>
      <c r="GL409" s="17">
        <v>46670</v>
      </c>
      <c r="GM409" s="17">
        <v>43367</v>
      </c>
      <c r="GN409" s="17">
        <v>38993</v>
      </c>
      <c r="GO409" s="17">
        <v>35686</v>
      </c>
      <c r="GP409" s="17">
        <v>28829</v>
      </c>
      <c r="GQ409" s="17">
        <v>16966</v>
      </c>
      <c r="GR409" s="17">
        <v>20</v>
      </c>
      <c r="GS409" s="17">
        <v>4</v>
      </c>
      <c r="GT409" s="18">
        <v>19.5</v>
      </c>
      <c r="GU409" s="18">
        <v>25.7</v>
      </c>
      <c r="GV409" s="18">
        <v>25</v>
      </c>
      <c r="GW409" s="18">
        <v>22.5</v>
      </c>
      <c r="GX409" s="18">
        <v>19.5</v>
      </c>
      <c r="GY409" s="18">
        <v>18.7</v>
      </c>
      <c r="GZ409" s="18">
        <v>10.6</v>
      </c>
      <c r="HA409" s="17">
        <v>20</v>
      </c>
      <c r="HB409" s="17">
        <v>4</v>
      </c>
      <c r="HC409" s="17" t="s">
        <v>1337</v>
      </c>
      <c r="HD409" s="17">
        <v>20</v>
      </c>
      <c r="HE409" s="17">
        <v>4</v>
      </c>
      <c r="IA409">
        <v>13030</v>
      </c>
    </row>
    <row r="410" spans="1:235">
      <c r="A410">
        <v>11432</v>
      </c>
      <c r="B410" s="15">
        <v>41673</v>
      </c>
      <c r="C410" t="s">
        <v>292</v>
      </c>
      <c r="D410" t="s">
        <v>293</v>
      </c>
      <c r="E410" t="s">
        <v>294</v>
      </c>
      <c r="F410" s="23" t="s">
        <v>330</v>
      </c>
      <c r="G410">
        <v>2</v>
      </c>
      <c r="H410" s="23" t="s">
        <v>1283</v>
      </c>
      <c r="I410">
        <v>8052</v>
      </c>
      <c r="J410" s="16" t="s">
        <v>1338</v>
      </c>
      <c r="N410" s="17">
        <v>72599</v>
      </c>
      <c r="P410" s="17">
        <v>75000</v>
      </c>
      <c r="Q410" s="17">
        <v>69850</v>
      </c>
      <c r="R410" s="17">
        <v>69625</v>
      </c>
      <c r="S410" s="17">
        <v>66559</v>
      </c>
      <c r="U410" s="17">
        <v>8</v>
      </c>
      <c r="V410" s="17">
        <v>5</v>
      </c>
      <c r="W410" s="17">
        <v>70946</v>
      </c>
      <c r="Y410" s="17">
        <v>71614</v>
      </c>
      <c r="Z410" s="17">
        <v>70645</v>
      </c>
      <c r="AA410" s="17">
        <v>70000</v>
      </c>
      <c r="AB410" s="17">
        <v>67142</v>
      </c>
      <c r="AD410" s="17">
        <v>8</v>
      </c>
      <c r="AE410" s="17">
        <v>5</v>
      </c>
      <c r="AF410" s="17">
        <v>6050</v>
      </c>
      <c r="AH410" s="17">
        <v>6250</v>
      </c>
      <c r="AI410" s="17">
        <v>5821</v>
      </c>
      <c r="AJ410" s="17">
        <v>5802</v>
      </c>
      <c r="AK410" s="17">
        <v>5547</v>
      </c>
      <c r="AM410" s="17">
        <v>8</v>
      </c>
      <c r="AN410" s="17">
        <v>5</v>
      </c>
      <c r="AO410" s="18">
        <v>12</v>
      </c>
      <c r="AP410" s="17">
        <v>8</v>
      </c>
      <c r="AQ410" s="17">
        <v>5</v>
      </c>
      <c r="AR410" s="17">
        <v>71365</v>
      </c>
      <c r="AT410" s="17">
        <v>69906</v>
      </c>
      <c r="AU410" s="17">
        <v>69625</v>
      </c>
      <c r="AV410" s="17">
        <v>68384</v>
      </c>
      <c r="AW410" s="17">
        <v>66267</v>
      </c>
      <c r="AY410" s="17">
        <v>7</v>
      </c>
      <c r="AZ410" s="17">
        <v>4</v>
      </c>
      <c r="BI410" s="17">
        <v>1</v>
      </c>
      <c r="BK410" s="17">
        <v>5</v>
      </c>
      <c r="BL410" s="17">
        <v>2</v>
      </c>
      <c r="BM410" s="17">
        <v>5</v>
      </c>
      <c r="DH410" s="17">
        <v>72599</v>
      </c>
      <c r="DJ410" s="17">
        <v>75000</v>
      </c>
      <c r="DK410" s="17">
        <v>69850</v>
      </c>
      <c r="DL410" s="17">
        <v>69625</v>
      </c>
      <c r="DM410" s="17">
        <v>66559</v>
      </c>
      <c r="DO410" s="17">
        <v>8</v>
      </c>
      <c r="DP410" s="17">
        <v>5</v>
      </c>
      <c r="DQ410" s="17">
        <v>70946</v>
      </c>
      <c r="DS410" s="17">
        <v>71614</v>
      </c>
      <c r="DT410" s="17">
        <v>70645</v>
      </c>
      <c r="DU410" s="17">
        <v>70000</v>
      </c>
      <c r="DV410" s="17">
        <v>67142</v>
      </c>
      <c r="DX410" s="17">
        <v>8</v>
      </c>
      <c r="DY410" s="17">
        <v>5</v>
      </c>
      <c r="DZ410" s="17">
        <v>72599</v>
      </c>
      <c r="EB410" s="17">
        <v>75000</v>
      </c>
      <c r="EC410" s="17">
        <v>69850</v>
      </c>
      <c r="ED410" s="17">
        <v>69625</v>
      </c>
      <c r="EE410" s="17">
        <v>66559</v>
      </c>
      <c r="EG410" s="17">
        <v>8</v>
      </c>
      <c r="EH410" s="17">
        <v>5</v>
      </c>
      <c r="EI410" s="17">
        <v>70946</v>
      </c>
      <c r="EK410" s="17">
        <v>71614</v>
      </c>
      <c r="EL410" s="17">
        <v>70645</v>
      </c>
      <c r="EM410" s="17">
        <v>70000</v>
      </c>
      <c r="EN410" s="17">
        <v>67142</v>
      </c>
      <c r="EP410" s="17">
        <v>8</v>
      </c>
      <c r="EQ410" s="17">
        <v>5</v>
      </c>
      <c r="FJ410" s="18">
        <v>87.5</v>
      </c>
      <c r="FK410" s="17">
        <v>7</v>
      </c>
      <c r="FL410" s="17">
        <v>4</v>
      </c>
      <c r="FM410" s="18">
        <v>62.5</v>
      </c>
      <c r="FN410" s="17">
        <v>5</v>
      </c>
      <c r="FO410" s="17">
        <v>2</v>
      </c>
      <c r="FP410" s="17">
        <v>3934</v>
      </c>
      <c r="FR410" s="17">
        <v>5039</v>
      </c>
      <c r="FS410" s="17">
        <v>3357</v>
      </c>
      <c r="FT410" s="17">
        <v>3298</v>
      </c>
      <c r="FU410" s="17">
        <v>2850</v>
      </c>
      <c r="FW410" s="17">
        <v>7</v>
      </c>
      <c r="FX410" s="17">
        <v>4</v>
      </c>
      <c r="FY410" s="18">
        <v>5.7</v>
      </c>
      <c r="GA410" s="18">
        <v>7.3</v>
      </c>
      <c r="GB410" s="18">
        <v>5</v>
      </c>
      <c r="GC410" s="18">
        <v>5</v>
      </c>
      <c r="GD410" s="18">
        <v>3.5</v>
      </c>
      <c r="GF410" s="17">
        <v>7</v>
      </c>
      <c r="GG410" s="17">
        <v>4</v>
      </c>
      <c r="GH410" s="17" t="s">
        <v>1339</v>
      </c>
      <c r="GI410" s="17">
        <v>7</v>
      </c>
      <c r="GJ410" s="17">
        <v>4</v>
      </c>
      <c r="GR410" s="17">
        <v>5</v>
      </c>
      <c r="GS410" s="17">
        <v>2</v>
      </c>
      <c r="HA410" s="17">
        <v>5</v>
      </c>
      <c r="HB410" s="17">
        <v>2</v>
      </c>
      <c r="HD410" s="17">
        <v>5</v>
      </c>
      <c r="HE410" s="17">
        <v>2</v>
      </c>
      <c r="IA410">
        <v>13050</v>
      </c>
    </row>
    <row r="411" spans="1:235">
      <c r="A411">
        <v>11432</v>
      </c>
      <c r="B411" s="15">
        <v>41673</v>
      </c>
      <c r="C411" t="s">
        <v>292</v>
      </c>
      <c r="D411" t="s">
        <v>293</v>
      </c>
      <c r="E411" t="s">
        <v>294</v>
      </c>
      <c r="F411" s="23" t="s">
        <v>330</v>
      </c>
      <c r="G411">
        <v>4</v>
      </c>
      <c r="H411" s="23" t="s">
        <v>1283</v>
      </c>
      <c r="I411">
        <v>8054</v>
      </c>
      <c r="J411" s="16" t="s">
        <v>1340</v>
      </c>
      <c r="N411" s="17">
        <v>127942</v>
      </c>
      <c r="O411" s="17">
        <v>156686</v>
      </c>
      <c r="P411" s="17">
        <v>150026</v>
      </c>
      <c r="Q411" s="17">
        <v>135282</v>
      </c>
      <c r="R411" s="17">
        <v>123699</v>
      </c>
      <c r="S411" s="17">
        <v>115000</v>
      </c>
      <c r="T411" s="17">
        <v>100740</v>
      </c>
      <c r="U411" s="17">
        <v>15</v>
      </c>
      <c r="V411" s="17">
        <v>8</v>
      </c>
      <c r="W411" s="17">
        <v>124216</v>
      </c>
      <c r="Y411" s="17">
        <v>137896</v>
      </c>
      <c r="Z411" s="17">
        <v>128290</v>
      </c>
      <c r="AA411" s="17">
        <v>123450</v>
      </c>
      <c r="AB411" s="17">
        <v>111747</v>
      </c>
      <c r="AD411" s="17">
        <v>15</v>
      </c>
      <c r="AE411" s="17">
        <v>8</v>
      </c>
      <c r="AF411" s="17">
        <v>10662</v>
      </c>
      <c r="AG411" s="17">
        <v>13057</v>
      </c>
      <c r="AH411" s="17">
        <v>12502</v>
      </c>
      <c r="AI411" s="17">
        <v>11274</v>
      </c>
      <c r="AJ411" s="17">
        <v>10308</v>
      </c>
      <c r="AK411" s="17">
        <v>9583</v>
      </c>
      <c r="AL411" s="17">
        <v>8395</v>
      </c>
      <c r="AM411" s="17">
        <v>15</v>
      </c>
      <c r="AN411" s="17">
        <v>8</v>
      </c>
      <c r="AO411" s="18">
        <v>12</v>
      </c>
      <c r="AP411" s="17">
        <v>15</v>
      </c>
      <c r="AQ411" s="17">
        <v>8</v>
      </c>
      <c r="AR411" s="17">
        <v>127942</v>
      </c>
      <c r="AS411" s="17">
        <v>156686</v>
      </c>
      <c r="AT411" s="17">
        <v>150026</v>
      </c>
      <c r="AU411" s="17">
        <v>135282</v>
      </c>
      <c r="AV411" s="17">
        <v>123699</v>
      </c>
      <c r="AW411" s="17">
        <v>115000</v>
      </c>
      <c r="AX411" s="17">
        <v>100740</v>
      </c>
      <c r="AY411" s="17">
        <v>15</v>
      </c>
      <c r="AZ411" s="17">
        <v>8</v>
      </c>
      <c r="BJ411" s="17">
        <v>130419</v>
      </c>
      <c r="BK411" s="17">
        <v>7</v>
      </c>
      <c r="BL411" s="17">
        <v>3</v>
      </c>
      <c r="BM411" s="17">
        <v>8</v>
      </c>
      <c r="DH411" s="17">
        <v>127942</v>
      </c>
      <c r="DI411" s="17">
        <v>156686</v>
      </c>
      <c r="DJ411" s="17">
        <v>150026</v>
      </c>
      <c r="DK411" s="17">
        <v>135282</v>
      </c>
      <c r="DL411" s="17">
        <v>123699</v>
      </c>
      <c r="DM411" s="17">
        <v>115000</v>
      </c>
      <c r="DN411" s="17">
        <v>100740</v>
      </c>
      <c r="DO411" s="17">
        <v>15</v>
      </c>
      <c r="DP411" s="17">
        <v>8</v>
      </c>
      <c r="DQ411" s="17">
        <v>124216</v>
      </c>
      <c r="DS411" s="17">
        <v>137896</v>
      </c>
      <c r="DT411" s="17">
        <v>128290</v>
      </c>
      <c r="DU411" s="17">
        <v>123450</v>
      </c>
      <c r="DV411" s="17">
        <v>111747</v>
      </c>
      <c r="DX411" s="17">
        <v>15</v>
      </c>
      <c r="DY411" s="17">
        <v>8</v>
      </c>
      <c r="DZ411" s="17">
        <v>127942</v>
      </c>
      <c r="EA411" s="17">
        <v>156686</v>
      </c>
      <c r="EB411" s="17">
        <v>150026</v>
      </c>
      <c r="EC411" s="17">
        <v>135282</v>
      </c>
      <c r="ED411" s="17">
        <v>123699</v>
      </c>
      <c r="EE411" s="17">
        <v>115000</v>
      </c>
      <c r="EF411" s="17">
        <v>100740</v>
      </c>
      <c r="EG411" s="17">
        <v>15</v>
      </c>
      <c r="EH411" s="17">
        <v>8</v>
      </c>
      <c r="EI411" s="17">
        <v>124216</v>
      </c>
      <c r="EK411" s="17">
        <v>137896</v>
      </c>
      <c r="EL411" s="17">
        <v>128290</v>
      </c>
      <c r="EM411" s="17">
        <v>123450</v>
      </c>
      <c r="EN411" s="17">
        <v>111747</v>
      </c>
      <c r="EP411" s="17">
        <v>15</v>
      </c>
      <c r="EQ411" s="17">
        <v>8</v>
      </c>
      <c r="FJ411" s="18">
        <v>100</v>
      </c>
      <c r="FK411" s="17">
        <v>15</v>
      </c>
      <c r="FL411" s="17">
        <v>8</v>
      </c>
      <c r="FM411" s="18">
        <v>86.7</v>
      </c>
      <c r="FN411" s="17">
        <v>13</v>
      </c>
      <c r="FO411" s="17">
        <v>6</v>
      </c>
      <c r="FP411" s="17">
        <v>23378</v>
      </c>
      <c r="FQ411" s="17">
        <v>31556</v>
      </c>
      <c r="FR411" s="17">
        <v>30422</v>
      </c>
      <c r="FS411" s="17">
        <v>24124</v>
      </c>
      <c r="FT411" s="17">
        <v>22007</v>
      </c>
      <c r="FU411" s="17">
        <v>19486</v>
      </c>
      <c r="FV411" s="17">
        <v>15302</v>
      </c>
      <c r="FW411" s="17">
        <v>14</v>
      </c>
      <c r="FX411" s="17">
        <v>7</v>
      </c>
      <c r="FY411" s="18">
        <v>17.8</v>
      </c>
      <c r="FZ411" s="18">
        <v>20</v>
      </c>
      <c r="GA411" s="18">
        <v>20</v>
      </c>
      <c r="GB411" s="18">
        <v>20</v>
      </c>
      <c r="GC411" s="18">
        <v>20</v>
      </c>
      <c r="GD411" s="18">
        <v>15</v>
      </c>
      <c r="GE411" s="18">
        <v>12.3</v>
      </c>
      <c r="GF411" s="17">
        <v>14</v>
      </c>
      <c r="GG411" s="17">
        <v>7</v>
      </c>
      <c r="GH411" s="17" t="s">
        <v>1341</v>
      </c>
      <c r="GI411" s="17">
        <v>14</v>
      </c>
      <c r="GJ411" s="17">
        <v>7</v>
      </c>
      <c r="GK411" s="17">
        <v>25466</v>
      </c>
      <c r="GL411" s="17">
        <v>33711</v>
      </c>
      <c r="GM411" s="17">
        <v>30390</v>
      </c>
      <c r="GN411" s="17">
        <v>29472</v>
      </c>
      <c r="GO411" s="17">
        <v>26471</v>
      </c>
      <c r="GP411" s="17">
        <v>20690</v>
      </c>
      <c r="GQ411" s="17">
        <v>15000</v>
      </c>
      <c r="GR411" s="17">
        <v>13</v>
      </c>
      <c r="GS411" s="17">
        <v>6</v>
      </c>
      <c r="GT411" s="18">
        <v>19.7</v>
      </c>
      <c r="GU411" s="18">
        <v>23.5</v>
      </c>
      <c r="GV411" s="18">
        <v>22.4</v>
      </c>
      <c r="GW411" s="18">
        <v>21.3</v>
      </c>
      <c r="GX411" s="18">
        <v>20</v>
      </c>
      <c r="GY411" s="18">
        <v>18.100000000000001</v>
      </c>
      <c r="GZ411" s="18">
        <v>16.600000000000001</v>
      </c>
      <c r="HA411" s="17">
        <v>13</v>
      </c>
      <c r="HB411" s="17">
        <v>6</v>
      </c>
      <c r="HC411" s="17" t="s">
        <v>1342</v>
      </c>
      <c r="HD411" s="17">
        <v>13</v>
      </c>
      <c r="HE411" s="17">
        <v>6</v>
      </c>
      <c r="IA411">
        <v>13070</v>
      </c>
    </row>
    <row r="412" spans="1:235">
      <c r="A412">
        <v>11432</v>
      </c>
      <c r="B412" s="15">
        <v>41673</v>
      </c>
      <c r="C412" t="s">
        <v>292</v>
      </c>
      <c r="D412" t="s">
        <v>293</v>
      </c>
      <c r="E412" t="s">
        <v>294</v>
      </c>
      <c r="F412" s="23" t="s">
        <v>320</v>
      </c>
      <c r="G412">
        <v>2</v>
      </c>
      <c r="H412" s="23" t="s">
        <v>1283</v>
      </c>
      <c r="I412">
        <v>8062</v>
      </c>
      <c r="J412" s="16" t="s">
        <v>1343</v>
      </c>
      <c r="N412" s="17">
        <v>132897</v>
      </c>
      <c r="O412" s="17">
        <v>145712</v>
      </c>
      <c r="P412" s="17">
        <v>139875</v>
      </c>
      <c r="Q412" s="17">
        <v>137689</v>
      </c>
      <c r="R412" s="17">
        <v>135849</v>
      </c>
      <c r="S412" s="17">
        <v>124963</v>
      </c>
      <c r="T412" s="17">
        <v>118100</v>
      </c>
      <c r="U412" s="17">
        <v>17</v>
      </c>
      <c r="V412" s="17">
        <v>8</v>
      </c>
      <c r="W412" s="17">
        <v>129547</v>
      </c>
      <c r="Y412" s="17">
        <v>137788</v>
      </c>
      <c r="Z412" s="17">
        <v>136500</v>
      </c>
      <c r="AA412" s="17">
        <v>130616</v>
      </c>
      <c r="AB412" s="17">
        <v>120456</v>
      </c>
      <c r="AD412" s="17">
        <v>17</v>
      </c>
      <c r="AE412" s="17">
        <v>8</v>
      </c>
      <c r="AF412" s="17">
        <v>11075</v>
      </c>
      <c r="AG412" s="17">
        <v>12143</v>
      </c>
      <c r="AH412" s="17">
        <v>11656</v>
      </c>
      <c r="AI412" s="17">
        <v>11474</v>
      </c>
      <c r="AJ412" s="17">
        <v>11321</v>
      </c>
      <c r="AK412" s="17">
        <v>10414</v>
      </c>
      <c r="AL412" s="17">
        <v>9842</v>
      </c>
      <c r="AM412" s="17">
        <v>17</v>
      </c>
      <c r="AN412" s="17">
        <v>8</v>
      </c>
      <c r="AO412" s="18">
        <v>12</v>
      </c>
      <c r="AP412" s="17">
        <v>17</v>
      </c>
      <c r="AQ412" s="17">
        <v>8</v>
      </c>
      <c r="AR412" s="17">
        <v>132897</v>
      </c>
      <c r="AS412" s="17">
        <v>145712</v>
      </c>
      <c r="AT412" s="17">
        <v>139875</v>
      </c>
      <c r="AU412" s="17">
        <v>137689</v>
      </c>
      <c r="AV412" s="17">
        <v>135849</v>
      </c>
      <c r="AW412" s="17">
        <v>124963</v>
      </c>
      <c r="AX412" s="17">
        <v>118100</v>
      </c>
      <c r="AY412" s="17">
        <v>17</v>
      </c>
      <c r="AZ412" s="17">
        <v>8</v>
      </c>
      <c r="BJ412" s="17">
        <v>118015</v>
      </c>
      <c r="BK412" s="17">
        <v>8</v>
      </c>
      <c r="BL412" s="17">
        <v>4</v>
      </c>
      <c r="BM412" s="17">
        <v>8</v>
      </c>
      <c r="DH412" s="17">
        <v>132897</v>
      </c>
      <c r="DI412" s="17">
        <v>145712</v>
      </c>
      <c r="DJ412" s="17">
        <v>139875</v>
      </c>
      <c r="DK412" s="17">
        <v>137689</v>
      </c>
      <c r="DL412" s="17">
        <v>135849</v>
      </c>
      <c r="DM412" s="17">
        <v>124963</v>
      </c>
      <c r="DN412" s="17">
        <v>118100</v>
      </c>
      <c r="DO412" s="17">
        <v>17</v>
      </c>
      <c r="DP412" s="17">
        <v>8</v>
      </c>
      <c r="DQ412" s="17">
        <v>129547</v>
      </c>
      <c r="DS412" s="17">
        <v>137788</v>
      </c>
      <c r="DT412" s="17">
        <v>136500</v>
      </c>
      <c r="DU412" s="17">
        <v>130616</v>
      </c>
      <c r="DV412" s="17">
        <v>120456</v>
      </c>
      <c r="DX412" s="17">
        <v>17</v>
      </c>
      <c r="DY412" s="17">
        <v>8</v>
      </c>
      <c r="DZ412" s="17">
        <v>132897</v>
      </c>
      <c r="EA412" s="17">
        <v>145712</v>
      </c>
      <c r="EB412" s="17">
        <v>139875</v>
      </c>
      <c r="EC412" s="17">
        <v>137689</v>
      </c>
      <c r="ED412" s="17">
        <v>135849</v>
      </c>
      <c r="EE412" s="17">
        <v>124963</v>
      </c>
      <c r="EF412" s="17">
        <v>118100</v>
      </c>
      <c r="EG412" s="17">
        <v>17</v>
      </c>
      <c r="EH412" s="17">
        <v>8</v>
      </c>
      <c r="EI412" s="17">
        <v>129547</v>
      </c>
      <c r="EK412" s="17">
        <v>137788</v>
      </c>
      <c r="EL412" s="17">
        <v>136500</v>
      </c>
      <c r="EM412" s="17">
        <v>130616</v>
      </c>
      <c r="EN412" s="17">
        <v>120456</v>
      </c>
      <c r="EP412" s="17">
        <v>17</v>
      </c>
      <c r="EQ412" s="17">
        <v>8</v>
      </c>
      <c r="FJ412" s="18">
        <v>100</v>
      </c>
      <c r="FK412" s="17">
        <v>17</v>
      </c>
      <c r="FL412" s="17">
        <v>8</v>
      </c>
      <c r="FM412" s="18">
        <v>88.2</v>
      </c>
      <c r="FN412" s="17">
        <v>15</v>
      </c>
      <c r="FO412" s="17">
        <v>6</v>
      </c>
      <c r="FP412" s="17">
        <v>20540</v>
      </c>
      <c r="FQ412" s="17">
        <v>23611</v>
      </c>
      <c r="FR412" s="17">
        <v>21004</v>
      </c>
      <c r="FS412" s="17">
        <v>20735</v>
      </c>
      <c r="FT412" s="17">
        <v>20539</v>
      </c>
      <c r="FU412" s="17">
        <v>19389</v>
      </c>
      <c r="FV412" s="17">
        <v>18224</v>
      </c>
      <c r="FW412" s="17">
        <v>16</v>
      </c>
      <c r="FX412" s="17">
        <v>7</v>
      </c>
      <c r="FY412" s="18">
        <v>15.3</v>
      </c>
      <c r="FZ412" s="18">
        <v>17.2</v>
      </c>
      <c r="GA412" s="18">
        <v>15.5</v>
      </c>
      <c r="GB412" s="18">
        <v>15</v>
      </c>
      <c r="GC412" s="18">
        <v>15</v>
      </c>
      <c r="GD412" s="18">
        <v>15</v>
      </c>
      <c r="GE412" s="18">
        <v>15</v>
      </c>
      <c r="GF412" s="17">
        <v>16</v>
      </c>
      <c r="GG412" s="17">
        <v>7</v>
      </c>
      <c r="GH412" s="17" t="s">
        <v>628</v>
      </c>
      <c r="GI412" s="17">
        <v>16</v>
      </c>
      <c r="GJ412" s="17">
        <v>7</v>
      </c>
      <c r="GK412" s="17">
        <v>20094</v>
      </c>
      <c r="GL412" s="17">
        <v>25896</v>
      </c>
      <c r="GM412" s="17">
        <v>25378</v>
      </c>
      <c r="GN412" s="17">
        <v>20941</v>
      </c>
      <c r="GO412" s="17">
        <v>19193</v>
      </c>
      <c r="GP412" s="17">
        <v>16777</v>
      </c>
      <c r="GQ412" s="17">
        <v>12986</v>
      </c>
      <c r="GR412" s="17">
        <v>15</v>
      </c>
      <c r="GS412" s="17">
        <v>6</v>
      </c>
      <c r="GT412" s="18">
        <v>14.8</v>
      </c>
      <c r="GU412" s="18">
        <v>18.7</v>
      </c>
      <c r="GV412" s="18">
        <v>17.600000000000001</v>
      </c>
      <c r="GW412" s="18">
        <v>15.2</v>
      </c>
      <c r="GX412" s="18">
        <v>14.6</v>
      </c>
      <c r="GY412" s="18">
        <v>13.4</v>
      </c>
      <c r="GZ412" s="18">
        <v>10.8</v>
      </c>
      <c r="HA412" s="17">
        <v>15</v>
      </c>
      <c r="HB412" s="17">
        <v>6</v>
      </c>
      <c r="HC412" s="17" t="s">
        <v>749</v>
      </c>
      <c r="HD412" s="17">
        <v>15</v>
      </c>
      <c r="HE412" s="17">
        <v>6</v>
      </c>
      <c r="HH412" s="17">
        <v>1</v>
      </c>
      <c r="HQ412" s="17">
        <v>1</v>
      </c>
      <c r="HZ412" s="17">
        <v>1</v>
      </c>
      <c r="IA412">
        <v>13100</v>
      </c>
    </row>
    <row r="413" spans="1:235">
      <c r="A413">
        <v>11432</v>
      </c>
      <c r="B413" s="15">
        <v>41673</v>
      </c>
      <c r="C413" t="s">
        <v>292</v>
      </c>
      <c r="D413" t="s">
        <v>293</v>
      </c>
      <c r="E413" t="s">
        <v>294</v>
      </c>
      <c r="F413" s="23" t="s">
        <v>320</v>
      </c>
      <c r="G413">
        <v>3</v>
      </c>
      <c r="H413" s="23" t="s">
        <v>1283</v>
      </c>
      <c r="I413">
        <v>8063</v>
      </c>
      <c r="J413" s="16" t="s">
        <v>1344</v>
      </c>
      <c r="N413" s="17">
        <v>150244</v>
      </c>
      <c r="O413" s="17">
        <v>163117</v>
      </c>
      <c r="P413" s="17">
        <v>155663</v>
      </c>
      <c r="Q413" s="17">
        <v>151590</v>
      </c>
      <c r="R413" s="17">
        <v>148203</v>
      </c>
      <c r="S413" s="17">
        <v>140069</v>
      </c>
      <c r="T413" s="17">
        <v>136434</v>
      </c>
      <c r="U413" s="17">
        <v>36</v>
      </c>
      <c r="V413" s="17">
        <v>13</v>
      </c>
      <c r="W413" s="17">
        <v>149401</v>
      </c>
      <c r="X413" s="17">
        <v>162605</v>
      </c>
      <c r="Y413" s="17">
        <v>153000</v>
      </c>
      <c r="Z413" s="17">
        <v>149403</v>
      </c>
      <c r="AA413" s="17">
        <v>148000</v>
      </c>
      <c r="AB413" s="17">
        <v>142002</v>
      </c>
      <c r="AC413" s="17">
        <v>138967</v>
      </c>
      <c r="AD413" s="17">
        <v>36</v>
      </c>
      <c r="AE413" s="17">
        <v>13</v>
      </c>
      <c r="AF413" s="17">
        <v>12520</v>
      </c>
      <c r="AG413" s="17">
        <v>13593</v>
      </c>
      <c r="AH413" s="17">
        <v>12972</v>
      </c>
      <c r="AI413" s="17">
        <v>12633</v>
      </c>
      <c r="AJ413" s="17">
        <v>12350</v>
      </c>
      <c r="AK413" s="17">
        <v>11672</v>
      </c>
      <c r="AL413" s="17">
        <v>11369</v>
      </c>
      <c r="AM413" s="17">
        <v>36</v>
      </c>
      <c r="AN413" s="17">
        <v>13</v>
      </c>
      <c r="AO413" s="18">
        <v>12</v>
      </c>
      <c r="AP413" s="17">
        <v>36</v>
      </c>
      <c r="AQ413" s="17">
        <v>13</v>
      </c>
      <c r="AR413" s="17">
        <v>150244</v>
      </c>
      <c r="AS413" s="17">
        <v>163117</v>
      </c>
      <c r="AT413" s="17">
        <v>155663</v>
      </c>
      <c r="AU413" s="17">
        <v>151590</v>
      </c>
      <c r="AV413" s="17">
        <v>148203</v>
      </c>
      <c r="AW413" s="17">
        <v>140069</v>
      </c>
      <c r="AX413" s="17">
        <v>136434</v>
      </c>
      <c r="AY413" s="17">
        <v>36</v>
      </c>
      <c r="AZ413" s="17">
        <v>13</v>
      </c>
      <c r="BJ413" s="17">
        <v>142820</v>
      </c>
      <c r="BK413" s="17">
        <v>10</v>
      </c>
      <c r="BL413" s="17">
        <v>4</v>
      </c>
      <c r="BM413" s="17">
        <v>13</v>
      </c>
      <c r="DH413" s="17">
        <v>150244</v>
      </c>
      <c r="DI413" s="17">
        <v>163117</v>
      </c>
      <c r="DJ413" s="17">
        <v>155663</v>
      </c>
      <c r="DK413" s="17">
        <v>151590</v>
      </c>
      <c r="DL413" s="17">
        <v>148203</v>
      </c>
      <c r="DM413" s="17">
        <v>140069</v>
      </c>
      <c r="DN413" s="17">
        <v>136434</v>
      </c>
      <c r="DO413" s="17">
        <v>36</v>
      </c>
      <c r="DP413" s="17">
        <v>13</v>
      </c>
      <c r="DQ413" s="17">
        <v>149401</v>
      </c>
      <c r="DR413" s="17">
        <v>162605</v>
      </c>
      <c r="DS413" s="17">
        <v>153000</v>
      </c>
      <c r="DT413" s="17">
        <v>149403</v>
      </c>
      <c r="DU413" s="17">
        <v>148000</v>
      </c>
      <c r="DV413" s="17">
        <v>142002</v>
      </c>
      <c r="DW413" s="17">
        <v>138967</v>
      </c>
      <c r="DX413" s="17">
        <v>36</v>
      </c>
      <c r="DY413" s="17">
        <v>13</v>
      </c>
      <c r="DZ413" s="17">
        <v>150244</v>
      </c>
      <c r="EA413" s="17">
        <v>163117</v>
      </c>
      <c r="EB413" s="17">
        <v>155663</v>
      </c>
      <c r="EC413" s="17">
        <v>151590</v>
      </c>
      <c r="ED413" s="17">
        <v>148203</v>
      </c>
      <c r="EE413" s="17">
        <v>140069</v>
      </c>
      <c r="EF413" s="17">
        <v>136434</v>
      </c>
      <c r="EG413" s="17">
        <v>36</v>
      </c>
      <c r="EH413" s="17">
        <v>13</v>
      </c>
      <c r="EI413" s="17">
        <v>149401</v>
      </c>
      <c r="EJ413" s="17">
        <v>162605</v>
      </c>
      <c r="EK413" s="17">
        <v>153000</v>
      </c>
      <c r="EL413" s="17">
        <v>149403</v>
      </c>
      <c r="EM413" s="17">
        <v>148000</v>
      </c>
      <c r="EN413" s="17">
        <v>142002</v>
      </c>
      <c r="EO413" s="17">
        <v>138967</v>
      </c>
      <c r="EP413" s="17">
        <v>36</v>
      </c>
      <c r="EQ413" s="17">
        <v>13</v>
      </c>
      <c r="FJ413" s="18">
        <v>100</v>
      </c>
      <c r="FK413" s="17">
        <v>36</v>
      </c>
      <c r="FL413" s="17">
        <v>13</v>
      </c>
      <c r="FM413" s="18">
        <v>88.9</v>
      </c>
      <c r="FN413" s="17">
        <v>32</v>
      </c>
      <c r="FO413" s="17">
        <v>13</v>
      </c>
      <c r="FP413" s="17">
        <v>26748</v>
      </c>
      <c r="FQ413" s="17">
        <v>33870</v>
      </c>
      <c r="FR413" s="17">
        <v>29150</v>
      </c>
      <c r="FS413" s="17">
        <v>27303</v>
      </c>
      <c r="FT413" s="17">
        <v>26857</v>
      </c>
      <c r="FU413" s="17">
        <v>24351</v>
      </c>
      <c r="FV413" s="17">
        <v>19947</v>
      </c>
      <c r="FW413" s="17">
        <v>36</v>
      </c>
      <c r="FX413" s="17">
        <v>13</v>
      </c>
      <c r="FY413" s="18">
        <v>17.7</v>
      </c>
      <c r="FZ413" s="18">
        <v>20</v>
      </c>
      <c r="GA413" s="18">
        <v>20</v>
      </c>
      <c r="GB413" s="18">
        <v>18</v>
      </c>
      <c r="GC413" s="18">
        <v>18</v>
      </c>
      <c r="GD413" s="18">
        <v>17.3</v>
      </c>
      <c r="GE413" s="18">
        <v>14</v>
      </c>
      <c r="GF413" s="17">
        <v>36</v>
      </c>
      <c r="GG413" s="17">
        <v>13</v>
      </c>
      <c r="GH413" s="17" t="s">
        <v>366</v>
      </c>
      <c r="GI413" s="17">
        <v>36</v>
      </c>
      <c r="GJ413" s="17">
        <v>13</v>
      </c>
      <c r="GK413" s="17">
        <v>26674</v>
      </c>
      <c r="GL413" s="17">
        <v>41002</v>
      </c>
      <c r="GM413" s="17">
        <v>33998</v>
      </c>
      <c r="GN413" s="17">
        <v>26723</v>
      </c>
      <c r="GO413" s="17">
        <v>25886</v>
      </c>
      <c r="GP413" s="17">
        <v>21216</v>
      </c>
      <c r="GQ413" s="17">
        <v>12189</v>
      </c>
      <c r="GR413" s="17">
        <v>32</v>
      </c>
      <c r="GS413" s="17">
        <v>13</v>
      </c>
      <c r="GT413" s="18">
        <v>17.7</v>
      </c>
      <c r="GU413" s="18">
        <v>24.9</v>
      </c>
      <c r="GV413" s="18">
        <v>22.9</v>
      </c>
      <c r="GW413" s="18">
        <v>17.8</v>
      </c>
      <c r="GX413" s="18">
        <v>17.3</v>
      </c>
      <c r="GY413" s="18">
        <v>14.4</v>
      </c>
      <c r="GZ413" s="18">
        <v>8.6</v>
      </c>
      <c r="HA413" s="17">
        <v>32</v>
      </c>
      <c r="HB413" s="17">
        <v>13</v>
      </c>
      <c r="HC413" s="17" t="s">
        <v>1345</v>
      </c>
      <c r="HD413" s="17">
        <v>32</v>
      </c>
      <c r="HE413" s="17">
        <v>13</v>
      </c>
      <c r="HH413" s="17">
        <v>1</v>
      </c>
      <c r="HQ413" s="17">
        <v>1</v>
      </c>
      <c r="HZ413" s="17">
        <v>1</v>
      </c>
      <c r="IA413">
        <v>13110</v>
      </c>
    </row>
    <row r="414" spans="1:235">
      <c r="A414">
        <v>11432</v>
      </c>
      <c r="B414" s="15">
        <v>41673</v>
      </c>
      <c r="C414" t="s">
        <v>292</v>
      </c>
      <c r="D414" t="s">
        <v>293</v>
      </c>
      <c r="E414" t="s">
        <v>294</v>
      </c>
      <c r="F414" s="23" t="s">
        <v>320</v>
      </c>
      <c r="G414">
        <v>4</v>
      </c>
      <c r="H414" s="23" t="s">
        <v>1283</v>
      </c>
      <c r="I414">
        <v>8064</v>
      </c>
      <c r="J414" s="16" t="s">
        <v>1346</v>
      </c>
      <c r="N414" s="17">
        <v>183810</v>
      </c>
      <c r="O414" s="17">
        <v>199728</v>
      </c>
      <c r="P414" s="17">
        <v>194825</v>
      </c>
      <c r="Q414" s="17">
        <v>193800</v>
      </c>
      <c r="R414" s="17">
        <v>186928</v>
      </c>
      <c r="S414" s="17">
        <v>174175</v>
      </c>
      <c r="T414" s="17">
        <v>160755</v>
      </c>
      <c r="U414" s="17">
        <v>18</v>
      </c>
      <c r="V414" s="17">
        <v>9</v>
      </c>
      <c r="W414" s="17">
        <v>184381</v>
      </c>
      <c r="Y414" s="17">
        <v>194300</v>
      </c>
      <c r="Z414" s="17">
        <v>190160</v>
      </c>
      <c r="AA414" s="17">
        <v>189298</v>
      </c>
      <c r="AB414" s="17">
        <v>183800</v>
      </c>
      <c r="AD414" s="17">
        <v>18</v>
      </c>
      <c r="AE414" s="17">
        <v>9</v>
      </c>
      <c r="AF414" s="17">
        <v>15317</v>
      </c>
      <c r="AG414" s="17">
        <v>16644</v>
      </c>
      <c r="AH414" s="17">
        <v>16235</v>
      </c>
      <c r="AI414" s="17">
        <v>16150</v>
      </c>
      <c r="AJ414" s="17">
        <v>15577</v>
      </c>
      <c r="AK414" s="17">
        <v>14515</v>
      </c>
      <c r="AL414" s="17">
        <v>13396</v>
      </c>
      <c r="AM414" s="17">
        <v>18</v>
      </c>
      <c r="AN414" s="17">
        <v>9</v>
      </c>
      <c r="AO414" s="18">
        <v>12</v>
      </c>
      <c r="AP414" s="17">
        <v>18</v>
      </c>
      <c r="AQ414" s="17">
        <v>9</v>
      </c>
      <c r="AR414" s="17">
        <v>183810</v>
      </c>
      <c r="AS414" s="17">
        <v>199728</v>
      </c>
      <c r="AT414" s="17">
        <v>194825</v>
      </c>
      <c r="AU414" s="17">
        <v>193800</v>
      </c>
      <c r="AV414" s="17">
        <v>186928</v>
      </c>
      <c r="AW414" s="17">
        <v>174175</v>
      </c>
      <c r="AX414" s="17">
        <v>160755</v>
      </c>
      <c r="AY414" s="17">
        <v>18</v>
      </c>
      <c r="AZ414" s="17">
        <v>9</v>
      </c>
      <c r="BJ414" s="17">
        <v>183326</v>
      </c>
      <c r="BK414" s="17">
        <v>10</v>
      </c>
      <c r="BL414" s="17">
        <v>5</v>
      </c>
      <c r="BM414" s="17">
        <v>9</v>
      </c>
      <c r="DH414" s="17">
        <v>183810</v>
      </c>
      <c r="DI414" s="17">
        <v>199728</v>
      </c>
      <c r="DJ414" s="17">
        <v>194825</v>
      </c>
      <c r="DK414" s="17">
        <v>193800</v>
      </c>
      <c r="DL414" s="17">
        <v>186928</v>
      </c>
      <c r="DM414" s="17">
        <v>174175</v>
      </c>
      <c r="DN414" s="17">
        <v>160755</v>
      </c>
      <c r="DO414" s="17">
        <v>18</v>
      </c>
      <c r="DP414" s="17">
        <v>9</v>
      </c>
      <c r="DQ414" s="17">
        <v>184381</v>
      </c>
      <c r="DS414" s="17">
        <v>194300</v>
      </c>
      <c r="DT414" s="17">
        <v>190160</v>
      </c>
      <c r="DU414" s="17">
        <v>189298</v>
      </c>
      <c r="DV414" s="17">
        <v>183800</v>
      </c>
      <c r="DX414" s="17">
        <v>18</v>
      </c>
      <c r="DY414" s="17">
        <v>9</v>
      </c>
      <c r="DZ414" s="17">
        <v>183810</v>
      </c>
      <c r="EA414" s="17">
        <v>199728</v>
      </c>
      <c r="EB414" s="17">
        <v>194825</v>
      </c>
      <c r="EC414" s="17">
        <v>193800</v>
      </c>
      <c r="ED414" s="17">
        <v>186928</v>
      </c>
      <c r="EE414" s="17">
        <v>174175</v>
      </c>
      <c r="EF414" s="17">
        <v>160755</v>
      </c>
      <c r="EG414" s="17">
        <v>18</v>
      </c>
      <c r="EH414" s="17">
        <v>9</v>
      </c>
      <c r="EI414" s="17">
        <v>184381</v>
      </c>
      <c r="EK414" s="17">
        <v>194300</v>
      </c>
      <c r="EL414" s="17">
        <v>190160</v>
      </c>
      <c r="EM414" s="17">
        <v>189298</v>
      </c>
      <c r="EN414" s="17">
        <v>183800</v>
      </c>
      <c r="EP414" s="17">
        <v>18</v>
      </c>
      <c r="EQ414" s="17">
        <v>9</v>
      </c>
      <c r="FJ414" s="18">
        <v>100</v>
      </c>
      <c r="FK414" s="17">
        <v>18</v>
      </c>
      <c r="FL414" s="17">
        <v>9</v>
      </c>
      <c r="FM414" s="18">
        <v>77.8</v>
      </c>
      <c r="FN414" s="17">
        <v>14</v>
      </c>
      <c r="FO414" s="17">
        <v>8</v>
      </c>
      <c r="FP414" s="17">
        <v>40946</v>
      </c>
      <c r="FQ414" s="17">
        <v>49487</v>
      </c>
      <c r="FR414" s="17">
        <v>47455</v>
      </c>
      <c r="FS414" s="17">
        <v>43844</v>
      </c>
      <c r="FT414" s="17">
        <v>39701</v>
      </c>
      <c r="FU414" s="17">
        <v>35079</v>
      </c>
      <c r="FV414" s="17">
        <v>32151</v>
      </c>
      <c r="FW414" s="17">
        <v>18</v>
      </c>
      <c r="FX414" s="17">
        <v>9</v>
      </c>
      <c r="FY414" s="18">
        <v>22.2</v>
      </c>
      <c r="FZ414" s="18">
        <v>25.3</v>
      </c>
      <c r="GA414" s="18">
        <v>25</v>
      </c>
      <c r="GB414" s="18">
        <v>23.4</v>
      </c>
      <c r="GC414" s="18">
        <v>20</v>
      </c>
      <c r="GD414" s="18">
        <v>20</v>
      </c>
      <c r="GE414" s="18">
        <v>20</v>
      </c>
      <c r="GF414" s="17">
        <v>18</v>
      </c>
      <c r="GG414" s="17">
        <v>9</v>
      </c>
      <c r="GH414" s="17" t="s">
        <v>1347</v>
      </c>
      <c r="GI414" s="17">
        <v>18</v>
      </c>
      <c r="GJ414" s="17">
        <v>9</v>
      </c>
      <c r="GK414" s="17">
        <v>38673</v>
      </c>
      <c r="GL414" s="17">
        <v>57336</v>
      </c>
      <c r="GM414" s="17">
        <v>43781</v>
      </c>
      <c r="GN414" s="17">
        <v>36888</v>
      </c>
      <c r="GO414" s="17">
        <v>35908</v>
      </c>
      <c r="GP414" s="17">
        <v>33770</v>
      </c>
      <c r="GQ414" s="17">
        <v>27882</v>
      </c>
      <c r="GR414" s="17">
        <v>14</v>
      </c>
      <c r="GS414" s="17">
        <v>8</v>
      </c>
      <c r="GT414" s="18">
        <v>21.2</v>
      </c>
      <c r="GU414" s="18">
        <v>29.8</v>
      </c>
      <c r="GV414" s="18">
        <v>23.2</v>
      </c>
      <c r="GW414" s="18">
        <v>21</v>
      </c>
      <c r="GX414" s="18">
        <v>20.3</v>
      </c>
      <c r="GY414" s="18">
        <v>18.7</v>
      </c>
      <c r="GZ414" s="18">
        <v>15.2</v>
      </c>
      <c r="HA414" s="17">
        <v>14</v>
      </c>
      <c r="HB414" s="17">
        <v>8</v>
      </c>
      <c r="HC414" s="17" t="s">
        <v>792</v>
      </c>
      <c r="HD414" s="17">
        <v>14</v>
      </c>
      <c r="HE414" s="17">
        <v>8</v>
      </c>
      <c r="IA414">
        <v>13120</v>
      </c>
    </row>
    <row r="415" spans="1:235">
      <c r="A415">
        <v>11432</v>
      </c>
      <c r="B415" s="15">
        <v>41673</v>
      </c>
      <c r="C415" t="s">
        <v>292</v>
      </c>
      <c r="D415" t="s">
        <v>293</v>
      </c>
      <c r="E415" t="s">
        <v>294</v>
      </c>
      <c r="F415" s="23" t="s">
        <v>320</v>
      </c>
      <c r="G415">
        <v>5</v>
      </c>
      <c r="H415" s="23" t="s">
        <v>1283</v>
      </c>
      <c r="I415">
        <v>8065</v>
      </c>
      <c r="J415" s="16" t="s">
        <v>1348</v>
      </c>
      <c r="N415" s="17">
        <v>238003</v>
      </c>
      <c r="P415" s="17">
        <v>255469</v>
      </c>
      <c r="Q415" s="17">
        <v>243765</v>
      </c>
      <c r="R415" s="17">
        <v>238825</v>
      </c>
      <c r="S415" s="17">
        <v>217350</v>
      </c>
      <c r="U415" s="17">
        <v>9</v>
      </c>
      <c r="V415" s="17">
        <v>5</v>
      </c>
      <c r="W415" s="17">
        <v>241891</v>
      </c>
      <c r="Y415" s="17">
        <v>258490</v>
      </c>
      <c r="Z415" s="17">
        <v>238885</v>
      </c>
      <c r="AA415" s="17">
        <v>225815</v>
      </c>
      <c r="AB415" s="17">
        <v>217350</v>
      </c>
      <c r="AD415" s="17">
        <v>9</v>
      </c>
      <c r="AE415" s="17">
        <v>5</v>
      </c>
      <c r="AF415" s="17">
        <v>19834</v>
      </c>
      <c r="AH415" s="17">
        <v>21289</v>
      </c>
      <c r="AI415" s="17">
        <v>20314</v>
      </c>
      <c r="AJ415" s="17">
        <v>19902</v>
      </c>
      <c r="AK415" s="17">
        <v>18113</v>
      </c>
      <c r="AM415" s="17">
        <v>9</v>
      </c>
      <c r="AN415" s="17">
        <v>5</v>
      </c>
      <c r="AO415" s="18">
        <v>12</v>
      </c>
      <c r="AP415" s="17">
        <v>9</v>
      </c>
      <c r="AQ415" s="17">
        <v>5</v>
      </c>
      <c r="AR415" s="17">
        <v>238003</v>
      </c>
      <c r="AT415" s="17">
        <v>255469</v>
      </c>
      <c r="AU415" s="17">
        <v>243765</v>
      </c>
      <c r="AV415" s="17">
        <v>238825</v>
      </c>
      <c r="AW415" s="17">
        <v>217350</v>
      </c>
      <c r="AY415" s="17">
        <v>9</v>
      </c>
      <c r="AZ415" s="17">
        <v>5</v>
      </c>
      <c r="BK415" s="17">
        <v>4</v>
      </c>
      <c r="BL415" s="17">
        <v>2</v>
      </c>
      <c r="BM415" s="17">
        <v>5</v>
      </c>
      <c r="DH415" s="17">
        <v>238003</v>
      </c>
      <c r="DJ415" s="17">
        <v>255469</v>
      </c>
      <c r="DK415" s="17">
        <v>243765</v>
      </c>
      <c r="DL415" s="17">
        <v>238825</v>
      </c>
      <c r="DM415" s="17">
        <v>217350</v>
      </c>
      <c r="DO415" s="17">
        <v>9</v>
      </c>
      <c r="DP415" s="17">
        <v>5</v>
      </c>
      <c r="DQ415" s="17">
        <v>241891</v>
      </c>
      <c r="DS415" s="17">
        <v>258490</v>
      </c>
      <c r="DT415" s="17">
        <v>238885</v>
      </c>
      <c r="DU415" s="17">
        <v>225815</v>
      </c>
      <c r="DV415" s="17">
        <v>217350</v>
      </c>
      <c r="DX415" s="17">
        <v>9</v>
      </c>
      <c r="DY415" s="17">
        <v>5</v>
      </c>
      <c r="DZ415" s="17">
        <v>238003</v>
      </c>
      <c r="EB415" s="17">
        <v>255469</v>
      </c>
      <c r="EC415" s="17">
        <v>243765</v>
      </c>
      <c r="ED415" s="17">
        <v>238825</v>
      </c>
      <c r="EE415" s="17">
        <v>217350</v>
      </c>
      <c r="EG415" s="17">
        <v>9</v>
      </c>
      <c r="EH415" s="17">
        <v>5</v>
      </c>
      <c r="EI415" s="17">
        <v>241891</v>
      </c>
      <c r="EK415" s="17">
        <v>258490</v>
      </c>
      <c r="EL415" s="17">
        <v>238885</v>
      </c>
      <c r="EM415" s="17">
        <v>225815</v>
      </c>
      <c r="EN415" s="17">
        <v>217350</v>
      </c>
      <c r="EP415" s="17">
        <v>9</v>
      </c>
      <c r="EQ415" s="17">
        <v>5</v>
      </c>
      <c r="FJ415" s="18">
        <v>100</v>
      </c>
      <c r="FK415" s="17">
        <v>9</v>
      </c>
      <c r="FL415" s="17">
        <v>5</v>
      </c>
      <c r="FM415" s="18">
        <v>44.4</v>
      </c>
      <c r="FN415" s="17">
        <v>4</v>
      </c>
      <c r="FO415" s="17">
        <v>3</v>
      </c>
      <c r="FP415" s="17">
        <v>62711</v>
      </c>
      <c r="FR415" s="17">
        <v>67745</v>
      </c>
      <c r="FS415" s="17">
        <v>63344</v>
      </c>
      <c r="FT415" s="17">
        <v>61250</v>
      </c>
      <c r="FU415" s="17">
        <v>59706</v>
      </c>
      <c r="FW415" s="17">
        <v>9</v>
      </c>
      <c r="FX415" s="17">
        <v>5</v>
      </c>
      <c r="FY415" s="18">
        <v>26.7</v>
      </c>
      <c r="GA415" s="18">
        <v>25</v>
      </c>
      <c r="GB415" s="18">
        <v>25</v>
      </c>
      <c r="GC415" s="18">
        <v>25</v>
      </c>
      <c r="GD415" s="18">
        <v>25</v>
      </c>
      <c r="GF415" s="17">
        <v>9</v>
      </c>
      <c r="GG415" s="17">
        <v>5</v>
      </c>
      <c r="GH415" s="17" t="s">
        <v>1349</v>
      </c>
      <c r="GI415" s="17">
        <v>9</v>
      </c>
      <c r="GJ415" s="17">
        <v>5</v>
      </c>
      <c r="GR415" s="17">
        <v>3</v>
      </c>
      <c r="GS415" s="17">
        <v>2</v>
      </c>
      <c r="HA415" s="17">
        <v>3</v>
      </c>
      <c r="HB415" s="17">
        <v>2</v>
      </c>
      <c r="HD415" s="17">
        <v>3</v>
      </c>
      <c r="HE415" s="17">
        <v>2</v>
      </c>
      <c r="IA415">
        <v>13130</v>
      </c>
    </row>
    <row r="416" spans="1:235">
      <c r="A416">
        <v>11432</v>
      </c>
      <c r="B416" s="15">
        <v>41673</v>
      </c>
      <c r="C416" t="s">
        <v>292</v>
      </c>
      <c r="D416" t="s">
        <v>293</v>
      </c>
      <c r="E416" t="s">
        <v>294</v>
      </c>
      <c r="F416" s="23" t="s">
        <v>320</v>
      </c>
      <c r="G416">
        <v>2</v>
      </c>
      <c r="H416" s="23" t="s">
        <v>1283</v>
      </c>
      <c r="I416">
        <v>8072</v>
      </c>
      <c r="J416" s="16" t="s">
        <v>1350</v>
      </c>
      <c r="N416" s="17">
        <v>121881</v>
      </c>
      <c r="O416" s="17">
        <v>157320</v>
      </c>
      <c r="P416" s="17">
        <v>131685</v>
      </c>
      <c r="Q416" s="17">
        <v>126067</v>
      </c>
      <c r="R416" s="17">
        <v>121253</v>
      </c>
      <c r="S416" s="17">
        <v>100924</v>
      </c>
      <c r="T416" s="17">
        <v>92520</v>
      </c>
      <c r="U416" s="17">
        <v>23</v>
      </c>
      <c r="V416" s="17">
        <v>9</v>
      </c>
      <c r="W416" s="17">
        <v>127482</v>
      </c>
      <c r="Y416" s="17">
        <v>137266</v>
      </c>
      <c r="Z416" s="17">
        <v>130607</v>
      </c>
      <c r="AA416" s="17">
        <v>127450</v>
      </c>
      <c r="AB416" s="17">
        <v>119865</v>
      </c>
      <c r="AD416" s="17">
        <v>23</v>
      </c>
      <c r="AE416" s="17">
        <v>9</v>
      </c>
      <c r="AF416" s="17">
        <v>10157</v>
      </c>
      <c r="AG416" s="17">
        <v>13110</v>
      </c>
      <c r="AH416" s="17">
        <v>10974</v>
      </c>
      <c r="AI416" s="17">
        <v>10506</v>
      </c>
      <c r="AJ416" s="17">
        <v>10104</v>
      </c>
      <c r="AK416" s="17">
        <v>8410</v>
      </c>
      <c r="AL416" s="17">
        <v>7710</v>
      </c>
      <c r="AM416" s="17">
        <v>23</v>
      </c>
      <c r="AN416" s="17">
        <v>9</v>
      </c>
      <c r="AO416" s="18">
        <v>12</v>
      </c>
      <c r="AP416" s="17">
        <v>23</v>
      </c>
      <c r="AQ416" s="17">
        <v>9</v>
      </c>
      <c r="AR416" s="17">
        <v>121881</v>
      </c>
      <c r="AS416" s="17">
        <v>157320</v>
      </c>
      <c r="AT416" s="17">
        <v>131685</v>
      </c>
      <c r="AU416" s="17">
        <v>126067</v>
      </c>
      <c r="AV416" s="17">
        <v>121253</v>
      </c>
      <c r="AW416" s="17">
        <v>100924</v>
      </c>
      <c r="AX416" s="17">
        <v>92520</v>
      </c>
      <c r="AY416" s="17">
        <v>23</v>
      </c>
      <c r="AZ416" s="17">
        <v>9</v>
      </c>
      <c r="BK416" s="17">
        <v>6</v>
      </c>
      <c r="BL416" s="17">
        <v>2</v>
      </c>
      <c r="BM416" s="17">
        <v>8</v>
      </c>
      <c r="BN416" s="17">
        <v>1</v>
      </c>
      <c r="DH416" s="17">
        <v>121881</v>
      </c>
      <c r="DI416" s="17">
        <v>157320</v>
      </c>
      <c r="DJ416" s="17">
        <v>131685</v>
      </c>
      <c r="DK416" s="17">
        <v>126067</v>
      </c>
      <c r="DL416" s="17">
        <v>121253</v>
      </c>
      <c r="DM416" s="17">
        <v>100924</v>
      </c>
      <c r="DN416" s="17">
        <v>92520</v>
      </c>
      <c r="DO416" s="17">
        <v>23</v>
      </c>
      <c r="DP416" s="17">
        <v>9</v>
      </c>
      <c r="DQ416" s="17">
        <v>127482</v>
      </c>
      <c r="DS416" s="17">
        <v>137266</v>
      </c>
      <c r="DT416" s="17">
        <v>130607</v>
      </c>
      <c r="DU416" s="17">
        <v>127450</v>
      </c>
      <c r="DV416" s="17">
        <v>119865</v>
      </c>
      <c r="DX416" s="17">
        <v>23</v>
      </c>
      <c r="DY416" s="17">
        <v>9</v>
      </c>
      <c r="DZ416" s="17">
        <v>121881</v>
      </c>
      <c r="EA416" s="17">
        <v>157320</v>
      </c>
      <c r="EB416" s="17">
        <v>131685</v>
      </c>
      <c r="EC416" s="17">
        <v>126067</v>
      </c>
      <c r="ED416" s="17">
        <v>121253</v>
      </c>
      <c r="EE416" s="17">
        <v>100924</v>
      </c>
      <c r="EF416" s="17">
        <v>92520</v>
      </c>
      <c r="EG416" s="17">
        <v>23</v>
      </c>
      <c r="EH416" s="17">
        <v>9</v>
      </c>
      <c r="EI416" s="17">
        <v>127482</v>
      </c>
      <c r="EK416" s="17">
        <v>137266</v>
      </c>
      <c r="EL416" s="17">
        <v>130607</v>
      </c>
      <c r="EM416" s="17">
        <v>127450</v>
      </c>
      <c r="EN416" s="17">
        <v>119865</v>
      </c>
      <c r="EP416" s="17">
        <v>23</v>
      </c>
      <c r="EQ416" s="17">
        <v>9</v>
      </c>
      <c r="FJ416" s="18">
        <v>100</v>
      </c>
      <c r="FK416" s="17">
        <v>23</v>
      </c>
      <c r="FL416" s="17">
        <v>9</v>
      </c>
      <c r="FM416" s="18">
        <v>69.599999999999994</v>
      </c>
      <c r="FN416" s="17">
        <v>16</v>
      </c>
      <c r="FO416" s="17">
        <v>7</v>
      </c>
      <c r="FP416" s="17">
        <v>19797</v>
      </c>
      <c r="FQ416" s="17">
        <v>25865</v>
      </c>
      <c r="FR416" s="17">
        <v>21025</v>
      </c>
      <c r="FS416" s="17">
        <v>20154</v>
      </c>
      <c r="FT416" s="17">
        <v>19273</v>
      </c>
      <c r="FU416" s="17">
        <v>16841</v>
      </c>
      <c r="FV416" s="17">
        <v>14441</v>
      </c>
      <c r="FW416" s="17">
        <v>12</v>
      </c>
      <c r="FX416" s="17">
        <v>7</v>
      </c>
      <c r="FY416" s="18">
        <v>15.5</v>
      </c>
      <c r="FZ416" s="18">
        <v>20</v>
      </c>
      <c r="GA416" s="18">
        <v>17</v>
      </c>
      <c r="GB416" s="18">
        <v>15.6</v>
      </c>
      <c r="GC416" s="18">
        <v>15</v>
      </c>
      <c r="GD416" s="18">
        <v>13.8</v>
      </c>
      <c r="GE416" s="18">
        <v>13</v>
      </c>
      <c r="GF416" s="17">
        <v>12</v>
      </c>
      <c r="GG416" s="17">
        <v>7</v>
      </c>
      <c r="GH416" s="17" t="s">
        <v>1351</v>
      </c>
      <c r="GI416" s="17">
        <v>12</v>
      </c>
      <c r="GJ416" s="17">
        <v>7</v>
      </c>
      <c r="GK416" s="17">
        <v>15050</v>
      </c>
      <c r="GL416" s="17">
        <v>27039</v>
      </c>
      <c r="GM416" s="17">
        <v>21792</v>
      </c>
      <c r="GN416" s="17">
        <v>13114</v>
      </c>
      <c r="GO416" s="17">
        <v>11172</v>
      </c>
      <c r="GP416" s="17">
        <v>8216</v>
      </c>
      <c r="GQ416" s="17">
        <v>6197</v>
      </c>
      <c r="GR416" s="17">
        <v>10</v>
      </c>
      <c r="GS416" s="17">
        <v>6</v>
      </c>
      <c r="GT416" s="18">
        <v>11.9</v>
      </c>
      <c r="GU416" s="18">
        <v>22.7</v>
      </c>
      <c r="GV416" s="18">
        <v>17.899999999999999</v>
      </c>
      <c r="GW416" s="18">
        <v>10.199999999999999</v>
      </c>
      <c r="GX416" s="18">
        <v>8.9</v>
      </c>
      <c r="GY416" s="18">
        <v>7.2</v>
      </c>
      <c r="GZ416" s="18">
        <v>4.5</v>
      </c>
      <c r="HA416" s="17">
        <v>10</v>
      </c>
      <c r="HB416" s="17">
        <v>6</v>
      </c>
      <c r="HC416" s="17" t="s">
        <v>1352</v>
      </c>
      <c r="HD416" s="17">
        <v>10</v>
      </c>
      <c r="HE416" s="17">
        <v>6</v>
      </c>
      <c r="HH416" s="17">
        <v>1</v>
      </c>
      <c r="HQ416" s="17">
        <v>1</v>
      </c>
      <c r="HZ416" s="17">
        <v>1</v>
      </c>
      <c r="IA416">
        <v>13150</v>
      </c>
    </row>
    <row r="417" spans="1:235">
      <c r="A417">
        <v>11432</v>
      </c>
      <c r="B417" s="15">
        <v>41673</v>
      </c>
      <c r="C417" t="s">
        <v>292</v>
      </c>
      <c r="D417" t="s">
        <v>293</v>
      </c>
      <c r="E417" t="s">
        <v>294</v>
      </c>
      <c r="F417" s="23" t="s">
        <v>320</v>
      </c>
      <c r="G417">
        <v>3</v>
      </c>
      <c r="H417" s="23" t="s">
        <v>1283</v>
      </c>
      <c r="I417">
        <v>8073</v>
      </c>
      <c r="J417" s="16" t="s">
        <v>1353</v>
      </c>
      <c r="N417" s="17">
        <v>151756</v>
      </c>
      <c r="O417" s="17">
        <v>175000</v>
      </c>
      <c r="P417" s="17">
        <v>163805</v>
      </c>
      <c r="Q417" s="17">
        <v>160112</v>
      </c>
      <c r="R417" s="17">
        <v>155400</v>
      </c>
      <c r="S417" s="17">
        <v>139388</v>
      </c>
      <c r="T417" s="17">
        <v>130108</v>
      </c>
      <c r="U417" s="17">
        <v>82</v>
      </c>
      <c r="V417" s="17">
        <v>19</v>
      </c>
      <c r="W417" s="17">
        <v>152885</v>
      </c>
      <c r="X417" s="17">
        <v>172080</v>
      </c>
      <c r="Y417" s="17">
        <v>163820</v>
      </c>
      <c r="Z417" s="17">
        <v>159123</v>
      </c>
      <c r="AA417" s="17">
        <v>155000</v>
      </c>
      <c r="AB417" s="17">
        <v>143812</v>
      </c>
      <c r="AC417" s="17">
        <v>135809</v>
      </c>
      <c r="AD417" s="17">
        <v>82</v>
      </c>
      <c r="AE417" s="17">
        <v>19</v>
      </c>
      <c r="AF417" s="17">
        <v>12646</v>
      </c>
      <c r="AG417" s="17">
        <v>14583</v>
      </c>
      <c r="AH417" s="17">
        <v>13650</v>
      </c>
      <c r="AI417" s="17">
        <v>13343</v>
      </c>
      <c r="AJ417" s="17">
        <v>12950</v>
      </c>
      <c r="AK417" s="17">
        <v>11616</v>
      </c>
      <c r="AL417" s="17">
        <v>10842</v>
      </c>
      <c r="AM417" s="17">
        <v>82</v>
      </c>
      <c r="AN417" s="17">
        <v>19</v>
      </c>
      <c r="AO417" s="18">
        <v>12</v>
      </c>
      <c r="AP417" s="17">
        <v>82</v>
      </c>
      <c r="AQ417" s="17">
        <v>19</v>
      </c>
      <c r="AR417" s="17">
        <v>151701</v>
      </c>
      <c r="AS417" s="17">
        <v>175000</v>
      </c>
      <c r="AT417" s="17">
        <v>163840</v>
      </c>
      <c r="AU417" s="17">
        <v>160156</v>
      </c>
      <c r="AV417" s="17">
        <v>155800</v>
      </c>
      <c r="AW417" s="17">
        <v>139275</v>
      </c>
      <c r="AX417" s="17">
        <v>129920</v>
      </c>
      <c r="AY417" s="17">
        <v>81</v>
      </c>
      <c r="AZ417" s="17">
        <v>18</v>
      </c>
      <c r="BI417" s="17">
        <v>1</v>
      </c>
      <c r="BJ417" s="17">
        <v>154240</v>
      </c>
      <c r="BK417" s="17">
        <v>50</v>
      </c>
      <c r="BL417" s="17">
        <v>7</v>
      </c>
      <c r="BM417" s="17">
        <v>19</v>
      </c>
      <c r="BO417" s="18">
        <v>2.4</v>
      </c>
      <c r="BP417" s="17">
        <v>2</v>
      </c>
      <c r="BQ417" s="17">
        <v>2</v>
      </c>
      <c r="BR417" s="18">
        <v>2.4</v>
      </c>
      <c r="BS417" s="17">
        <v>2</v>
      </c>
      <c r="BT417" s="17">
        <v>2</v>
      </c>
      <c r="BX417" s="18">
        <v>2.4</v>
      </c>
      <c r="BY417" s="17">
        <v>2</v>
      </c>
      <c r="BZ417" s="17">
        <v>2</v>
      </c>
      <c r="CO417" s="17">
        <v>1</v>
      </c>
      <c r="CX417" s="17">
        <v>1</v>
      </c>
      <c r="DH417" s="17">
        <v>151756</v>
      </c>
      <c r="DI417" s="17">
        <v>175000</v>
      </c>
      <c r="DJ417" s="17">
        <v>163805</v>
      </c>
      <c r="DK417" s="17">
        <v>160112</v>
      </c>
      <c r="DL417" s="17">
        <v>155400</v>
      </c>
      <c r="DM417" s="17">
        <v>139388</v>
      </c>
      <c r="DN417" s="17">
        <v>130108</v>
      </c>
      <c r="DO417" s="17">
        <v>82</v>
      </c>
      <c r="DP417" s="17">
        <v>19</v>
      </c>
      <c r="DQ417" s="17">
        <v>152885</v>
      </c>
      <c r="DR417" s="17">
        <v>172080</v>
      </c>
      <c r="DS417" s="17">
        <v>163820</v>
      </c>
      <c r="DT417" s="17">
        <v>159123</v>
      </c>
      <c r="DU417" s="17">
        <v>155000</v>
      </c>
      <c r="DV417" s="17">
        <v>143812</v>
      </c>
      <c r="DW417" s="17">
        <v>135809</v>
      </c>
      <c r="DX417" s="17">
        <v>82</v>
      </c>
      <c r="DY417" s="17">
        <v>19</v>
      </c>
      <c r="DZ417" s="17">
        <v>151922</v>
      </c>
      <c r="EA417" s="17">
        <v>175000</v>
      </c>
      <c r="EB417" s="17">
        <v>163805</v>
      </c>
      <c r="EC417" s="17">
        <v>160112</v>
      </c>
      <c r="ED417" s="17">
        <v>155400</v>
      </c>
      <c r="EE417" s="17">
        <v>139388</v>
      </c>
      <c r="EF417" s="17">
        <v>130108</v>
      </c>
      <c r="EG417" s="17">
        <v>82</v>
      </c>
      <c r="EH417" s="17">
        <v>19</v>
      </c>
      <c r="EI417" s="17">
        <v>153412</v>
      </c>
      <c r="EJ417" s="17">
        <v>173800</v>
      </c>
      <c r="EK417" s="17">
        <v>163820</v>
      </c>
      <c r="EL417" s="17">
        <v>159123</v>
      </c>
      <c r="EM417" s="17">
        <v>155000</v>
      </c>
      <c r="EN417" s="17">
        <v>143812</v>
      </c>
      <c r="EO417" s="17">
        <v>135809</v>
      </c>
      <c r="EP417" s="17">
        <v>82</v>
      </c>
      <c r="EQ417" s="17">
        <v>19</v>
      </c>
      <c r="FJ417" s="18">
        <v>98.8</v>
      </c>
      <c r="FK417" s="17">
        <v>81</v>
      </c>
      <c r="FL417" s="17">
        <v>18</v>
      </c>
      <c r="FM417" s="18">
        <v>78</v>
      </c>
      <c r="FN417" s="17">
        <v>64</v>
      </c>
      <c r="FO417" s="17">
        <v>14</v>
      </c>
      <c r="FP417" s="17">
        <v>27672</v>
      </c>
      <c r="FQ417" s="17">
        <v>34040</v>
      </c>
      <c r="FR417" s="17">
        <v>32589</v>
      </c>
      <c r="FS417" s="17">
        <v>30410</v>
      </c>
      <c r="FT417" s="17">
        <v>27855</v>
      </c>
      <c r="FU417" s="17">
        <v>24766</v>
      </c>
      <c r="FV417" s="17">
        <v>17408</v>
      </c>
      <c r="FW417" s="17">
        <v>80</v>
      </c>
      <c r="FX417" s="17">
        <v>17</v>
      </c>
      <c r="FY417" s="18">
        <v>18.2</v>
      </c>
      <c r="FZ417" s="18">
        <v>20</v>
      </c>
      <c r="GA417" s="18">
        <v>20</v>
      </c>
      <c r="GB417" s="18">
        <v>20</v>
      </c>
      <c r="GC417" s="18">
        <v>20</v>
      </c>
      <c r="GD417" s="18">
        <v>18</v>
      </c>
      <c r="GE417" s="18">
        <v>14.4</v>
      </c>
      <c r="GF417" s="17">
        <v>80</v>
      </c>
      <c r="GG417" s="17">
        <v>17</v>
      </c>
      <c r="GH417" s="17" t="s">
        <v>422</v>
      </c>
      <c r="GI417" s="17">
        <v>80</v>
      </c>
      <c r="GJ417" s="17">
        <v>17</v>
      </c>
      <c r="GK417" s="17">
        <v>29300</v>
      </c>
      <c r="GL417" s="17">
        <v>45034</v>
      </c>
      <c r="GM417" s="17">
        <v>36634</v>
      </c>
      <c r="GN417" s="17">
        <v>30431</v>
      </c>
      <c r="GO417" s="17">
        <v>28898</v>
      </c>
      <c r="GP417" s="17">
        <v>20845</v>
      </c>
      <c r="GQ417" s="17">
        <v>14937</v>
      </c>
      <c r="GR417" s="17">
        <v>63</v>
      </c>
      <c r="GS417" s="17">
        <v>13</v>
      </c>
      <c r="GT417" s="18">
        <v>18.899999999999999</v>
      </c>
      <c r="GU417" s="18">
        <v>26</v>
      </c>
      <c r="GV417" s="18">
        <v>23.5</v>
      </c>
      <c r="GW417" s="18">
        <v>20.9</v>
      </c>
      <c r="GX417" s="18">
        <v>19.399999999999999</v>
      </c>
      <c r="GY417" s="18">
        <v>14.6</v>
      </c>
      <c r="GZ417" s="18">
        <v>11.4</v>
      </c>
      <c r="HA417" s="17">
        <v>63</v>
      </c>
      <c r="HB417" s="17">
        <v>13</v>
      </c>
      <c r="HC417" s="17" t="s">
        <v>862</v>
      </c>
      <c r="HD417" s="17">
        <v>63</v>
      </c>
      <c r="HE417" s="17">
        <v>13</v>
      </c>
      <c r="HF417" s="18">
        <v>12.5</v>
      </c>
      <c r="HG417" s="17">
        <v>3</v>
      </c>
      <c r="HH417" s="17">
        <v>3</v>
      </c>
      <c r="HI417" s="17">
        <v>24167</v>
      </c>
      <c r="HP417" s="17">
        <v>3</v>
      </c>
      <c r="HQ417" s="17">
        <v>3</v>
      </c>
      <c r="HR417" s="18">
        <v>14</v>
      </c>
      <c r="HY417" s="17">
        <v>3</v>
      </c>
      <c r="HZ417" s="17">
        <v>3</v>
      </c>
      <c r="IA417">
        <v>13160</v>
      </c>
    </row>
    <row r="418" spans="1:235">
      <c r="A418">
        <v>11432</v>
      </c>
      <c r="B418" s="15">
        <v>41673</v>
      </c>
      <c r="C418" t="s">
        <v>292</v>
      </c>
      <c r="D418" t="s">
        <v>293</v>
      </c>
      <c r="E418" t="s">
        <v>294</v>
      </c>
      <c r="F418" s="23" t="s">
        <v>320</v>
      </c>
      <c r="G418">
        <v>4</v>
      </c>
      <c r="H418" s="23" t="s">
        <v>1283</v>
      </c>
      <c r="I418">
        <v>8074</v>
      </c>
      <c r="J418" s="16" t="s">
        <v>1354</v>
      </c>
      <c r="N418" s="17">
        <v>184602</v>
      </c>
      <c r="O418" s="17">
        <v>214420</v>
      </c>
      <c r="P418" s="17">
        <v>205050</v>
      </c>
      <c r="Q418" s="17">
        <v>193380</v>
      </c>
      <c r="R418" s="17">
        <v>189036</v>
      </c>
      <c r="S418" s="17">
        <v>171150</v>
      </c>
      <c r="T418" s="17">
        <v>153754</v>
      </c>
      <c r="U418" s="17">
        <v>83</v>
      </c>
      <c r="V418" s="17">
        <v>25</v>
      </c>
      <c r="W418" s="17">
        <v>183286</v>
      </c>
      <c r="X418" s="17">
        <v>211448</v>
      </c>
      <c r="Y418" s="17">
        <v>191526</v>
      </c>
      <c r="Z418" s="17">
        <v>181437</v>
      </c>
      <c r="AA418" s="17">
        <v>180000</v>
      </c>
      <c r="AB418" s="17">
        <v>172894</v>
      </c>
      <c r="AC418" s="17">
        <v>164880</v>
      </c>
      <c r="AD418" s="17">
        <v>83</v>
      </c>
      <c r="AE418" s="17">
        <v>25</v>
      </c>
      <c r="AF418" s="17">
        <v>15383</v>
      </c>
      <c r="AG418" s="17">
        <v>17868</v>
      </c>
      <c r="AH418" s="17">
        <v>17088</v>
      </c>
      <c r="AI418" s="17">
        <v>16115</v>
      </c>
      <c r="AJ418" s="17">
        <v>15753</v>
      </c>
      <c r="AK418" s="17">
        <v>14263</v>
      </c>
      <c r="AL418" s="17">
        <v>12813</v>
      </c>
      <c r="AM418" s="17">
        <v>83</v>
      </c>
      <c r="AN418" s="17">
        <v>25</v>
      </c>
      <c r="AO418" s="18">
        <v>12</v>
      </c>
      <c r="AP418" s="17">
        <v>83</v>
      </c>
      <c r="AQ418" s="17">
        <v>25</v>
      </c>
      <c r="AR418" s="17">
        <v>185818</v>
      </c>
      <c r="AS418" s="17">
        <v>214600</v>
      </c>
      <c r="AT418" s="17">
        <v>205207</v>
      </c>
      <c r="AU418" s="17">
        <v>196331</v>
      </c>
      <c r="AV418" s="17">
        <v>189524</v>
      </c>
      <c r="AW418" s="17">
        <v>173610</v>
      </c>
      <c r="AX418" s="17">
        <v>154689</v>
      </c>
      <c r="AY418" s="17">
        <v>79</v>
      </c>
      <c r="AZ418" s="17">
        <v>22</v>
      </c>
      <c r="BA418" s="17">
        <v>160575</v>
      </c>
      <c r="BE418" s="17">
        <v>166150</v>
      </c>
      <c r="BH418" s="17">
        <v>4</v>
      </c>
      <c r="BI418" s="17">
        <v>3</v>
      </c>
      <c r="BJ418" s="17">
        <v>174811</v>
      </c>
      <c r="BK418" s="17">
        <v>33</v>
      </c>
      <c r="BL418" s="17">
        <v>9</v>
      </c>
      <c r="BM418" s="17">
        <v>25</v>
      </c>
      <c r="DH418" s="17">
        <v>184602</v>
      </c>
      <c r="DI418" s="17">
        <v>214420</v>
      </c>
      <c r="DJ418" s="17">
        <v>205050</v>
      </c>
      <c r="DK418" s="17">
        <v>193380</v>
      </c>
      <c r="DL418" s="17">
        <v>189036</v>
      </c>
      <c r="DM418" s="17">
        <v>171150</v>
      </c>
      <c r="DN418" s="17">
        <v>153754</v>
      </c>
      <c r="DO418" s="17">
        <v>83</v>
      </c>
      <c r="DP418" s="17">
        <v>25</v>
      </c>
      <c r="DQ418" s="17">
        <v>183286</v>
      </c>
      <c r="DR418" s="17">
        <v>211448</v>
      </c>
      <c r="DS418" s="17">
        <v>191526</v>
      </c>
      <c r="DT418" s="17">
        <v>181437</v>
      </c>
      <c r="DU418" s="17">
        <v>180000</v>
      </c>
      <c r="DV418" s="17">
        <v>172894</v>
      </c>
      <c r="DW418" s="17">
        <v>164880</v>
      </c>
      <c r="DX418" s="17">
        <v>83</v>
      </c>
      <c r="DY418" s="17">
        <v>25</v>
      </c>
      <c r="DZ418" s="17">
        <v>184602</v>
      </c>
      <c r="EA418" s="17">
        <v>214420</v>
      </c>
      <c r="EB418" s="17">
        <v>205050</v>
      </c>
      <c r="EC418" s="17">
        <v>193380</v>
      </c>
      <c r="ED418" s="17">
        <v>189036</v>
      </c>
      <c r="EE418" s="17">
        <v>171150</v>
      </c>
      <c r="EF418" s="17">
        <v>153754</v>
      </c>
      <c r="EG418" s="17">
        <v>83</v>
      </c>
      <c r="EH418" s="17">
        <v>25</v>
      </c>
      <c r="EI418" s="17">
        <v>183286</v>
      </c>
      <c r="EJ418" s="17">
        <v>211448</v>
      </c>
      <c r="EK418" s="17">
        <v>191526</v>
      </c>
      <c r="EL418" s="17">
        <v>181437</v>
      </c>
      <c r="EM418" s="17">
        <v>180000</v>
      </c>
      <c r="EN418" s="17">
        <v>172894</v>
      </c>
      <c r="EO418" s="17">
        <v>164880</v>
      </c>
      <c r="EP418" s="17">
        <v>83</v>
      </c>
      <c r="EQ418" s="17">
        <v>25</v>
      </c>
      <c r="FJ418" s="18">
        <v>95.2</v>
      </c>
      <c r="FK418" s="17">
        <v>79</v>
      </c>
      <c r="FL418" s="17">
        <v>22</v>
      </c>
      <c r="FM418" s="18">
        <v>78.3</v>
      </c>
      <c r="FN418" s="17">
        <v>65</v>
      </c>
      <c r="FO418" s="17">
        <v>18</v>
      </c>
      <c r="FP418" s="17">
        <v>42627</v>
      </c>
      <c r="FQ418" s="17">
        <v>51902</v>
      </c>
      <c r="FR418" s="17">
        <v>49226</v>
      </c>
      <c r="FS418" s="17">
        <v>44195</v>
      </c>
      <c r="FT418" s="17">
        <v>41600</v>
      </c>
      <c r="FU418" s="17">
        <v>36079</v>
      </c>
      <c r="FV418" s="17">
        <v>34468</v>
      </c>
      <c r="FW418" s="17">
        <v>79</v>
      </c>
      <c r="FX418" s="17">
        <v>22</v>
      </c>
      <c r="FY418" s="18">
        <v>23</v>
      </c>
      <c r="FZ418" s="18">
        <v>25</v>
      </c>
      <c r="GA418" s="18">
        <v>25</v>
      </c>
      <c r="GB418" s="18">
        <v>25</v>
      </c>
      <c r="GC418" s="18">
        <v>25</v>
      </c>
      <c r="GD418" s="18">
        <v>20</v>
      </c>
      <c r="GE418" s="18">
        <v>20</v>
      </c>
      <c r="GF418" s="17">
        <v>79</v>
      </c>
      <c r="GG418" s="17">
        <v>22</v>
      </c>
      <c r="GH418" s="17" t="s">
        <v>1355</v>
      </c>
      <c r="GI418" s="17">
        <v>79</v>
      </c>
      <c r="GJ418" s="17">
        <v>22</v>
      </c>
      <c r="GK418" s="17">
        <v>45227</v>
      </c>
      <c r="GL418" s="17">
        <v>67240</v>
      </c>
      <c r="GM418" s="17">
        <v>57600</v>
      </c>
      <c r="GN418" s="17">
        <v>47930</v>
      </c>
      <c r="GO418" s="17">
        <v>42651</v>
      </c>
      <c r="GP418" s="17">
        <v>35051</v>
      </c>
      <c r="GQ418" s="17">
        <v>30756</v>
      </c>
      <c r="GR418" s="17">
        <v>65</v>
      </c>
      <c r="GS418" s="17">
        <v>18</v>
      </c>
      <c r="GT418" s="18">
        <v>23.9</v>
      </c>
      <c r="GU418" s="18">
        <v>31.6</v>
      </c>
      <c r="GV418" s="18">
        <v>29.4</v>
      </c>
      <c r="GW418" s="18">
        <v>26.1</v>
      </c>
      <c r="GX418" s="18">
        <v>23.4</v>
      </c>
      <c r="GY418" s="18">
        <v>20.7</v>
      </c>
      <c r="GZ418" s="18">
        <v>16.7</v>
      </c>
      <c r="HA418" s="17">
        <v>65</v>
      </c>
      <c r="HB418" s="17">
        <v>18</v>
      </c>
      <c r="HC418" s="17" t="s">
        <v>1356</v>
      </c>
      <c r="HD418" s="17">
        <v>65</v>
      </c>
      <c r="HE418" s="17">
        <v>18</v>
      </c>
      <c r="HF418" s="18">
        <v>21.7</v>
      </c>
      <c r="HG418" s="17">
        <v>5</v>
      </c>
      <c r="HH418" s="17">
        <v>4</v>
      </c>
      <c r="HI418" s="17">
        <v>33000</v>
      </c>
      <c r="HK418" s="17">
        <v>50000</v>
      </c>
      <c r="HL418" s="17">
        <v>44000</v>
      </c>
      <c r="HM418" s="17">
        <v>40000</v>
      </c>
      <c r="HN418" s="17">
        <v>15000</v>
      </c>
      <c r="HP418" s="17">
        <v>5</v>
      </c>
      <c r="HQ418" s="17">
        <v>4</v>
      </c>
      <c r="HR418" s="18">
        <v>17</v>
      </c>
      <c r="HT418" s="18">
        <v>23</v>
      </c>
      <c r="HU418" s="18">
        <v>20</v>
      </c>
      <c r="HV418" s="18">
        <v>19</v>
      </c>
      <c r="HW418" s="18">
        <v>8</v>
      </c>
      <c r="HY418" s="17">
        <v>5</v>
      </c>
      <c r="HZ418" s="17">
        <v>4</v>
      </c>
      <c r="IA418">
        <v>13170</v>
      </c>
    </row>
    <row r="419" spans="1:235">
      <c r="A419">
        <v>11432</v>
      </c>
      <c r="B419" s="15">
        <v>41673</v>
      </c>
      <c r="C419" t="s">
        <v>292</v>
      </c>
      <c r="D419" t="s">
        <v>293</v>
      </c>
      <c r="E419" t="s">
        <v>294</v>
      </c>
      <c r="F419" s="23" t="s">
        <v>320</v>
      </c>
      <c r="G419">
        <v>5</v>
      </c>
      <c r="H419" s="23" t="s">
        <v>1283</v>
      </c>
      <c r="I419">
        <v>8075</v>
      </c>
      <c r="J419" s="16" t="s">
        <v>1357</v>
      </c>
      <c r="N419" s="17">
        <v>225234</v>
      </c>
      <c r="O419" s="17">
        <v>267913</v>
      </c>
      <c r="P419" s="17">
        <v>245847</v>
      </c>
      <c r="Q419" s="17">
        <v>230648</v>
      </c>
      <c r="R419" s="17">
        <v>222684</v>
      </c>
      <c r="S419" s="17">
        <v>204250</v>
      </c>
      <c r="T419" s="17">
        <v>190610</v>
      </c>
      <c r="U419" s="17">
        <v>66</v>
      </c>
      <c r="V419" s="17">
        <v>13</v>
      </c>
      <c r="W419" s="17">
        <v>230371</v>
      </c>
      <c r="X419" s="17">
        <v>264234</v>
      </c>
      <c r="Y419" s="17">
        <v>248496</v>
      </c>
      <c r="Z419" s="17">
        <v>231259</v>
      </c>
      <c r="AA419" s="17">
        <v>226039</v>
      </c>
      <c r="AB419" s="17">
        <v>214229</v>
      </c>
      <c r="AC419" s="17">
        <v>210230</v>
      </c>
      <c r="AD419" s="17">
        <v>66</v>
      </c>
      <c r="AE419" s="17">
        <v>13</v>
      </c>
      <c r="AF419" s="17">
        <v>18770</v>
      </c>
      <c r="AG419" s="17">
        <v>22326</v>
      </c>
      <c r="AH419" s="17">
        <v>20487</v>
      </c>
      <c r="AI419" s="17">
        <v>19221</v>
      </c>
      <c r="AJ419" s="17">
        <v>18557</v>
      </c>
      <c r="AK419" s="17">
        <v>17021</v>
      </c>
      <c r="AL419" s="17">
        <v>15884</v>
      </c>
      <c r="AM419" s="17">
        <v>66</v>
      </c>
      <c r="AN419" s="17">
        <v>13</v>
      </c>
      <c r="AO419" s="18">
        <v>12</v>
      </c>
      <c r="AP419" s="17">
        <v>66</v>
      </c>
      <c r="AQ419" s="17">
        <v>13</v>
      </c>
      <c r="AR419" s="17">
        <v>225234</v>
      </c>
      <c r="AS419" s="17">
        <v>267913</v>
      </c>
      <c r="AT419" s="17">
        <v>245847</v>
      </c>
      <c r="AU419" s="17">
        <v>230648</v>
      </c>
      <c r="AV419" s="17">
        <v>222684</v>
      </c>
      <c r="AW419" s="17">
        <v>204250</v>
      </c>
      <c r="AX419" s="17">
        <v>190610</v>
      </c>
      <c r="AY419" s="17">
        <v>66</v>
      </c>
      <c r="AZ419" s="17">
        <v>13</v>
      </c>
      <c r="BJ419" s="17">
        <v>226576</v>
      </c>
      <c r="BK419" s="17">
        <v>26</v>
      </c>
      <c r="BL419" s="17">
        <v>5</v>
      </c>
      <c r="BM419" s="17">
        <v>13</v>
      </c>
      <c r="DH419" s="17">
        <v>225234</v>
      </c>
      <c r="DI419" s="17">
        <v>267913</v>
      </c>
      <c r="DJ419" s="17">
        <v>245847</v>
      </c>
      <c r="DK419" s="17">
        <v>230648</v>
      </c>
      <c r="DL419" s="17">
        <v>222684</v>
      </c>
      <c r="DM419" s="17">
        <v>204250</v>
      </c>
      <c r="DN419" s="17">
        <v>190610</v>
      </c>
      <c r="DO419" s="17">
        <v>66</v>
      </c>
      <c r="DP419" s="17">
        <v>13</v>
      </c>
      <c r="DQ419" s="17">
        <v>230371</v>
      </c>
      <c r="DR419" s="17">
        <v>264234</v>
      </c>
      <c r="DS419" s="17">
        <v>248496</v>
      </c>
      <c r="DT419" s="17">
        <v>231259</v>
      </c>
      <c r="DU419" s="17">
        <v>226039</v>
      </c>
      <c r="DV419" s="17">
        <v>214229</v>
      </c>
      <c r="DW419" s="17">
        <v>210230</v>
      </c>
      <c r="DX419" s="17">
        <v>66</v>
      </c>
      <c r="DY419" s="17">
        <v>13</v>
      </c>
      <c r="DZ419" s="17">
        <v>225234</v>
      </c>
      <c r="EA419" s="17">
        <v>267913</v>
      </c>
      <c r="EB419" s="17">
        <v>245847</v>
      </c>
      <c r="EC419" s="17">
        <v>230648</v>
      </c>
      <c r="ED419" s="17">
        <v>222684</v>
      </c>
      <c r="EE419" s="17">
        <v>204250</v>
      </c>
      <c r="EF419" s="17">
        <v>190610</v>
      </c>
      <c r="EG419" s="17">
        <v>66</v>
      </c>
      <c r="EH419" s="17">
        <v>13</v>
      </c>
      <c r="EI419" s="17">
        <v>230371</v>
      </c>
      <c r="EJ419" s="17">
        <v>264234</v>
      </c>
      <c r="EK419" s="17">
        <v>248496</v>
      </c>
      <c r="EL419" s="17">
        <v>231259</v>
      </c>
      <c r="EM419" s="17">
        <v>226039</v>
      </c>
      <c r="EN419" s="17">
        <v>214229</v>
      </c>
      <c r="EO419" s="17">
        <v>210230</v>
      </c>
      <c r="EP419" s="17">
        <v>66</v>
      </c>
      <c r="EQ419" s="17">
        <v>13</v>
      </c>
      <c r="FJ419" s="18">
        <v>100</v>
      </c>
      <c r="FK419" s="17">
        <v>66</v>
      </c>
      <c r="FL419" s="17">
        <v>13</v>
      </c>
      <c r="FM419" s="18">
        <v>89.4</v>
      </c>
      <c r="FN419" s="17">
        <v>59</v>
      </c>
      <c r="FO419" s="17">
        <v>13</v>
      </c>
      <c r="FP419" s="17">
        <v>57866</v>
      </c>
      <c r="FQ419" s="17">
        <v>71127</v>
      </c>
      <c r="FR419" s="17">
        <v>65230</v>
      </c>
      <c r="FS419" s="17">
        <v>60257</v>
      </c>
      <c r="FT419" s="17">
        <v>56852</v>
      </c>
      <c r="FU419" s="17">
        <v>49481</v>
      </c>
      <c r="FV419" s="17">
        <v>46344</v>
      </c>
      <c r="FW419" s="17">
        <v>66</v>
      </c>
      <c r="FX419" s="17">
        <v>13</v>
      </c>
      <c r="FY419" s="18">
        <v>25.7</v>
      </c>
      <c r="FZ419" s="18">
        <v>30</v>
      </c>
      <c r="GA419" s="18">
        <v>25</v>
      </c>
      <c r="GB419" s="18">
        <v>25</v>
      </c>
      <c r="GC419" s="18">
        <v>25</v>
      </c>
      <c r="GD419" s="18">
        <v>25</v>
      </c>
      <c r="GE419" s="18">
        <v>25</v>
      </c>
      <c r="GF419" s="17">
        <v>66</v>
      </c>
      <c r="GG419" s="17">
        <v>13</v>
      </c>
      <c r="GH419" s="17" t="s">
        <v>1358</v>
      </c>
      <c r="GI419" s="17">
        <v>66</v>
      </c>
      <c r="GJ419" s="17">
        <v>13</v>
      </c>
      <c r="GK419" s="17">
        <v>62237</v>
      </c>
      <c r="GL419" s="17">
        <v>89679</v>
      </c>
      <c r="GM419" s="17">
        <v>75253</v>
      </c>
      <c r="GN419" s="17">
        <v>65950</v>
      </c>
      <c r="GO419" s="17">
        <v>59775</v>
      </c>
      <c r="GP419" s="17">
        <v>47249</v>
      </c>
      <c r="GQ419" s="17">
        <v>38995</v>
      </c>
      <c r="GR419" s="17">
        <v>59</v>
      </c>
      <c r="GS419" s="17">
        <v>13</v>
      </c>
      <c r="GT419" s="18">
        <v>27.3</v>
      </c>
      <c r="GU419" s="18">
        <v>34.799999999999997</v>
      </c>
      <c r="GV419" s="18">
        <v>33.299999999999997</v>
      </c>
      <c r="GW419" s="18">
        <v>29.3</v>
      </c>
      <c r="GX419" s="18">
        <v>27.5</v>
      </c>
      <c r="GY419" s="18">
        <v>23.8</v>
      </c>
      <c r="GZ419" s="18">
        <v>17.7</v>
      </c>
      <c r="HA419" s="17">
        <v>59</v>
      </c>
      <c r="HB419" s="17">
        <v>13</v>
      </c>
      <c r="HC419" s="17" t="s">
        <v>1359</v>
      </c>
      <c r="HD419" s="17">
        <v>59</v>
      </c>
      <c r="HE419" s="17">
        <v>13</v>
      </c>
      <c r="HF419" s="18">
        <v>23.1</v>
      </c>
      <c r="HG419" s="17">
        <v>3</v>
      </c>
      <c r="HH419" s="17">
        <v>3</v>
      </c>
      <c r="HI419" s="17">
        <v>46667</v>
      </c>
      <c r="HP419" s="17">
        <v>3</v>
      </c>
      <c r="HQ419" s="17">
        <v>3</v>
      </c>
      <c r="HR419" s="18">
        <v>18</v>
      </c>
      <c r="HY419" s="17">
        <v>3</v>
      </c>
      <c r="HZ419" s="17">
        <v>3</v>
      </c>
      <c r="IA419">
        <v>13180</v>
      </c>
    </row>
    <row r="420" spans="1:235" ht="30">
      <c r="A420">
        <v>11432</v>
      </c>
      <c r="B420" s="15">
        <v>41673</v>
      </c>
      <c r="C420" t="s">
        <v>292</v>
      </c>
      <c r="D420" t="s">
        <v>293</v>
      </c>
      <c r="E420" t="s">
        <v>294</v>
      </c>
      <c r="F420" s="23" t="s">
        <v>320</v>
      </c>
      <c r="G420">
        <v>2</v>
      </c>
      <c r="H420" s="23" t="s">
        <v>1283</v>
      </c>
      <c r="I420">
        <v>8262</v>
      </c>
      <c r="J420" s="16" t="s">
        <v>1360</v>
      </c>
      <c r="N420" s="17">
        <v>91629</v>
      </c>
      <c r="P420" s="17">
        <v>105000</v>
      </c>
      <c r="Q420" s="17">
        <v>91286</v>
      </c>
      <c r="R420" s="17">
        <v>86800</v>
      </c>
      <c r="S420" s="17">
        <v>84325</v>
      </c>
      <c r="U420" s="17">
        <v>9</v>
      </c>
      <c r="V420" s="17">
        <v>8</v>
      </c>
      <c r="W420" s="17">
        <v>92036</v>
      </c>
      <c r="Y420" s="17">
        <v>106250</v>
      </c>
      <c r="Z420" s="17">
        <v>91693</v>
      </c>
      <c r="AA420" s="17">
        <v>87583</v>
      </c>
      <c r="AB420" s="17">
        <v>82500</v>
      </c>
      <c r="AD420" s="17">
        <v>9</v>
      </c>
      <c r="AE420" s="17">
        <v>8</v>
      </c>
      <c r="AF420" s="17">
        <v>7636</v>
      </c>
      <c r="AH420" s="17">
        <v>8750</v>
      </c>
      <c r="AI420" s="17">
        <v>7607</v>
      </c>
      <c r="AJ420" s="17">
        <v>7233</v>
      </c>
      <c r="AK420" s="17">
        <v>7027</v>
      </c>
      <c r="AM420" s="17">
        <v>9</v>
      </c>
      <c r="AN420" s="17">
        <v>8</v>
      </c>
      <c r="AO420" s="18">
        <v>12</v>
      </c>
      <c r="AP420" s="17">
        <v>9</v>
      </c>
      <c r="AQ420" s="17">
        <v>8</v>
      </c>
      <c r="AR420" s="17">
        <v>86522</v>
      </c>
      <c r="AT420" s="17">
        <v>89604</v>
      </c>
      <c r="AU420" s="17">
        <v>86080</v>
      </c>
      <c r="AV420" s="17">
        <v>85000</v>
      </c>
      <c r="AW420" s="17">
        <v>79663</v>
      </c>
      <c r="AY420" s="17">
        <v>7</v>
      </c>
      <c r="AZ420" s="17">
        <v>6</v>
      </c>
      <c r="BH420" s="17">
        <v>2</v>
      </c>
      <c r="BI420" s="17">
        <v>2</v>
      </c>
      <c r="BK420" s="17">
        <v>2</v>
      </c>
      <c r="BL420" s="17">
        <v>2</v>
      </c>
      <c r="BM420" s="17">
        <v>7</v>
      </c>
      <c r="BN420" s="17">
        <v>1</v>
      </c>
      <c r="DH420" s="17">
        <v>91629</v>
      </c>
      <c r="DJ420" s="17">
        <v>105000</v>
      </c>
      <c r="DK420" s="17">
        <v>91286</v>
      </c>
      <c r="DL420" s="17">
        <v>86800</v>
      </c>
      <c r="DM420" s="17">
        <v>84325</v>
      </c>
      <c r="DO420" s="17">
        <v>9</v>
      </c>
      <c r="DP420" s="17">
        <v>8</v>
      </c>
      <c r="DQ420" s="17">
        <v>92036</v>
      </c>
      <c r="DS420" s="17">
        <v>106250</v>
      </c>
      <c r="DT420" s="17">
        <v>91693</v>
      </c>
      <c r="DU420" s="17">
        <v>87583</v>
      </c>
      <c r="DV420" s="17">
        <v>82500</v>
      </c>
      <c r="DX420" s="17">
        <v>9</v>
      </c>
      <c r="DY420" s="17">
        <v>8</v>
      </c>
      <c r="DZ420" s="17">
        <v>91629</v>
      </c>
      <c r="EB420" s="17">
        <v>105000</v>
      </c>
      <c r="EC420" s="17">
        <v>91286</v>
      </c>
      <c r="ED420" s="17">
        <v>86800</v>
      </c>
      <c r="EE420" s="17">
        <v>84325</v>
      </c>
      <c r="EG420" s="17">
        <v>9</v>
      </c>
      <c r="EH420" s="17">
        <v>8</v>
      </c>
      <c r="EI420" s="17">
        <v>92036</v>
      </c>
      <c r="EK420" s="17">
        <v>106250</v>
      </c>
      <c r="EL420" s="17">
        <v>91693</v>
      </c>
      <c r="EM420" s="17">
        <v>87583</v>
      </c>
      <c r="EN420" s="17">
        <v>82500</v>
      </c>
      <c r="EP420" s="17">
        <v>9</v>
      </c>
      <c r="EQ420" s="17">
        <v>8</v>
      </c>
      <c r="FJ420" s="18">
        <v>77.8</v>
      </c>
      <c r="FK420" s="17">
        <v>7</v>
      </c>
      <c r="FL420" s="17">
        <v>6</v>
      </c>
      <c r="FM420" s="18">
        <v>55.6</v>
      </c>
      <c r="FN420" s="17">
        <v>5</v>
      </c>
      <c r="FO420" s="17">
        <v>4</v>
      </c>
      <c r="FP420" s="17">
        <v>10443</v>
      </c>
      <c r="FT420" s="17">
        <v>10760</v>
      </c>
      <c r="FW420" s="17">
        <v>4</v>
      </c>
      <c r="FX420" s="17">
        <v>4</v>
      </c>
      <c r="FY420" s="18">
        <v>11.3</v>
      </c>
      <c r="GC420" s="18">
        <v>12.5</v>
      </c>
      <c r="GF420" s="17">
        <v>4</v>
      </c>
      <c r="GG420" s="17">
        <v>4</v>
      </c>
      <c r="GH420" s="17" t="s">
        <v>1361</v>
      </c>
      <c r="GI420" s="17">
        <v>4</v>
      </c>
      <c r="GJ420" s="17">
        <v>4</v>
      </c>
      <c r="GK420" s="17">
        <v>2104</v>
      </c>
      <c r="GR420" s="17">
        <v>3</v>
      </c>
      <c r="GS420" s="17">
        <v>3</v>
      </c>
      <c r="GT420" s="18">
        <v>2.2999999999999998</v>
      </c>
      <c r="HA420" s="17">
        <v>3</v>
      </c>
      <c r="HB420" s="17">
        <v>3</v>
      </c>
      <c r="HC420" s="17" t="s">
        <v>1362</v>
      </c>
      <c r="HD420" s="17">
        <v>3</v>
      </c>
      <c r="HE420" s="17">
        <v>3</v>
      </c>
      <c r="IA420">
        <v>13200</v>
      </c>
    </row>
    <row r="421" spans="1:235" ht="30">
      <c r="A421">
        <v>11432</v>
      </c>
      <c r="B421" s="15">
        <v>41673</v>
      </c>
      <c r="C421" t="s">
        <v>292</v>
      </c>
      <c r="D421" t="s">
        <v>293</v>
      </c>
      <c r="E421" t="s">
        <v>294</v>
      </c>
      <c r="F421" s="23" t="s">
        <v>320</v>
      </c>
      <c r="G421">
        <v>3</v>
      </c>
      <c r="H421" s="23" t="s">
        <v>1283</v>
      </c>
      <c r="I421">
        <v>8263</v>
      </c>
      <c r="J421" s="16" t="s">
        <v>1363</v>
      </c>
      <c r="N421" s="17">
        <v>136586</v>
      </c>
      <c r="P421" s="17">
        <v>156000</v>
      </c>
      <c r="Q421" s="17">
        <v>144348</v>
      </c>
      <c r="R421" s="17">
        <v>138000</v>
      </c>
      <c r="S421" s="17">
        <v>111395</v>
      </c>
      <c r="U421" s="17">
        <v>9</v>
      </c>
      <c r="V421" s="17">
        <v>6</v>
      </c>
      <c r="W421" s="17">
        <v>136668</v>
      </c>
      <c r="Y421" s="17">
        <v>152294</v>
      </c>
      <c r="Z421" s="17">
        <v>141178</v>
      </c>
      <c r="AA421" s="17">
        <v>134045</v>
      </c>
      <c r="AB421" s="17">
        <v>115274</v>
      </c>
      <c r="AD421" s="17">
        <v>9</v>
      </c>
      <c r="AE421" s="17">
        <v>6</v>
      </c>
      <c r="AF421" s="17">
        <v>11382</v>
      </c>
      <c r="AH421" s="17">
        <v>13000</v>
      </c>
      <c r="AI421" s="17">
        <v>12029</v>
      </c>
      <c r="AJ421" s="17">
        <v>11500</v>
      </c>
      <c r="AK421" s="17">
        <v>9283</v>
      </c>
      <c r="AM421" s="17">
        <v>9</v>
      </c>
      <c r="AN421" s="17">
        <v>6</v>
      </c>
      <c r="AO421" s="18">
        <v>12</v>
      </c>
      <c r="AP421" s="17">
        <v>9</v>
      </c>
      <c r="AQ421" s="17">
        <v>6</v>
      </c>
      <c r="AR421" s="17">
        <v>134159</v>
      </c>
      <c r="AT421" s="17">
        <v>150152</v>
      </c>
      <c r="AU421" s="17">
        <v>139587</v>
      </c>
      <c r="AV421" s="17">
        <v>130365</v>
      </c>
      <c r="AW421" s="17">
        <v>110796</v>
      </c>
      <c r="AY421" s="17">
        <v>8</v>
      </c>
      <c r="AZ421" s="17">
        <v>5</v>
      </c>
      <c r="BI421" s="17">
        <v>1</v>
      </c>
      <c r="BJ421" s="17">
        <v>124225</v>
      </c>
      <c r="BK421" s="17">
        <v>5</v>
      </c>
      <c r="BL421" s="17">
        <v>4</v>
      </c>
      <c r="BM421" s="17">
        <v>6</v>
      </c>
      <c r="DH421" s="17">
        <v>136586</v>
      </c>
      <c r="DJ421" s="17">
        <v>156000</v>
      </c>
      <c r="DK421" s="17">
        <v>144348</v>
      </c>
      <c r="DL421" s="17">
        <v>138000</v>
      </c>
      <c r="DM421" s="17">
        <v>111395</v>
      </c>
      <c r="DO421" s="17">
        <v>9</v>
      </c>
      <c r="DP421" s="17">
        <v>6</v>
      </c>
      <c r="DQ421" s="17">
        <v>136668</v>
      </c>
      <c r="DS421" s="17">
        <v>152294</v>
      </c>
      <c r="DT421" s="17">
        <v>141178</v>
      </c>
      <c r="DU421" s="17">
        <v>134045</v>
      </c>
      <c r="DV421" s="17">
        <v>115274</v>
      </c>
      <c r="DX421" s="17">
        <v>9</v>
      </c>
      <c r="DY421" s="17">
        <v>6</v>
      </c>
      <c r="DZ421" s="17">
        <v>136586</v>
      </c>
      <c r="EB421" s="17">
        <v>156000</v>
      </c>
      <c r="EC421" s="17">
        <v>144348</v>
      </c>
      <c r="ED421" s="17">
        <v>138000</v>
      </c>
      <c r="EE421" s="17">
        <v>111395</v>
      </c>
      <c r="EG421" s="17">
        <v>9</v>
      </c>
      <c r="EH421" s="17">
        <v>6</v>
      </c>
      <c r="EI421" s="17">
        <v>136668</v>
      </c>
      <c r="EK421" s="17">
        <v>152294</v>
      </c>
      <c r="EL421" s="17">
        <v>141178</v>
      </c>
      <c r="EM421" s="17">
        <v>134045</v>
      </c>
      <c r="EN421" s="17">
        <v>115274</v>
      </c>
      <c r="EP421" s="17">
        <v>9</v>
      </c>
      <c r="EQ421" s="17">
        <v>6</v>
      </c>
      <c r="FJ421" s="18">
        <v>88.9</v>
      </c>
      <c r="FK421" s="17">
        <v>8</v>
      </c>
      <c r="FL421" s="17">
        <v>5</v>
      </c>
      <c r="FM421" s="18">
        <v>77.8</v>
      </c>
      <c r="FN421" s="17">
        <v>7</v>
      </c>
      <c r="FO421" s="17">
        <v>5</v>
      </c>
      <c r="FP421" s="17">
        <v>22449</v>
      </c>
      <c r="FR421" s="17">
        <v>27336</v>
      </c>
      <c r="FS421" s="17">
        <v>24902</v>
      </c>
      <c r="FT421" s="17">
        <v>22298</v>
      </c>
      <c r="FU421" s="17">
        <v>17222</v>
      </c>
      <c r="FW421" s="17">
        <v>8</v>
      </c>
      <c r="FX421" s="17">
        <v>5</v>
      </c>
      <c r="FY421" s="18">
        <v>16.5</v>
      </c>
      <c r="GA421" s="18">
        <v>20.5</v>
      </c>
      <c r="GB421" s="18">
        <v>18.399999999999999</v>
      </c>
      <c r="GC421" s="18">
        <v>16.5</v>
      </c>
      <c r="GD421" s="18">
        <v>14.3</v>
      </c>
      <c r="GF421" s="17">
        <v>8</v>
      </c>
      <c r="GG421" s="17">
        <v>5</v>
      </c>
      <c r="GH421" s="17" t="s">
        <v>1364</v>
      </c>
      <c r="GI421" s="17">
        <v>8</v>
      </c>
      <c r="GJ421" s="17">
        <v>5</v>
      </c>
      <c r="GK421" s="17">
        <v>22650</v>
      </c>
      <c r="GM421" s="17">
        <v>32471</v>
      </c>
      <c r="GN421" s="17">
        <v>26668</v>
      </c>
      <c r="GO421" s="17">
        <v>21219</v>
      </c>
      <c r="GP421" s="17">
        <v>11653</v>
      </c>
      <c r="GR421" s="17">
        <v>7</v>
      </c>
      <c r="GS421" s="17">
        <v>5</v>
      </c>
      <c r="GT421" s="18">
        <v>16</v>
      </c>
      <c r="GV421" s="18">
        <v>22.1</v>
      </c>
      <c r="GW421" s="18">
        <v>18.3</v>
      </c>
      <c r="GX421" s="18">
        <v>17.3</v>
      </c>
      <c r="GY421" s="18">
        <v>9</v>
      </c>
      <c r="HA421" s="17">
        <v>7</v>
      </c>
      <c r="HB421" s="17">
        <v>5</v>
      </c>
      <c r="HC421" s="17" t="s">
        <v>1365</v>
      </c>
      <c r="HD421" s="17">
        <v>7</v>
      </c>
      <c r="HE421" s="17">
        <v>5</v>
      </c>
      <c r="HH421" s="17">
        <v>1</v>
      </c>
      <c r="HQ421" s="17">
        <v>1</v>
      </c>
      <c r="HZ421" s="17">
        <v>1</v>
      </c>
      <c r="IA421">
        <v>13210</v>
      </c>
    </row>
    <row r="422" spans="1:235" ht="30">
      <c r="A422">
        <v>11432</v>
      </c>
      <c r="B422" s="15">
        <v>41673</v>
      </c>
      <c r="C422" t="s">
        <v>292</v>
      </c>
      <c r="D422" t="s">
        <v>293</v>
      </c>
      <c r="E422" t="s">
        <v>294</v>
      </c>
      <c r="F422" s="23" t="s">
        <v>320</v>
      </c>
      <c r="G422">
        <v>4</v>
      </c>
      <c r="H422" s="23" t="s">
        <v>1283</v>
      </c>
      <c r="I422">
        <v>8264</v>
      </c>
      <c r="J422" s="16" t="s">
        <v>1366</v>
      </c>
      <c r="N422" s="17">
        <v>174266</v>
      </c>
      <c r="P422" s="17">
        <v>189486</v>
      </c>
      <c r="Q422" s="17">
        <v>169196</v>
      </c>
      <c r="R422" s="17">
        <v>163750</v>
      </c>
      <c r="S422" s="17">
        <v>158832</v>
      </c>
      <c r="U422" s="17">
        <v>9</v>
      </c>
      <c r="V422" s="17">
        <v>5</v>
      </c>
      <c r="W422" s="17">
        <v>173773</v>
      </c>
      <c r="Y422" s="17">
        <v>181654</v>
      </c>
      <c r="Z422" s="17">
        <v>173384</v>
      </c>
      <c r="AA422" s="17">
        <v>167870</v>
      </c>
      <c r="AB422" s="17">
        <v>159340</v>
      </c>
      <c r="AD422" s="17">
        <v>9</v>
      </c>
      <c r="AE422" s="17">
        <v>5</v>
      </c>
      <c r="AF422" s="17">
        <v>14522</v>
      </c>
      <c r="AH422" s="17">
        <v>15790</v>
      </c>
      <c r="AI422" s="17">
        <v>14100</v>
      </c>
      <c r="AJ422" s="17">
        <v>13646</v>
      </c>
      <c r="AK422" s="17">
        <v>13236</v>
      </c>
      <c r="AM422" s="17">
        <v>9</v>
      </c>
      <c r="AN422" s="17">
        <v>5</v>
      </c>
      <c r="AO422" s="18">
        <v>12</v>
      </c>
      <c r="AP422" s="17">
        <v>9</v>
      </c>
      <c r="AQ422" s="17">
        <v>5</v>
      </c>
      <c r="AR422" s="17">
        <v>179161</v>
      </c>
      <c r="AT422" s="17">
        <v>194991</v>
      </c>
      <c r="AU422" s="17">
        <v>176589</v>
      </c>
      <c r="AV422" s="17">
        <v>165500</v>
      </c>
      <c r="AW422" s="17">
        <v>160670</v>
      </c>
      <c r="AY422" s="17">
        <v>8</v>
      </c>
      <c r="AZ422" s="17">
        <v>4</v>
      </c>
      <c r="BI422" s="17">
        <v>1</v>
      </c>
      <c r="BK422" s="17">
        <v>3</v>
      </c>
      <c r="BL422" s="17">
        <v>2</v>
      </c>
      <c r="BM422" s="17">
        <v>5</v>
      </c>
      <c r="DH422" s="17">
        <v>174266</v>
      </c>
      <c r="DJ422" s="17">
        <v>189486</v>
      </c>
      <c r="DK422" s="17">
        <v>169196</v>
      </c>
      <c r="DL422" s="17">
        <v>163750</v>
      </c>
      <c r="DM422" s="17">
        <v>158832</v>
      </c>
      <c r="DO422" s="17">
        <v>9</v>
      </c>
      <c r="DP422" s="17">
        <v>5</v>
      </c>
      <c r="DQ422" s="17">
        <v>173773</v>
      </c>
      <c r="DS422" s="17">
        <v>181654</v>
      </c>
      <c r="DT422" s="17">
        <v>173384</v>
      </c>
      <c r="DU422" s="17">
        <v>167870</v>
      </c>
      <c r="DV422" s="17">
        <v>159340</v>
      </c>
      <c r="DX422" s="17">
        <v>9</v>
      </c>
      <c r="DY422" s="17">
        <v>5</v>
      </c>
      <c r="DZ422" s="17">
        <v>174266</v>
      </c>
      <c r="EB422" s="17">
        <v>189486</v>
      </c>
      <c r="EC422" s="17">
        <v>169196</v>
      </c>
      <c r="ED422" s="17">
        <v>163750</v>
      </c>
      <c r="EE422" s="17">
        <v>158832</v>
      </c>
      <c r="EG422" s="17">
        <v>9</v>
      </c>
      <c r="EH422" s="17">
        <v>5</v>
      </c>
      <c r="EI422" s="17">
        <v>173773</v>
      </c>
      <c r="EK422" s="17">
        <v>181654</v>
      </c>
      <c r="EL422" s="17">
        <v>173384</v>
      </c>
      <c r="EM422" s="17">
        <v>167870</v>
      </c>
      <c r="EN422" s="17">
        <v>159340</v>
      </c>
      <c r="EP422" s="17">
        <v>9</v>
      </c>
      <c r="EQ422" s="17">
        <v>5</v>
      </c>
      <c r="FJ422" s="18">
        <v>88.9</v>
      </c>
      <c r="FK422" s="17">
        <v>8</v>
      </c>
      <c r="FL422" s="17">
        <v>4</v>
      </c>
      <c r="FM422" s="18">
        <v>77.8</v>
      </c>
      <c r="FN422" s="17">
        <v>7</v>
      </c>
      <c r="FO422" s="17">
        <v>3</v>
      </c>
      <c r="FP422" s="17">
        <v>42811</v>
      </c>
      <c r="FR422" s="17">
        <v>45918</v>
      </c>
      <c r="FS422" s="17">
        <v>43612</v>
      </c>
      <c r="FT422" s="17">
        <v>43030</v>
      </c>
      <c r="FU422" s="17">
        <v>40723</v>
      </c>
      <c r="FW422" s="17">
        <v>8</v>
      </c>
      <c r="FX422" s="17">
        <v>4</v>
      </c>
      <c r="FY422" s="18">
        <v>24</v>
      </c>
      <c r="GA422" s="18">
        <v>26</v>
      </c>
      <c r="GB422" s="18">
        <v>25.6</v>
      </c>
      <c r="GC422" s="18">
        <v>25</v>
      </c>
      <c r="GD422" s="18">
        <v>22.5</v>
      </c>
      <c r="GF422" s="17">
        <v>8</v>
      </c>
      <c r="GG422" s="17">
        <v>4</v>
      </c>
      <c r="GH422" s="17" t="s">
        <v>1367</v>
      </c>
      <c r="GI422" s="17">
        <v>8</v>
      </c>
      <c r="GJ422" s="17">
        <v>4</v>
      </c>
      <c r="GK422" s="17">
        <v>52920</v>
      </c>
      <c r="GM422" s="17">
        <v>58431</v>
      </c>
      <c r="GN422" s="17">
        <v>56972</v>
      </c>
      <c r="GO422" s="17">
        <v>52516</v>
      </c>
      <c r="GP422" s="17">
        <v>46388</v>
      </c>
      <c r="GR422" s="17">
        <v>7</v>
      </c>
      <c r="GS422" s="17">
        <v>3</v>
      </c>
      <c r="GT422" s="18">
        <v>29.4</v>
      </c>
      <c r="GV422" s="18">
        <v>34.1</v>
      </c>
      <c r="GW422" s="18">
        <v>29.7</v>
      </c>
      <c r="GX422" s="18">
        <v>28.7</v>
      </c>
      <c r="GY422" s="18">
        <v>27.1</v>
      </c>
      <c r="HA422" s="17">
        <v>7</v>
      </c>
      <c r="HB422" s="17">
        <v>3</v>
      </c>
      <c r="HC422" s="17" t="s">
        <v>1368</v>
      </c>
      <c r="HD422" s="17">
        <v>7</v>
      </c>
      <c r="HE422" s="17">
        <v>3</v>
      </c>
      <c r="HH422" s="17">
        <v>1</v>
      </c>
      <c r="HQ422" s="17">
        <v>1</v>
      </c>
      <c r="HZ422" s="17">
        <v>1</v>
      </c>
      <c r="IA422">
        <v>13220</v>
      </c>
    </row>
    <row r="423" spans="1:235" ht="30">
      <c r="A423">
        <v>11432</v>
      </c>
      <c r="B423" s="15">
        <v>41673</v>
      </c>
      <c r="C423" t="s">
        <v>292</v>
      </c>
      <c r="D423" t="s">
        <v>293</v>
      </c>
      <c r="E423" t="s">
        <v>294</v>
      </c>
      <c r="F423" s="23" t="s">
        <v>330</v>
      </c>
      <c r="G423">
        <v>2</v>
      </c>
      <c r="H423" s="23" t="s">
        <v>1283</v>
      </c>
      <c r="I423">
        <v>8272</v>
      </c>
      <c r="J423" s="16" t="s">
        <v>1369</v>
      </c>
      <c r="N423" s="17">
        <v>65442</v>
      </c>
      <c r="P423" s="17">
        <v>69236</v>
      </c>
      <c r="Q423" s="17">
        <v>65053</v>
      </c>
      <c r="R423" s="17">
        <v>62400</v>
      </c>
      <c r="S423" s="17">
        <v>60200</v>
      </c>
      <c r="U423" s="17">
        <v>7</v>
      </c>
      <c r="V423" s="17">
        <v>6</v>
      </c>
      <c r="W423" s="17">
        <v>66108</v>
      </c>
      <c r="Y423" s="17">
        <v>70443</v>
      </c>
      <c r="Z423" s="17">
        <v>66821</v>
      </c>
      <c r="AA423" s="17">
        <v>64136</v>
      </c>
      <c r="AB423" s="17">
        <v>60288</v>
      </c>
      <c r="AD423" s="17">
        <v>7</v>
      </c>
      <c r="AE423" s="17">
        <v>6</v>
      </c>
      <c r="AF423" s="17">
        <v>5454</v>
      </c>
      <c r="AH423" s="17">
        <v>5770</v>
      </c>
      <c r="AI423" s="17">
        <v>5421</v>
      </c>
      <c r="AJ423" s="17">
        <v>5200</v>
      </c>
      <c r="AK423" s="17">
        <v>5017</v>
      </c>
      <c r="AM423" s="17">
        <v>7</v>
      </c>
      <c r="AN423" s="17">
        <v>6</v>
      </c>
      <c r="AO423" s="18">
        <v>12</v>
      </c>
      <c r="AP423" s="17">
        <v>7</v>
      </c>
      <c r="AQ423" s="17">
        <v>6</v>
      </c>
      <c r="AR423" s="17">
        <v>69546</v>
      </c>
      <c r="AV423" s="17">
        <v>69236</v>
      </c>
      <c r="AY423" s="17">
        <v>4</v>
      </c>
      <c r="AZ423" s="17">
        <v>4</v>
      </c>
      <c r="BH423" s="17">
        <v>3</v>
      </c>
      <c r="BI423" s="17">
        <v>2</v>
      </c>
      <c r="BJ423" s="17">
        <v>70667</v>
      </c>
      <c r="BK423" s="17">
        <v>3</v>
      </c>
      <c r="BL423" s="17">
        <v>3</v>
      </c>
      <c r="BM423" s="17">
        <v>5</v>
      </c>
      <c r="BN423" s="17">
        <v>2</v>
      </c>
      <c r="DH423" s="17">
        <v>65442</v>
      </c>
      <c r="DJ423" s="17">
        <v>69236</v>
      </c>
      <c r="DK423" s="17">
        <v>65053</v>
      </c>
      <c r="DL423" s="17">
        <v>62400</v>
      </c>
      <c r="DM423" s="17">
        <v>60200</v>
      </c>
      <c r="DO423" s="17">
        <v>7</v>
      </c>
      <c r="DP423" s="17">
        <v>6</v>
      </c>
      <c r="DQ423" s="17">
        <v>66108</v>
      </c>
      <c r="DS423" s="17">
        <v>70443</v>
      </c>
      <c r="DT423" s="17">
        <v>66821</v>
      </c>
      <c r="DU423" s="17">
        <v>64136</v>
      </c>
      <c r="DV423" s="17">
        <v>60288</v>
      </c>
      <c r="DX423" s="17">
        <v>7</v>
      </c>
      <c r="DY423" s="17">
        <v>6</v>
      </c>
      <c r="DZ423" s="17">
        <v>65442</v>
      </c>
      <c r="EB423" s="17">
        <v>69236</v>
      </c>
      <c r="EC423" s="17">
        <v>65053</v>
      </c>
      <c r="ED423" s="17">
        <v>62400</v>
      </c>
      <c r="EE423" s="17">
        <v>60200</v>
      </c>
      <c r="EG423" s="17">
        <v>7</v>
      </c>
      <c r="EH423" s="17">
        <v>6</v>
      </c>
      <c r="EI423" s="17">
        <v>66108</v>
      </c>
      <c r="EK423" s="17">
        <v>70443</v>
      </c>
      <c r="EL423" s="17">
        <v>66821</v>
      </c>
      <c r="EM423" s="17">
        <v>64136</v>
      </c>
      <c r="EN423" s="17">
        <v>60288</v>
      </c>
      <c r="EP423" s="17">
        <v>7</v>
      </c>
      <c r="EQ423" s="17">
        <v>6</v>
      </c>
      <c r="FJ423" s="18">
        <v>57.1</v>
      </c>
      <c r="FK423" s="17">
        <v>4</v>
      </c>
      <c r="FL423" s="17">
        <v>4</v>
      </c>
      <c r="FM423" s="18">
        <v>42.9</v>
      </c>
      <c r="FN423" s="17">
        <v>3</v>
      </c>
      <c r="FO423" s="17">
        <v>3</v>
      </c>
      <c r="FP423" s="17">
        <v>4542</v>
      </c>
      <c r="FT423" s="17">
        <v>4546</v>
      </c>
      <c r="FW423" s="17">
        <v>4</v>
      </c>
      <c r="FX423" s="17">
        <v>4</v>
      </c>
      <c r="FY423" s="18">
        <v>6.8</v>
      </c>
      <c r="GC423" s="18">
        <v>7</v>
      </c>
      <c r="GF423" s="17">
        <v>4</v>
      </c>
      <c r="GG423" s="17">
        <v>4</v>
      </c>
      <c r="GH423" s="17" t="s">
        <v>1370</v>
      </c>
      <c r="GI423" s="17">
        <v>4</v>
      </c>
      <c r="GJ423" s="17">
        <v>4</v>
      </c>
      <c r="GK423" s="17">
        <v>5172</v>
      </c>
      <c r="GR423" s="17">
        <v>3</v>
      </c>
      <c r="GS423" s="17">
        <v>3</v>
      </c>
      <c r="GT423" s="18">
        <v>7.8</v>
      </c>
      <c r="HA423" s="17">
        <v>3</v>
      </c>
      <c r="HB423" s="17">
        <v>3</v>
      </c>
      <c r="HC423" s="17" t="s">
        <v>1371</v>
      </c>
      <c r="HD423" s="17">
        <v>3</v>
      </c>
      <c r="HE423" s="17">
        <v>3</v>
      </c>
      <c r="IA423">
        <v>13250</v>
      </c>
    </row>
    <row r="424" spans="1:235" ht="30">
      <c r="A424">
        <v>11432</v>
      </c>
      <c r="B424" s="15">
        <v>41673</v>
      </c>
      <c r="C424" t="s">
        <v>292</v>
      </c>
      <c r="D424" t="s">
        <v>293</v>
      </c>
      <c r="E424" t="s">
        <v>294</v>
      </c>
      <c r="F424" s="23" t="s">
        <v>330</v>
      </c>
      <c r="G424">
        <v>3</v>
      </c>
      <c r="H424" s="23" t="s">
        <v>1283</v>
      </c>
      <c r="I424">
        <v>8273</v>
      </c>
      <c r="J424" s="16" t="s">
        <v>1372</v>
      </c>
      <c r="N424" s="17">
        <v>91026</v>
      </c>
      <c r="O424" s="17">
        <v>102074</v>
      </c>
      <c r="P424" s="17">
        <v>97121</v>
      </c>
      <c r="Q424" s="17">
        <v>95182</v>
      </c>
      <c r="R424" s="17">
        <v>91725</v>
      </c>
      <c r="S424" s="17">
        <v>86331</v>
      </c>
      <c r="T424" s="17">
        <v>77202</v>
      </c>
      <c r="U424" s="17">
        <v>20</v>
      </c>
      <c r="V424" s="17">
        <v>7</v>
      </c>
      <c r="W424" s="17">
        <v>87360</v>
      </c>
      <c r="Y424" s="17">
        <v>95996</v>
      </c>
      <c r="Z424" s="17">
        <v>94864</v>
      </c>
      <c r="AA424" s="17">
        <v>93761</v>
      </c>
      <c r="AB424" s="17">
        <v>77669</v>
      </c>
      <c r="AD424" s="17">
        <v>20</v>
      </c>
      <c r="AE424" s="17">
        <v>7</v>
      </c>
      <c r="AF424" s="17">
        <v>7586</v>
      </c>
      <c r="AG424" s="17">
        <v>8506</v>
      </c>
      <c r="AH424" s="17">
        <v>8093</v>
      </c>
      <c r="AI424" s="17">
        <v>7932</v>
      </c>
      <c r="AJ424" s="17">
        <v>7644</v>
      </c>
      <c r="AK424" s="17">
        <v>7194</v>
      </c>
      <c r="AL424" s="17">
        <v>6434</v>
      </c>
      <c r="AM424" s="17">
        <v>20</v>
      </c>
      <c r="AN424" s="17">
        <v>7</v>
      </c>
      <c r="AO424" s="18">
        <v>12</v>
      </c>
      <c r="AP424" s="17">
        <v>20</v>
      </c>
      <c r="AQ424" s="17">
        <v>7</v>
      </c>
      <c r="AR424" s="17">
        <v>93081</v>
      </c>
      <c r="AS424" s="17">
        <v>102099</v>
      </c>
      <c r="AT424" s="17">
        <v>97850</v>
      </c>
      <c r="AU424" s="17">
        <v>95758</v>
      </c>
      <c r="AV424" s="17">
        <v>94903</v>
      </c>
      <c r="AW424" s="17">
        <v>87412</v>
      </c>
      <c r="AX424" s="17">
        <v>86132</v>
      </c>
      <c r="AY424" s="17">
        <v>18</v>
      </c>
      <c r="AZ424" s="17">
        <v>5</v>
      </c>
      <c r="BH424" s="17">
        <v>2</v>
      </c>
      <c r="BI424" s="17">
        <v>2</v>
      </c>
      <c r="BK424" s="17">
        <v>11</v>
      </c>
      <c r="BL424" s="17">
        <v>2</v>
      </c>
      <c r="BM424" s="17">
        <v>7</v>
      </c>
      <c r="DH424" s="17">
        <v>91026</v>
      </c>
      <c r="DI424" s="17">
        <v>102074</v>
      </c>
      <c r="DJ424" s="17">
        <v>97121</v>
      </c>
      <c r="DK424" s="17">
        <v>95182</v>
      </c>
      <c r="DL424" s="17">
        <v>91725</v>
      </c>
      <c r="DM424" s="17">
        <v>86331</v>
      </c>
      <c r="DN424" s="17">
        <v>77202</v>
      </c>
      <c r="DO424" s="17">
        <v>20</v>
      </c>
      <c r="DP424" s="17">
        <v>7</v>
      </c>
      <c r="DQ424" s="17">
        <v>87360</v>
      </c>
      <c r="DS424" s="17">
        <v>95996</v>
      </c>
      <c r="DT424" s="17">
        <v>94864</v>
      </c>
      <c r="DU424" s="17">
        <v>93761</v>
      </c>
      <c r="DV424" s="17">
        <v>77669</v>
      </c>
      <c r="DX424" s="17">
        <v>20</v>
      </c>
      <c r="DY424" s="17">
        <v>7</v>
      </c>
      <c r="DZ424" s="17">
        <v>91026</v>
      </c>
      <c r="EA424" s="17">
        <v>102074</v>
      </c>
      <c r="EB424" s="17">
        <v>97121</v>
      </c>
      <c r="EC424" s="17">
        <v>95182</v>
      </c>
      <c r="ED424" s="17">
        <v>91725</v>
      </c>
      <c r="EE424" s="17">
        <v>86331</v>
      </c>
      <c r="EF424" s="17">
        <v>77202</v>
      </c>
      <c r="EG424" s="17">
        <v>20</v>
      </c>
      <c r="EH424" s="17">
        <v>7</v>
      </c>
      <c r="EI424" s="17">
        <v>87360</v>
      </c>
      <c r="EK424" s="17">
        <v>95996</v>
      </c>
      <c r="EL424" s="17">
        <v>94864</v>
      </c>
      <c r="EM424" s="17">
        <v>93761</v>
      </c>
      <c r="EN424" s="17">
        <v>77669</v>
      </c>
      <c r="EP424" s="17">
        <v>20</v>
      </c>
      <c r="EQ424" s="17">
        <v>7</v>
      </c>
      <c r="FJ424" s="18">
        <v>90</v>
      </c>
      <c r="FK424" s="17">
        <v>18</v>
      </c>
      <c r="FL424" s="17">
        <v>5</v>
      </c>
      <c r="FM424" s="18">
        <v>90</v>
      </c>
      <c r="FN424" s="17">
        <v>18</v>
      </c>
      <c r="FO424" s="17">
        <v>5</v>
      </c>
      <c r="FP424" s="17">
        <v>9556</v>
      </c>
      <c r="FQ424" s="17">
        <v>14588</v>
      </c>
      <c r="FR424" s="17">
        <v>11027</v>
      </c>
      <c r="FS424" s="17">
        <v>10457</v>
      </c>
      <c r="FT424" s="17">
        <v>9560</v>
      </c>
      <c r="FU424" s="17">
        <v>7592</v>
      </c>
      <c r="FV424" s="17">
        <v>4942</v>
      </c>
      <c r="FW424" s="17">
        <v>18</v>
      </c>
      <c r="FX424" s="17">
        <v>5</v>
      </c>
      <c r="FY424" s="18">
        <v>10.199999999999999</v>
      </c>
      <c r="FZ424" s="18">
        <v>15</v>
      </c>
      <c r="GA424" s="18">
        <v>12</v>
      </c>
      <c r="GB424" s="18">
        <v>12</v>
      </c>
      <c r="GC424" s="18">
        <v>10</v>
      </c>
      <c r="GD424" s="18">
        <v>8</v>
      </c>
      <c r="GE424" s="18">
        <v>5.6</v>
      </c>
      <c r="GF424" s="17">
        <v>18</v>
      </c>
      <c r="GG424" s="17">
        <v>5</v>
      </c>
      <c r="GH424" s="17" t="s">
        <v>1373</v>
      </c>
      <c r="GI424" s="17">
        <v>18</v>
      </c>
      <c r="GJ424" s="17">
        <v>5</v>
      </c>
      <c r="GK424" s="17">
        <v>10221</v>
      </c>
      <c r="GL424" s="17">
        <v>19975</v>
      </c>
      <c r="GM424" s="17">
        <v>12962</v>
      </c>
      <c r="GN424" s="17">
        <v>8749</v>
      </c>
      <c r="GO424" s="17">
        <v>7340</v>
      </c>
      <c r="GP424" s="17">
        <v>5737</v>
      </c>
      <c r="GQ424" s="17">
        <v>4442</v>
      </c>
      <c r="GR424" s="17">
        <v>18</v>
      </c>
      <c r="GS424" s="17">
        <v>5</v>
      </c>
      <c r="GT424" s="18">
        <v>10.9</v>
      </c>
      <c r="GU424" s="18">
        <v>20</v>
      </c>
      <c r="GV424" s="18">
        <v>16.399999999999999</v>
      </c>
      <c r="GW424" s="18">
        <v>9.4</v>
      </c>
      <c r="GX424" s="18">
        <v>8.1999999999999993</v>
      </c>
      <c r="GY424" s="18">
        <v>6.6</v>
      </c>
      <c r="GZ424" s="18">
        <v>5</v>
      </c>
      <c r="HA424" s="17">
        <v>18</v>
      </c>
      <c r="HB424" s="17">
        <v>5</v>
      </c>
      <c r="HC424" s="17" t="s">
        <v>747</v>
      </c>
      <c r="HD424" s="17">
        <v>18</v>
      </c>
      <c r="HE424" s="17">
        <v>5</v>
      </c>
      <c r="IA424">
        <v>13260</v>
      </c>
    </row>
    <row r="425" spans="1:235">
      <c r="A425">
        <v>11432</v>
      </c>
      <c r="B425" s="15">
        <v>41673</v>
      </c>
      <c r="C425" t="s">
        <v>292</v>
      </c>
      <c r="D425" t="s">
        <v>293</v>
      </c>
      <c r="E425" t="s">
        <v>294</v>
      </c>
      <c r="F425" s="23" t="s">
        <v>330</v>
      </c>
      <c r="G425">
        <v>2</v>
      </c>
      <c r="H425" s="23" t="s">
        <v>1283</v>
      </c>
      <c r="I425">
        <v>8282</v>
      </c>
      <c r="J425" s="16" t="s">
        <v>1374</v>
      </c>
      <c r="N425" s="17">
        <v>63099</v>
      </c>
      <c r="O425" s="17">
        <v>68514</v>
      </c>
      <c r="P425" s="17">
        <v>64756</v>
      </c>
      <c r="Q425" s="17">
        <v>62891</v>
      </c>
      <c r="R425" s="17">
        <v>62624</v>
      </c>
      <c r="S425" s="17">
        <v>61045</v>
      </c>
      <c r="T425" s="17">
        <v>55323</v>
      </c>
      <c r="U425" s="17">
        <v>20</v>
      </c>
      <c r="V425" s="17">
        <v>10</v>
      </c>
      <c r="W425" s="17">
        <v>62167</v>
      </c>
      <c r="X425" s="17">
        <v>67943</v>
      </c>
      <c r="Y425" s="17">
        <v>65339</v>
      </c>
      <c r="Z425" s="17">
        <v>64081</v>
      </c>
      <c r="AA425" s="17">
        <v>62813</v>
      </c>
      <c r="AB425" s="17">
        <v>59755</v>
      </c>
      <c r="AC425" s="17">
        <v>56596</v>
      </c>
      <c r="AD425" s="17">
        <v>20</v>
      </c>
      <c r="AE425" s="17">
        <v>10</v>
      </c>
      <c r="AF425" s="17">
        <v>5258</v>
      </c>
      <c r="AG425" s="17">
        <v>5710</v>
      </c>
      <c r="AH425" s="17">
        <v>5396</v>
      </c>
      <c r="AI425" s="17">
        <v>5241</v>
      </c>
      <c r="AJ425" s="17">
        <v>5219</v>
      </c>
      <c r="AK425" s="17">
        <v>5087</v>
      </c>
      <c r="AL425" s="17">
        <v>4610</v>
      </c>
      <c r="AM425" s="17">
        <v>20</v>
      </c>
      <c r="AN425" s="17">
        <v>10</v>
      </c>
      <c r="AO425" s="18">
        <v>12</v>
      </c>
      <c r="AP425" s="17">
        <v>20</v>
      </c>
      <c r="AQ425" s="17">
        <v>10</v>
      </c>
      <c r="AR425" s="17">
        <v>63951</v>
      </c>
      <c r="AS425" s="17">
        <v>68972</v>
      </c>
      <c r="AT425" s="17">
        <v>64051</v>
      </c>
      <c r="AU425" s="17">
        <v>62836</v>
      </c>
      <c r="AV425" s="17">
        <v>62624</v>
      </c>
      <c r="AW425" s="17">
        <v>61423</v>
      </c>
      <c r="AX425" s="17">
        <v>58098</v>
      </c>
      <c r="AY425" s="17">
        <v>18</v>
      </c>
      <c r="AZ425" s="17">
        <v>8</v>
      </c>
      <c r="BH425" s="17">
        <v>2</v>
      </c>
      <c r="BI425" s="17">
        <v>2</v>
      </c>
      <c r="BJ425" s="17">
        <v>69201</v>
      </c>
      <c r="BK425" s="17">
        <v>11</v>
      </c>
      <c r="BL425" s="17">
        <v>3</v>
      </c>
      <c r="BM425" s="17">
        <v>9</v>
      </c>
      <c r="BN425" s="17">
        <v>1</v>
      </c>
      <c r="DH425" s="17">
        <v>63099</v>
      </c>
      <c r="DI425" s="17">
        <v>68514</v>
      </c>
      <c r="DJ425" s="17">
        <v>64756</v>
      </c>
      <c r="DK425" s="17">
        <v>62891</v>
      </c>
      <c r="DL425" s="17">
        <v>62624</v>
      </c>
      <c r="DM425" s="17">
        <v>61045</v>
      </c>
      <c r="DN425" s="17">
        <v>55323</v>
      </c>
      <c r="DO425" s="17">
        <v>20</v>
      </c>
      <c r="DP425" s="17">
        <v>10</v>
      </c>
      <c r="DQ425" s="17">
        <v>62167</v>
      </c>
      <c r="DR425" s="17">
        <v>67943</v>
      </c>
      <c r="DS425" s="17">
        <v>65339</v>
      </c>
      <c r="DT425" s="17">
        <v>64081</v>
      </c>
      <c r="DU425" s="17">
        <v>62813</v>
      </c>
      <c r="DV425" s="17">
        <v>59755</v>
      </c>
      <c r="DW425" s="17">
        <v>56596</v>
      </c>
      <c r="DX425" s="17">
        <v>20</v>
      </c>
      <c r="DY425" s="17">
        <v>10</v>
      </c>
      <c r="DZ425" s="17">
        <v>63099</v>
      </c>
      <c r="EA425" s="17">
        <v>68514</v>
      </c>
      <c r="EB425" s="17">
        <v>64756</v>
      </c>
      <c r="EC425" s="17">
        <v>62891</v>
      </c>
      <c r="ED425" s="17">
        <v>62624</v>
      </c>
      <c r="EE425" s="17">
        <v>61045</v>
      </c>
      <c r="EF425" s="17">
        <v>55323</v>
      </c>
      <c r="EG425" s="17">
        <v>20</v>
      </c>
      <c r="EH425" s="17">
        <v>10</v>
      </c>
      <c r="EI425" s="17">
        <v>62167</v>
      </c>
      <c r="EJ425" s="17">
        <v>67943</v>
      </c>
      <c r="EK425" s="17">
        <v>65339</v>
      </c>
      <c r="EL425" s="17">
        <v>64081</v>
      </c>
      <c r="EM425" s="17">
        <v>62813</v>
      </c>
      <c r="EN425" s="17">
        <v>59755</v>
      </c>
      <c r="EO425" s="17">
        <v>56596</v>
      </c>
      <c r="EP425" s="17">
        <v>20</v>
      </c>
      <c r="EQ425" s="17">
        <v>10</v>
      </c>
      <c r="FJ425" s="18">
        <v>90</v>
      </c>
      <c r="FK425" s="17">
        <v>18</v>
      </c>
      <c r="FL425" s="17">
        <v>8</v>
      </c>
      <c r="FM425" s="18">
        <v>75</v>
      </c>
      <c r="FN425" s="17">
        <v>15</v>
      </c>
      <c r="FO425" s="17">
        <v>6</v>
      </c>
      <c r="FP425" s="17">
        <v>4889</v>
      </c>
      <c r="FQ425" s="17">
        <v>6458</v>
      </c>
      <c r="FR425" s="17">
        <v>6280</v>
      </c>
      <c r="FS425" s="17">
        <v>4802</v>
      </c>
      <c r="FT425" s="17">
        <v>3274</v>
      </c>
      <c r="FU425" s="17">
        <v>3090</v>
      </c>
      <c r="FV425" s="17">
        <v>2964</v>
      </c>
      <c r="FW425" s="17">
        <v>15</v>
      </c>
      <c r="FX425" s="17">
        <v>6</v>
      </c>
      <c r="FY425" s="18">
        <v>7.3</v>
      </c>
      <c r="FZ425" s="18">
        <v>10</v>
      </c>
      <c r="GA425" s="18">
        <v>10</v>
      </c>
      <c r="GB425" s="18">
        <v>8</v>
      </c>
      <c r="GC425" s="18">
        <v>5</v>
      </c>
      <c r="GD425" s="18">
        <v>5</v>
      </c>
      <c r="GE425" s="18">
        <v>5</v>
      </c>
      <c r="GF425" s="17">
        <v>15</v>
      </c>
      <c r="GG425" s="17">
        <v>6</v>
      </c>
      <c r="GH425" s="17" t="s">
        <v>997</v>
      </c>
      <c r="GI425" s="17">
        <v>15</v>
      </c>
      <c r="GJ425" s="17">
        <v>6</v>
      </c>
      <c r="GK425" s="17">
        <v>3562</v>
      </c>
      <c r="GL425" s="17">
        <v>5808</v>
      </c>
      <c r="GM425" s="17">
        <v>4648</v>
      </c>
      <c r="GN425" s="17">
        <v>3891</v>
      </c>
      <c r="GO425" s="17">
        <v>3840</v>
      </c>
      <c r="GP425" s="17">
        <v>2397</v>
      </c>
      <c r="GQ425" s="17">
        <v>1010</v>
      </c>
      <c r="GR425" s="17">
        <v>14</v>
      </c>
      <c r="GS425" s="17">
        <v>5</v>
      </c>
      <c r="GT425" s="18">
        <v>5.7</v>
      </c>
      <c r="GU425" s="18">
        <v>9</v>
      </c>
      <c r="GV425" s="18">
        <v>7.4</v>
      </c>
      <c r="GW425" s="18">
        <v>6.2</v>
      </c>
      <c r="GX425" s="18">
        <v>6.2</v>
      </c>
      <c r="GY425" s="18">
        <v>3.9</v>
      </c>
      <c r="GZ425" s="18">
        <v>1.5</v>
      </c>
      <c r="HA425" s="17">
        <v>14</v>
      </c>
      <c r="HB425" s="17">
        <v>5</v>
      </c>
      <c r="HC425" s="17" t="s">
        <v>1375</v>
      </c>
      <c r="HD425" s="17">
        <v>14</v>
      </c>
      <c r="HE425" s="17">
        <v>5</v>
      </c>
      <c r="IA425">
        <v>13300</v>
      </c>
    </row>
    <row r="426" spans="1:235">
      <c r="A426">
        <v>11432</v>
      </c>
      <c r="B426" s="15">
        <v>41673</v>
      </c>
      <c r="C426" t="s">
        <v>292</v>
      </c>
      <c r="D426" t="s">
        <v>293</v>
      </c>
      <c r="E426" t="s">
        <v>294</v>
      </c>
      <c r="F426" s="23" t="s">
        <v>330</v>
      </c>
      <c r="G426">
        <v>3</v>
      </c>
      <c r="H426" s="23" t="s">
        <v>1283</v>
      </c>
      <c r="I426">
        <v>8283</v>
      </c>
      <c r="J426" s="16" t="s">
        <v>1376</v>
      </c>
      <c r="N426" s="17">
        <v>78873</v>
      </c>
      <c r="O426" s="17">
        <v>85642</v>
      </c>
      <c r="P426" s="17">
        <v>84015</v>
      </c>
      <c r="Q426" s="17">
        <v>79692</v>
      </c>
      <c r="R426" s="17">
        <v>77212</v>
      </c>
      <c r="S426" s="17">
        <v>75858</v>
      </c>
      <c r="T426" s="17">
        <v>74286</v>
      </c>
      <c r="U426" s="17">
        <v>16</v>
      </c>
      <c r="V426" s="17">
        <v>8</v>
      </c>
      <c r="W426" s="17">
        <v>79453</v>
      </c>
      <c r="Y426" s="17">
        <v>84015</v>
      </c>
      <c r="Z426" s="17">
        <v>82339</v>
      </c>
      <c r="AA426" s="17">
        <v>80132</v>
      </c>
      <c r="AB426" s="17">
        <v>76897</v>
      </c>
      <c r="AD426" s="17">
        <v>16</v>
      </c>
      <c r="AE426" s="17">
        <v>8</v>
      </c>
      <c r="AF426" s="17">
        <v>6573</v>
      </c>
      <c r="AG426" s="17">
        <v>7137</v>
      </c>
      <c r="AH426" s="17">
        <v>7001</v>
      </c>
      <c r="AI426" s="17">
        <v>6641</v>
      </c>
      <c r="AJ426" s="17">
        <v>6434</v>
      </c>
      <c r="AK426" s="17">
        <v>6322</v>
      </c>
      <c r="AL426" s="17">
        <v>6191</v>
      </c>
      <c r="AM426" s="17">
        <v>16</v>
      </c>
      <c r="AN426" s="17">
        <v>8</v>
      </c>
      <c r="AO426" s="18">
        <v>12</v>
      </c>
      <c r="AP426" s="17">
        <v>16</v>
      </c>
      <c r="AQ426" s="17">
        <v>8</v>
      </c>
      <c r="AR426" s="17">
        <v>79565</v>
      </c>
      <c r="AS426" s="17">
        <v>85679</v>
      </c>
      <c r="AT426" s="17">
        <v>84164</v>
      </c>
      <c r="AU426" s="17">
        <v>79956</v>
      </c>
      <c r="AV426" s="17">
        <v>77250</v>
      </c>
      <c r="AW426" s="17">
        <v>76119</v>
      </c>
      <c r="AX426" s="17">
        <v>75451</v>
      </c>
      <c r="AY426" s="17">
        <v>15</v>
      </c>
      <c r="AZ426" s="17">
        <v>7</v>
      </c>
      <c r="BI426" s="17">
        <v>1</v>
      </c>
      <c r="BJ426" s="17">
        <v>83846</v>
      </c>
      <c r="BK426" s="17">
        <v>8</v>
      </c>
      <c r="BL426" s="17">
        <v>5</v>
      </c>
      <c r="BM426" s="17">
        <v>8</v>
      </c>
      <c r="DH426" s="17">
        <v>78873</v>
      </c>
      <c r="DI426" s="17">
        <v>85642</v>
      </c>
      <c r="DJ426" s="17">
        <v>84015</v>
      </c>
      <c r="DK426" s="17">
        <v>79692</v>
      </c>
      <c r="DL426" s="17">
        <v>77212</v>
      </c>
      <c r="DM426" s="17">
        <v>75858</v>
      </c>
      <c r="DN426" s="17">
        <v>74286</v>
      </c>
      <c r="DO426" s="17">
        <v>16</v>
      </c>
      <c r="DP426" s="17">
        <v>8</v>
      </c>
      <c r="DQ426" s="17">
        <v>79453</v>
      </c>
      <c r="DS426" s="17">
        <v>84015</v>
      </c>
      <c r="DT426" s="17">
        <v>82339</v>
      </c>
      <c r="DU426" s="17">
        <v>80132</v>
      </c>
      <c r="DV426" s="17">
        <v>76897</v>
      </c>
      <c r="DX426" s="17">
        <v>16</v>
      </c>
      <c r="DY426" s="17">
        <v>8</v>
      </c>
      <c r="DZ426" s="17">
        <v>78873</v>
      </c>
      <c r="EA426" s="17">
        <v>85642</v>
      </c>
      <c r="EB426" s="17">
        <v>84015</v>
      </c>
      <c r="EC426" s="17">
        <v>79692</v>
      </c>
      <c r="ED426" s="17">
        <v>77212</v>
      </c>
      <c r="EE426" s="17">
        <v>75858</v>
      </c>
      <c r="EF426" s="17">
        <v>74286</v>
      </c>
      <c r="EG426" s="17">
        <v>16</v>
      </c>
      <c r="EH426" s="17">
        <v>8</v>
      </c>
      <c r="EI426" s="17">
        <v>79453</v>
      </c>
      <c r="EK426" s="17">
        <v>84015</v>
      </c>
      <c r="EL426" s="17">
        <v>82339</v>
      </c>
      <c r="EM426" s="17">
        <v>80132</v>
      </c>
      <c r="EN426" s="17">
        <v>76897</v>
      </c>
      <c r="EP426" s="17">
        <v>16</v>
      </c>
      <c r="EQ426" s="17">
        <v>8</v>
      </c>
      <c r="FJ426" s="18">
        <v>93.8</v>
      </c>
      <c r="FK426" s="17">
        <v>15</v>
      </c>
      <c r="FL426" s="17">
        <v>7</v>
      </c>
      <c r="FM426" s="18">
        <v>93.8</v>
      </c>
      <c r="FN426" s="17">
        <v>15</v>
      </c>
      <c r="FO426" s="17">
        <v>7</v>
      </c>
      <c r="FP426" s="17">
        <v>9021</v>
      </c>
      <c r="FQ426" s="17">
        <v>11487</v>
      </c>
      <c r="FR426" s="17">
        <v>10809</v>
      </c>
      <c r="FS426" s="17">
        <v>9980</v>
      </c>
      <c r="FT426" s="17">
        <v>9603</v>
      </c>
      <c r="FU426" s="17">
        <v>7111</v>
      </c>
      <c r="FV426" s="17">
        <v>6054</v>
      </c>
      <c r="FW426" s="17">
        <v>14</v>
      </c>
      <c r="FX426" s="17">
        <v>6</v>
      </c>
      <c r="FY426" s="18">
        <v>11.4</v>
      </c>
      <c r="FZ426" s="18">
        <v>15</v>
      </c>
      <c r="GA426" s="18">
        <v>14.3</v>
      </c>
      <c r="GB426" s="18">
        <v>12</v>
      </c>
      <c r="GC426" s="18">
        <v>12</v>
      </c>
      <c r="GD426" s="18">
        <v>8.5</v>
      </c>
      <c r="GE426" s="18">
        <v>8</v>
      </c>
      <c r="GF426" s="17">
        <v>14</v>
      </c>
      <c r="GG426" s="17">
        <v>6</v>
      </c>
      <c r="GH426" s="17" t="s">
        <v>1261</v>
      </c>
      <c r="GI426" s="17">
        <v>14</v>
      </c>
      <c r="GJ426" s="17">
        <v>6</v>
      </c>
      <c r="GK426" s="17">
        <v>9070</v>
      </c>
      <c r="GL426" s="17">
        <v>12451</v>
      </c>
      <c r="GM426" s="17">
        <v>11433</v>
      </c>
      <c r="GN426" s="17">
        <v>10790</v>
      </c>
      <c r="GO426" s="17">
        <v>9838</v>
      </c>
      <c r="GP426" s="17">
        <v>7357</v>
      </c>
      <c r="GQ426" s="17">
        <v>4980</v>
      </c>
      <c r="GR426" s="17">
        <v>15</v>
      </c>
      <c r="GS426" s="17">
        <v>7</v>
      </c>
      <c r="GT426" s="18">
        <v>11.5</v>
      </c>
      <c r="GU426" s="18">
        <v>15.9</v>
      </c>
      <c r="GV426" s="18">
        <v>14.6</v>
      </c>
      <c r="GW426" s="18">
        <v>13.7</v>
      </c>
      <c r="GX426" s="18">
        <v>11.7</v>
      </c>
      <c r="GY426" s="18">
        <v>9.3000000000000007</v>
      </c>
      <c r="GZ426" s="18">
        <v>6.5</v>
      </c>
      <c r="HA426" s="17">
        <v>15</v>
      </c>
      <c r="HB426" s="17">
        <v>7</v>
      </c>
      <c r="HC426" s="17" t="s">
        <v>528</v>
      </c>
      <c r="HD426" s="17">
        <v>15</v>
      </c>
      <c r="HE426" s="17">
        <v>7</v>
      </c>
      <c r="IA426">
        <v>13310</v>
      </c>
    </row>
    <row r="427" spans="1:235">
      <c r="A427">
        <v>11432</v>
      </c>
      <c r="B427" s="15">
        <v>41673</v>
      </c>
      <c r="C427" t="s">
        <v>292</v>
      </c>
      <c r="D427" t="s">
        <v>293</v>
      </c>
      <c r="E427" t="s">
        <v>294</v>
      </c>
      <c r="F427" s="23" t="s">
        <v>330</v>
      </c>
      <c r="G427">
        <v>2</v>
      </c>
      <c r="H427" s="23" t="s">
        <v>1283</v>
      </c>
      <c r="I427">
        <v>8412</v>
      </c>
      <c r="J427" s="16" t="s">
        <v>1377</v>
      </c>
      <c r="N427" s="17">
        <v>67761</v>
      </c>
      <c r="P427" s="17">
        <v>71573</v>
      </c>
      <c r="Q427" s="17">
        <v>69871</v>
      </c>
      <c r="R427" s="17">
        <v>68482</v>
      </c>
      <c r="S427" s="17">
        <v>65175</v>
      </c>
      <c r="U427" s="17">
        <v>9</v>
      </c>
      <c r="V427" s="17">
        <v>5</v>
      </c>
      <c r="W427" s="17">
        <v>66194</v>
      </c>
      <c r="Y427" s="17">
        <v>67593</v>
      </c>
      <c r="Z427" s="17">
        <v>67375</v>
      </c>
      <c r="AA427" s="17">
        <v>67230</v>
      </c>
      <c r="AB427" s="17">
        <v>65175</v>
      </c>
      <c r="AD427" s="17">
        <v>9</v>
      </c>
      <c r="AE427" s="17">
        <v>5</v>
      </c>
      <c r="AF427" s="17">
        <v>5647</v>
      </c>
      <c r="AH427" s="17">
        <v>5964</v>
      </c>
      <c r="AI427" s="17">
        <v>5823</v>
      </c>
      <c r="AJ427" s="17">
        <v>5707</v>
      </c>
      <c r="AK427" s="17">
        <v>5431</v>
      </c>
      <c r="AM427" s="17">
        <v>9</v>
      </c>
      <c r="AN427" s="17">
        <v>5</v>
      </c>
      <c r="AO427" s="18">
        <v>12</v>
      </c>
      <c r="AP427" s="17">
        <v>9</v>
      </c>
      <c r="AQ427" s="17">
        <v>5</v>
      </c>
      <c r="AR427" s="17">
        <v>68841</v>
      </c>
      <c r="AT427" s="17">
        <v>72119</v>
      </c>
      <c r="AU427" s="17">
        <v>70489</v>
      </c>
      <c r="AV427" s="17">
        <v>69350</v>
      </c>
      <c r="AW427" s="17">
        <v>66716</v>
      </c>
      <c r="AY427" s="17">
        <v>8</v>
      </c>
      <c r="AZ427" s="17">
        <v>4</v>
      </c>
      <c r="BI427" s="17">
        <v>1</v>
      </c>
      <c r="BJ427" s="17">
        <v>67399</v>
      </c>
      <c r="BK427" s="17">
        <v>5</v>
      </c>
      <c r="BL427" s="17">
        <v>3</v>
      </c>
      <c r="BM427" s="17">
        <v>5</v>
      </c>
      <c r="DH427" s="17">
        <v>67761</v>
      </c>
      <c r="DJ427" s="17">
        <v>71573</v>
      </c>
      <c r="DK427" s="17">
        <v>69871</v>
      </c>
      <c r="DL427" s="17">
        <v>68482</v>
      </c>
      <c r="DM427" s="17">
        <v>65175</v>
      </c>
      <c r="DO427" s="17">
        <v>9</v>
      </c>
      <c r="DP427" s="17">
        <v>5</v>
      </c>
      <c r="DQ427" s="17">
        <v>66194</v>
      </c>
      <c r="DS427" s="17">
        <v>67593</v>
      </c>
      <c r="DT427" s="17">
        <v>67375</v>
      </c>
      <c r="DU427" s="17">
        <v>67230</v>
      </c>
      <c r="DV427" s="17">
        <v>65175</v>
      </c>
      <c r="DX427" s="17">
        <v>9</v>
      </c>
      <c r="DY427" s="17">
        <v>5</v>
      </c>
      <c r="DZ427" s="17">
        <v>67761</v>
      </c>
      <c r="EB427" s="17">
        <v>71573</v>
      </c>
      <c r="EC427" s="17">
        <v>69871</v>
      </c>
      <c r="ED427" s="17">
        <v>68482</v>
      </c>
      <c r="EE427" s="17">
        <v>65175</v>
      </c>
      <c r="EG427" s="17">
        <v>9</v>
      </c>
      <c r="EH427" s="17">
        <v>5</v>
      </c>
      <c r="EI427" s="17">
        <v>66194</v>
      </c>
      <c r="EK427" s="17">
        <v>67593</v>
      </c>
      <c r="EL427" s="17">
        <v>67375</v>
      </c>
      <c r="EM427" s="17">
        <v>67230</v>
      </c>
      <c r="EN427" s="17">
        <v>65175</v>
      </c>
      <c r="EP427" s="17">
        <v>9</v>
      </c>
      <c r="EQ427" s="17">
        <v>5</v>
      </c>
      <c r="FJ427" s="18">
        <v>88.9</v>
      </c>
      <c r="FK427" s="17">
        <v>8</v>
      </c>
      <c r="FL427" s="17">
        <v>4</v>
      </c>
      <c r="FM427" s="18">
        <v>77.8</v>
      </c>
      <c r="FN427" s="17">
        <v>7</v>
      </c>
      <c r="FO427" s="17">
        <v>3</v>
      </c>
      <c r="FP427" s="17">
        <v>4379</v>
      </c>
      <c r="FR427" s="17">
        <v>6451</v>
      </c>
      <c r="FS427" s="17">
        <v>5196</v>
      </c>
      <c r="FT427" s="17">
        <v>3911</v>
      </c>
      <c r="FU427" s="17">
        <v>2180</v>
      </c>
      <c r="FW427" s="17">
        <v>7</v>
      </c>
      <c r="FX427" s="17">
        <v>3</v>
      </c>
      <c r="FY427" s="18">
        <v>6.4</v>
      </c>
      <c r="GA427" s="18">
        <v>10</v>
      </c>
      <c r="GB427" s="18">
        <v>8.4</v>
      </c>
      <c r="GC427" s="18">
        <v>6</v>
      </c>
      <c r="GD427" s="18">
        <v>3</v>
      </c>
      <c r="GF427" s="17">
        <v>7</v>
      </c>
      <c r="GG427" s="17">
        <v>3</v>
      </c>
      <c r="GH427" s="17" t="s">
        <v>723</v>
      </c>
      <c r="GI427" s="17">
        <v>7</v>
      </c>
      <c r="GJ427" s="17">
        <v>3</v>
      </c>
      <c r="GK427" s="17">
        <v>5383</v>
      </c>
      <c r="GM427" s="17">
        <v>6973</v>
      </c>
      <c r="GN427" s="17">
        <v>5628</v>
      </c>
      <c r="GO427" s="17">
        <v>4000</v>
      </c>
      <c r="GP427" s="17">
        <v>2123</v>
      </c>
      <c r="GR427" s="17">
        <v>7</v>
      </c>
      <c r="GS427" s="17">
        <v>3</v>
      </c>
      <c r="GT427" s="18">
        <v>7.9</v>
      </c>
      <c r="GV427" s="18">
        <v>9.8000000000000007</v>
      </c>
      <c r="GW427" s="18">
        <v>8.5</v>
      </c>
      <c r="GX427" s="18">
        <v>6.6</v>
      </c>
      <c r="GY427" s="18">
        <v>2.9</v>
      </c>
      <c r="HA427" s="17">
        <v>7</v>
      </c>
      <c r="HB427" s="17">
        <v>3</v>
      </c>
      <c r="HC427" s="17" t="s">
        <v>1378</v>
      </c>
      <c r="HD427" s="17">
        <v>7</v>
      </c>
      <c r="HE427" s="17">
        <v>3</v>
      </c>
      <c r="IA427">
        <v>13410</v>
      </c>
    </row>
    <row r="428" spans="1:235">
      <c r="A428">
        <v>11432</v>
      </c>
      <c r="B428" s="15">
        <v>41673</v>
      </c>
      <c r="C428" t="s">
        <v>292</v>
      </c>
      <c r="D428" t="s">
        <v>293</v>
      </c>
      <c r="E428" t="s">
        <v>294</v>
      </c>
      <c r="F428" s="23" t="s">
        <v>330</v>
      </c>
      <c r="G428">
        <v>3</v>
      </c>
      <c r="H428" s="23" t="s">
        <v>1283</v>
      </c>
      <c r="I428">
        <v>8413</v>
      </c>
      <c r="J428" s="16" t="s">
        <v>1379</v>
      </c>
      <c r="N428" s="17">
        <v>87241</v>
      </c>
      <c r="O428" s="17">
        <v>105857</v>
      </c>
      <c r="P428" s="17">
        <v>97169</v>
      </c>
      <c r="Q428" s="17">
        <v>91614</v>
      </c>
      <c r="R428" s="17">
        <v>87935</v>
      </c>
      <c r="S428" s="17">
        <v>75000</v>
      </c>
      <c r="T428" s="17">
        <v>73531</v>
      </c>
      <c r="U428" s="17">
        <v>13</v>
      </c>
      <c r="V428" s="17">
        <v>8</v>
      </c>
      <c r="W428" s="17">
        <v>86067</v>
      </c>
      <c r="Y428" s="17">
        <v>91369</v>
      </c>
      <c r="Z428" s="17">
        <v>88280</v>
      </c>
      <c r="AA428" s="17">
        <v>83910</v>
      </c>
      <c r="AB428" s="17">
        <v>78040</v>
      </c>
      <c r="AD428" s="17">
        <v>13</v>
      </c>
      <c r="AE428" s="17">
        <v>8</v>
      </c>
      <c r="AF428" s="17">
        <v>7270</v>
      </c>
      <c r="AG428" s="17">
        <v>8821</v>
      </c>
      <c r="AH428" s="17">
        <v>8097</v>
      </c>
      <c r="AI428" s="17">
        <v>7634</v>
      </c>
      <c r="AJ428" s="17">
        <v>7328</v>
      </c>
      <c r="AK428" s="17">
        <v>6250</v>
      </c>
      <c r="AL428" s="17">
        <v>6128</v>
      </c>
      <c r="AM428" s="17">
        <v>13</v>
      </c>
      <c r="AN428" s="17">
        <v>8</v>
      </c>
      <c r="AO428" s="18">
        <v>12</v>
      </c>
      <c r="AP428" s="17">
        <v>13</v>
      </c>
      <c r="AQ428" s="17">
        <v>8</v>
      </c>
      <c r="AR428" s="17">
        <v>87512</v>
      </c>
      <c r="AS428" s="17">
        <v>107020</v>
      </c>
      <c r="AT428" s="17">
        <v>99187</v>
      </c>
      <c r="AU428" s="17">
        <v>90392</v>
      </c>
      <c r="AV428" s="17">
        <v>87935</v>
      </c>
      <c r="AW428" s="17">
        <v>78207</v>
      </c>
      <c r="AX428" s="17">
        <v>73164</v>
      </c>
      <c r="AY428" s="17">
        <v>11</v>
      </c>
      <c r="AZ428" s="17">
        <v>6</v>
      </c>
      <c r="BH428" s="17">
        <v>2</v>
      </c>
      <c r="BI428" s="17">
        <v>2</v>
      </c>
      <c r="BL428" s="17">
        <v>1</v>
      </c>
      <c r="BM428" s="17">
        <v>8</v>
      </c>
      <c r="DH428" s="17">
        <v>87241</v>
      </c>
      <c r="DI428" s="17">
        <v>105857</v>
      </c>
      <c r="DJ428" s="17">
        <v>97169</v>
      </c>
      <c r="DK428" s="17">
        <v>91614</v>
      </c>
      <c r="DL428" s="17">
        <v>87935</v>
      </c>
      <c r="DM428" s="17">
        <v>75000</v>
      </c>
      <c r="DN428" s="17">
        <v>73531</v>
      </c>
      <c r="DO428" s="17">
        <v>13</v>
      </c>
      <c r="DP428" s="17">
        <v>8</v>
      </c>
      <c r="DQ428" s="17">
        <v>86067</v>
      </c>
      <c r="DS428" s="17">
        <v>91369</v>
      </c>
      <c r="DT428" s="17">
        <v>88280</v>
      </c>
      <c r="DU428" s="17">
        <v>83910</v>
      </c>
      <c r="DV428" s="17">
        <v>78040</v>
      </c>
      <c r="DX428" s="17">
        <v>13</v>
      </c>
      <c r="DY428" s="17">
        <v>8</v>
      </c>
      <c r="DZ428" s="17">
        <v>87241</v>
      </c>
      <c r="EA428" s="17">
        <v>105857</v>
      </c>
      <c r="EB428" s="17">
        <v>97169</v>
      </c>
      <c r="EC428" s="17">
        <v>91614</v>
      </c>
      <c r="ED428" s="17">
        <v>87935</v>
      </c>
      <c r="EE428" s="17">
        <v>75000</v>
      </c>
      <c r="EF428" s="17">
        <v>73531</v>
      </c>
      <c r="EG428" s="17">
        <v>13</v>
      </c>
      <c r="EH428" s="17">
        <v>8</v>
      </c>
      <c r="EI428" s="17">
        <v>86067</v>
      </c>
      <c r="EK428" s="17">
        <v>91369</v>
      </c>
      <c r="EL428" s="17">
        <v>88280</v>
      </c>
      <c r="EM428" s="17">
        <v>83910</v>
      </c>
      <c r="EN428" s="17">
        <v>78040</v>
      </c>
      <c r="EP428" s="17">
        <v>13</v>
      </c>
      <c r="EQ428" s="17">
        <v>8</v>
      </c>
      <c r="FJ428" s="18">
        <v>84.6</v>
      </c>
      <c r="FK428" s="17">
        <v>11</v>
      </c>
      <c r="FL428" s="17">
        <v>6</v>
      </c>
      <c r="FM428" s="18">
        <v>76.900000000000006</v>
      </c>
      <c r="FN428" s="17">
        <v>10</v>
      </c>
      <c r="FO428" s="17">
        <v>6</v>
      </c>
      <c r="FP428" s="17">
        <v>9964</v>
      </c>
      <c r="FR428" s="17">
        <v>13906</v>
      </c>
      <c r="FS428" s="17">
        <v>12132</v>
      </c>
      <c r="FT428" s="17">
        <v>10434</v>
      </c>
      <c r="FU428" s="17">
        <v>4774</v>
      </c>
      <c r="FW428" s="17">
        <v>8</v>
      </c>
      <c r="FX428" s="17">
        <v>4</v>
      </c>
      <c r="FY428" s="18">
        <v>10.8</v>
      </c>
      <c r="GA428" s="18">
        <v>15</v>
      </c>
      <c r="GB428" s="18">
        <v>14.2</v>
      </c>
      <c r="GC428" s="18">
        <v>13</v>
      </c>
      <c r="GD428" s="18">
        <v>5</v>
      </c>
      <c r="GF428" s="17">
        <v>8</v>
      </c>
      <c r="GG428" s="17">
        <v>4</v>
      </c>
      <c r="GH428" s="17" t="s">
        <v>1289</v>
      </c>
      <c r="GI428" s="17">
        <v>8</v>
      </c>
      <c r="GJ428" s="17">
        <v>4</v>
      </c>
      <c r="GK428" s="17">
        <v>10549</v>
      </c>
      <c r="GM428" s="17">
        <v>13249</v>
      </c>
      <c r="GN428" s="17">
        <v>9829</v>
      </c>
      <c r="GO428" s="17">
        <v>7992</v>
      </c>
      <c r="GP428" s="17">
        <v>4911</v>
      </c>
      <c r="GR428" s="17">
        <v>8</v>
      </c>
      <c r="GS428" s="17">
        <v>5</v>
      </c>
      <c r="GT428" s="18">
        <v>11.9</v>
      </c>
      <c r="GV428" s="18">
        <v>15.9</v>
      </c>
      <c r="GW428" s="18">
        <v>11.5</v>
      </c>
      <c r="GX428" s="18">
        <v>10</v>
      </c>
      <c r="GY428" s="18">
        <v>5.2</v>
      </c>
      <c r="HA428" s="17">
        <v>8</v>
      </c>
      <c r="HB428" s="17">
        <v>5</v>
      </c>
      <c r="HC428" s="17" t="s">
        <v>446</v>
      </c>
      <c r="HD428" s="17">
        <v>8</v>
      </c>
      <c r="HE428" s="17">
        <v>5</v>
      </c>
      <c r="IA428">
        <v>13420</v>
      </c>
    </row>
    <row r="429" spans="1:235">
      <c r="A429">
        <v>11432</v>
      </c>
      <c r="B429" s="15">
        <v>41673</v>
      </c>
      <c r="C429" t="s">
        <v>292</v>
      </c>
      <c r="D429" t="s">
        <v>293</v>
      </c>
      <c r="E429" t="s">
        <v>294</v>
      </c>
      <c r="F429" s="23" t="s">
        <v>295</v>
      </c>
      <c r="G429">
        <v>1</v>
      </c>
      <c r="H429" s="23" t="s">
        <v>1283</v>
      </c>
      <c r="I429">
        <v>8011</v>
      </c>
      <c r="J429" s="16" t="s">
        <v>1380</v>
      </c>
      <c r="N429" s="17">
        <v>42605</v>
      </c>
      <c r="O429" s="17">
        <v>56117</v>
      </c>
      <c r="P429" s="17">
        <v>46282</v>
      </c>
      <c r="Q429" s="17">
        <v>43284</v>
      </c>
      <c r="R429" s="17">
        <v>39686</v>
      </c>
      <c r="S429" s="17">
        <v>35098</v>
      </c>
      <c r="T429" s="17">
        <v>33720</v>
      </c>
      <c r="U429" s="17">
        <v>28</v>
      </c>
      <c r="V429" s="17">
        <v>9</v>
      </c>
      <c r="W429" s="17">
        <v>40842</v>
      </c>
      <c r="Y429" s="17">
        <v>44165</v>
      </c>
      <c r="Z429" s="17">
        <v>40931</v>
      </c>
      <c r="AA429" s="17">
        <v>38992</v>
      </c>
      <c r="AB429" s="17">
        <v>35000</v>
      </c>
      <c r="AD429" s="17">
        <v>28</v>
      </c>
      <c r="AE429" s="17">
        <v>9</v>
      </c>
      <c r="AF429" s="17">
        <v>3550</v>
      </c>
      <c r="AG429" s="17">
        <v>4676</v>
      </c>
      <c r="AH429" s="17">
        <v>3857</v>
      </c>
      <c r="AI429" s="17">
        <v>3607</v>
      </c>
      <c r="AJ429" s="17">
        <v>3307</v>
      </c>
      <c r="AK429" s="17">
        <v>2925</v>
      </c>
      <c r="AL429" s="17">
        <v>2810</v>
      </c>
      <c r="AM429" s="17">
        <v>28</v>
      </c>
      <c r="AN429" s="17">
        <v>9</v>
      </c>
      <c r="AO429" s="18">
        <v>12</v>
      </c>
      <c r="AP429" s="17">
        <v>28</v>
      </c>
      <c r="AQ429" s="17">
        <v>9</v>
      </c>
      <c r="AR429" s="17">
        <v>39208</v>
      </c>
      <c r="AS429" s="17">
        <v>46680</v>
      </c>
      <c r="AT429" s="17">
        <v>40357</v>
      </c>
      <c r="AU429" s="17">
        <v>39131</v>
      </c>
      <c r="AV429" s="17">
        <v>38626</v>
      </c>
      <c r="AW429" s="17">
        <v>35033</v>
      </c>
      <c r="AX429" s="17">
        <v>34331</v>
      </c>
      <c r="AY429" s="17">
        <v>18</v>
      </c>
      <c r="AZ429" s="17">
        <v>5</v>
      </c>
      <c r="BA429" s="17">
        <v>48719</v>
      </c>
      <c r="BB429" s="17">
        <v>61468</v>
      </c>
      <c r="BC429" s="17">
        <v>56878</v>
      </c>
      <c r="BD429" s="17">
        <v>51252</v>
      </c>
      <c r="BE429" s="17">
        <v>46786</v>
      </c>
      <c r="BF429" s="17">
        <v>43343</v>
      </c>
      <c r="BG429" s="17">
        <v>33710</v>
      </c>
      <c r="BH429" s="17">
        <v>10</v>
      </c>
      <c r="BI429" s="17">
        <v>4</v>
      </c>
      <c r="BJ429" s="17">
        <v>42914</v>
      </c>
      <c r="BK429" s="17">
        <v>19</v>
      </c>
      <c r="BL429" s="17">
        <v>4</v>
      </c>
      <c r="BM429" s="17">
        <v>1</v>
      </c>
      <c r="BN429" s="17">
        <v>9</v>
      </c>
      <c r="DH429" s="17">
        <v>42605</v>
      </c>
      <c r="DI429" s="17">
        <v>56117</v>
      </c>
      <c r="DJ429" s="17">
        <v>46282</v>
      </c>
      <c r="DK429" s="17">
        <v>43284</v>
      </c>
      <c r="DL429" s="17">
        <v>39686</v>
      </c>
      <c r="DM429" s="17">
        <v>35098</v>
      </c>
      <c r="DN429" s="17">
        <v>33720</v>
      </c>
      <c r="DO429" s="17">
        <v>28</v>
      </c>
      <c r="DP429" s="17">
        <v>9</v>
      </c>
      <c r="DQ429" s="17">
        <v>40842</v>
      </c>
      <c r="DS429" s="17">
        <v>44165</v>
      </c>
      <c r="DT429" s="17">
        <v>40931</v>
      </c>
      <c r="DU429" s="17">
        <v>38992</v>
      </c>
      <c r="DV429" s="17">
        <v>35000</v>
      </c>
      <c r="DX429" s="17">
        <v>28</v>
      </c>
      <c r="DY429" s="17">
        <v>9</v>
      </c>
      <c r="DZ429" s="17">
        <v>42605</v>
      </c>
      <c r="EA429" s="17">
        <v>56117</v>
      </c>
      <c r="EB429" s="17">
        <v>46282</v>
      </c>
      <c r="EC429" s="17">
        <v>43284</v>
      </c>
      <c r="ED429" s="17">
        <v>39686</v>
      </c>
      <c r="EE429" s="17">
        <v>35098</v>
      </c>
      <c r="EF429" s="17">
        <v>33720</v>
      </c>
      <c r="EG429" s="17">
        <v>28</v>
      </c>
      <c r="EH429" s="17">
        <v>9</v>
      </c>
      <c r="EI429" s="17">
        <v>40842</v>
      </c>
      <c r="EK429" s="17">
        <v>44165</v>
      </c>
      <c r="EL429" s="17">
        <v>40931</v>
      </c>
      <c r="EM429" s="17">
        <v>38992</v>
      </c>
      <c r="EN429" s="17">
        <v>35000</v>
      </c>
      <c r="EP429" s="17">
        <v>28</v>
      </c>
      <c r="EQ429" s="17">
        <v>9</v>
      </c>
      <c r="FJ429" s="18">
        <v>64.3</v>
      </c>
      <c r="FK429" s="17">
        <v>18</v>
      </c>
      <c r="FL429" s="17">
        <v>5</v>
      </c>
      <c r="FM429" s="18">
        <v>53.6</v>
      </c>
      <c r="FN429" s="17">
        <v>15</v>
      </c>
      <c r="FO429" s="17">
        <v>4</v>
      </c>
      <c r="FP429" s="17">
        <v>1256</v>
      </c>
      <c r="FQ429" s="17">
        <v>2461</v>
      </c>
      <c r="FR429" s="17">
        <v>1147</v>
      </c>
      <c r="FS429" s="17">
        <v>1119</v>
      </c>
      <c r="FT429" s="17">
        <v>1054</v>
      </c>
      <c r="FU429" s="17">
        <v>990</v>
      </c>
      <c r="FV429" s="17">
        <v>700</v>
      </c>
      <c r="FW429" s="17">
        <v>11</v>
      </c>
      <c r="FX429" s="17">
        <v>3</v>
      </c>
      <c r="FY429" s="18">
        <v>3.2</v>
      </c>
      <c r="FZ429" s="18">
        <v>5</v>
      </c>
      <c r="GA429" s="18">
        <v>3</v>
      </c>
      <c r="GB429" s="18">
        <v>3</v>
      </c>
      <c r="GC429" s="18">
        <v>3</v>
      </c>
      <c r="GD429" s="18">
        <v>3</v>
      </c>
      <c r="GE429" s="18">
        <v>2</v>
      </c>
      <c r="GF429" s="17">
        <v>11</v>
      </c>
      <c r="GG429" s="17">
        <v>3</v>
      </c>
      <c r="GH429" s="17" t="s">
        <v>1381</v>
      </c>
      <c r="GI429" s="17">
        <v>11</v>
      </c>
      <c r="GJ429" s="17">
        <v>3</v>
      </c>
      <c r="GK429" s="17">
        <v>1138</v>
      </c>
      <c r="GL429" s="17">
        <v>2305</v>
      </c>
      <c r="GM429" s="17">
        <v>1326</v>
      </c>
      <c r="GN429" s="17">
        <v>1192</v>
      </c>
      <c r="GO429" s="17">
        <v>1041</v>
      </c>
      <c r="GP429" s="17">
        <v>380</v>
      </c>
      <c r="GQ429" s="17">
        <v>380</v>
      </c>
      <c r="GR429" s="17">
        <v>14</v>
      </c>
      <c r="GS429" s="17">
        <v>3</v>
      </c>
      <c r="GT429" s="18">
        <v>2.8</v>
      </c>
      <c r="GU429" s="18">
        <v>5</v>
      </c>
      <c r="GV429" s="18">
        <v>3.7</v>
      </c>
      <c r="GW429" s="18">
        <v>3.4</v>
      </c>
      <c r="GX429" s="18">
        <v>2.8</v>
      </c>
      <c r="GY429" s="18">
        <v>1</v>
      </c>
      <c r="GZ429" s="18">
        <v>0.9</v>
      </c>
      <c r="HA429" s="17">
        <v>14</v>
      </c>
      <c r="HB429" s="17">
        <v>3</v>
      </c>
      <c r="HC429" s="17" t="s">
        <v>1382</v>
      </c>
      <c r="HD429" s="17">
        <v>14</v>
      </c>
      <c r="HE429" s="17">
        <v>3</v>
      </c>
      <c r="IA429">
        <v>13500</v>
      </c>
    </row>
    <row r="430" spans="1:235">
      <c r="A430">
        <v>11432</v>
      </c>
      <c r="B430" s="15">
        <v>41673</v>
      </c>
      <c r="C430" t="s">
        <v>292</v>
      </c>
      <c r="D430" t="s">
        <v>293</v>
      </c>
      <c r="E430" t="s">
        <v>294</v>
      </c>
      <c r="F430" s="23" t="s">
        <v>295</v>
      </c>
      <c r="G430">
        <v>2</v>
      </c>
      <c r="H430" s="23" t="s">
        <v>1283</v>
      </c>
      <c r="I430">
        <v>8012</v>
      </c>
      <c r="J430" s="16" t="s">
        <v>1383</v>
      </c>
      <c r="N430" s="17">
        <v>47132</v>
      </c>
      <c r="O430" s="17">
        <v>71085</v>
      </c>
      <c r="P430" s="17">
        <v>46017</v>
      </c>
      <c r="Q430" s="17">
        <v>43255</v>
      </c>
      <c r="R430" s="17">
        <v>41935</v>
      </c>
      <c r="S430" s="17">
        <v>39512</v>
      </c>
      <c r="T430" s="17">
        <v>38044</v>
      </c>
      <c r="U430" s="17">
        <v>56</v>
      </c>
      <c r="V430" s="17">
        <v>15</v>
      </c>
      <c r="W430" s="17">
        <v>49574</v>
      </c>
      <c r="X430" s="17">
        <v>67302</v>
      </c>
      <c r="Y430" s="17">
        <v>51583</v>
      </c>
      <c r="Z430" s="17">
        <v>45401</v>
      </c>
      <c r="AA430" s="17">
        <v>43755</v>
      </c>
      <c r="AB430" s="17">
        <v>41504</v>
      </c>
      <c r="AC430" s="17">
        <v>40027</v>
      </c>
      <c r="AD430" s="17">
        <v>56</v>
      </c>
      <c r="AE430" s="17">
        <v>15</v>
      </c>
      <c r="AF430" s="17">
        <v>3928</v>
      </c>
      <c r="AG430" s="17">
        <v>5924</v>
      </c>
      <c r="AH430" s="17">
        <v>3835</v>
      </c>
      <c r="AI430" s="17">
        <v>3605</v>
      </c>
      <c r="AJ430" s="17">
        <v>3495</v>
      </c>
      <c r="AK430" s="17">
        <v>3293</v>
      </c>
      <c r="AL430" s="17">
        <v>3170</v>
      </c>
      <c r="AM430" s="17">
        <v>56</v>
      </c>
      <c r="AN430" s="17">
        <v>15</v>
      </c>
      <c r="AO430" s="18">
        <v>12</v>
      </c>
      <c r="AP430" s="17">
        <v>56</v>
      </c>
      <c r="AQ430" s="17">
        <v>15</v>
      </c>
      <c r="AR430" s="17">
        <v>44118</v>
      </c>
      <c r="AS430" s="17">
        <v>52491</v>
      </c>
      <c r="AT430" s="17">
        <v>45496</v>
      </c>
      <c r="AU430" s="17">
        <v>42611</v>
      </c>
      <c r="AV430" s="17">
        <v>41787</v>
      </c>
      <c r="AW430" s="17">
        <v>39496</v>
      </c>
      <c r="AX430" s="17">
        <v>39000</v>
      </c>
      <c r="AY430" s="17">
        <v>38</v>
      </c>
      <c r="AZ430" s="17">
        <v>10</v>
      </c>
      <c r="BA430" s="17">
        <v>53496</v>
      </c>
      <c r="BB430" s="17">
        <v>83956</v>
      </c>
      <c r="BC430" s="17">
        <v>66501</v>
      </c>
      <c r="BD430" s="17">
        <v>44737</v>
      </c>
      <c r="BE430" s="17">
        <v>43551</v>
      </c>
      <c r="BF430" s="17">
        <v>41044</v>
      </c>
      <c r="BG430" s="17">
        <v>36671</v>
      </c>
      <c r="BH430" s="17">
        <v>18</v>
      </c>
      <c r="BI430" s="17">
        <v>5</v>
      </c>
      <c r="BJ430" s="17">
        <v>53643</v>
      </c>
      <c r="BK430" s="17">
        <v>25</v>
      </c>
      <c r="BL430" s="17">
        <v>6</v>
      </c>
      <c r="BM430" s="17">
        <v>4</v>
      </c>
      <c r="BN430" s="17">
        <v>13</v>
      </c>
      <c r="DH430" s="17">
        <v>47132</v>
      </c>
      <c r="DI430" s="17">
        <v>71085</v>
      </c>
      <c r="DJ430" s="17">
        <v>46017</v>
      </c>
      <c r="DK430" s="17">
        <v>43255</v>
      </c>
      <c r="DL430" s="17">
        <v>41935</v>
      </c>
      <c r="DM430" s="17">
        <v>39512</v>
      </c>
      <c r="DN430" s="17">
        <v>38044</v>
      </c>
      <c r="DO430" s="17">
        <v>56</v>
      </c>
      <c r="DP430" s="17">
        <v>15</v>
      </c>
      <c r="DQ430" s="17">
        <v>49574</v>
      </c>
      <c r="DR430" s="17">
        <v>67302</v>
      </c>
      <c r="DS430" s="17">
        <v>51583</v>
      </c>
      <c r="DT430" s="17">
        <v>45401</v>
      </c>
      <c r="DU430" s="17">
        <v>43755</v>
      </c>
      <c r="DV430" s="17">
        <v>41504</v>
      </c>
      <c r="DW430" s="17">
        <v>40027</v>
      </c>
      <c r="DX430" s="17">
        <v>56</v>
      </c>
      <c r="DY430" s="17">
        <v>15</v>
      </c>
      <c r="DZ430" s="17">
        <v>47132</v>
      </c>
      <c r="EA430" s="17">
        <v>71085</v>
      </c>
      <c r="EB430" s="17">
        <v>46017</v>
      </c>
      <c r="EC430" s="17">
        <v>43255</v>
      </c>
      <c r="ED430" s="17">
        <v>41935</v>
      </c>
      <c r="EE430" s="17">
        <v>39512</v>
      </c>
      <c r="EF430" s="17">
        <v>38044</v>
      </c>
      <c r="EG430" s="17">
        <v>56</v>
      </c>
      <c r="EH430" s="17">
        <v>15</v>
      </c>
      <c r="EI430" s="17">
        <v>49574</v>
      </c>
      <c r="EJ430" s="17">
        <v>67302</v>
      </c>
      <c r="EK430" s="17">
        <v>51583</v>
      </c>
      <c r="EL430" s="17">
        <v>45401</v>
      </c>
      <c r="EM430" s="17">
        <v>43755</v>
      </c>
      <c r="EN430" s="17">
        <v>41504</v>
      </c>
      <c r="EO430" s="17">
        <v>40027</v>
      </c>
      <c r="EP430" s="17">
        <v>56</v>
      </c>
      <c r="EQ430" s="17">
        <v>15</v>
      </c>
      <c r="FJ430" s="18">
        <v>67.900000000000006</v>
      </c>
      <c r="FK430" s="17">
        <v>38</v>
      </c>
      <c r="FL430" s="17">
        <v>10</v>
      </c>
      <c r="FM430" s="18">
        <v>46.4</v>
      </c>
      <c r="FN430" s="17">
        <v>26</v>
      </c>
      <c r="FO430" s="17">
        <v>8</v>
      </c>
      <c r="FP430" s="17">
        <v>1860</v>
      </c>
      <c r="FQ430" s="17">
        <v>2568</v>
      </c>
      <c r="FR430" s="17">
        <v>1964</v>
      </c>
      <c r="FS430" s="17">
        <v>1950</v>
      </c>
      <c r="FT430" s="17">
        <v>1681</v>
      </c>
      <c r="FU430" s="17">
        <v>1187</v>
      </c>
      <c r="FV430" s="17">
        <v>1140</v>
      </c>
      <c r="FW430" s="17">
        <v>25</v>
      </c>
      <c r="FX430" s="17">
        <v>7</v>
      </c>
      <c r="FY430" s="18">
        <v>4.0999999999999996</v>
      </c>
      <c r="FZ430" s="18">
        <v>5</v>
      </c>
      <c r="GA430" s="18">
        <v>5</v>
      </c>
      <c r="GB430" s="18">
        <v>5</v>
      </c>
      <c r="GC430" s="18">
        <v>4</v>
      </c>
      <c r="GD430" s="18">
        <v>3</v>
      </c>
      <c r="GE430" s="18">
        <v>3</v>
      </c>
      <c r="GF430" s="17">
        <v>25</v>
      </c>
      <c r="GG430" s="17">
        <v>7</v>
      </c>
      <c r="GH430" s="17" t="s">
        <v>1384</v>
      </c>
      <c r="GI430" s="17">
        <v>25</v>
      </c>
      <c r="GJ430" s="17">
        <v>7</v>
      </c>
      <c r="GK430" s="17">
        <v>1503</v>
      </c>
      <c r="GL430" s="17">
        <v>4370</v>
      </c>
      <c r="GM430" s="17">
        <v>1345</v>
      </c>
      <c r="GN430" s="17">
        <v>990</v>
      </c>
      <c r="GO430" s="17">
        <v>850</v>
      </c>
      <c r="GP430" s="17">
        <v>538</v>
      </c>
      <c r="GQ430" s="17">
        <v>490</v>
      </c>
      <c r="GR430" s="17">
        <v>20</v>
      </c>
      <c r="GS430" s="17">
        <v>7</v>
      </c>
      <c r="GT430" s="18">
        <v>3.3</v>
      </c>
      <c r="GU430" s="18">
        <v>7.4</v>
      </c>
      <c r="GV430" s="18">
        <v>3.4</v>
      </c>
      <c r="GW430" s="18">
        <v>2.2000000000000002</v>
      </c>
      <c r="GX430" s="18">
        <v>2</v>
      </c>
      <c r="GY430" s="18">
        <v>1.2</v>
      </c>
      <c r="GZ430" s="18">
        <v>1</v>
      </c>
      <c r="HA430" s="17">
        <v>20</v>
      </c>
      <c r="HB430" s="17">
        <v>7</v>
      </c>
      <c r="HC430" s="17" t="s">
        <v>1385</v>
      </c>
      <c r="HD430" s="17">
        <v>20</v>
      </c>
      <c r="HE430" s="17">
        <v>7</v>
      </c>
      <c r="IA430">
        <v>13510</v>
      </c>
    </row>
    <row r="431" spans="1:235">
      <c r="A431">
        <v>11432</v>
      </c>
      <c r="B431" s="15">
        <v>41673</v>
      </c>
      <c r="C431" t="s">
        <v>292</v>
      </c>
      <c r="D431" t="s">
        <v>293</v>
      </c>
      <c r="E431" t="s">
        <v>294</v>
      </c>
      <c r="F431" s="23" t="s">
        <v>295</v>
      </c>
      <c r="G431">
        <v>3</v>
      </c>
      <c r="H431" s="23" t="s">
        <v>1283</v>
      </c>
      <c r="I431">
        <v>8013</v>
      </c>
      <c r="J431" s="16" t="s">
        <v>1386</v>
      </c>
      <c r="N431" s="17">
        <v>53050</v>
      </c>
      <c r="O431" s="17">
        <v>69566</v>
      </c>
      <c r="P431" s="17">
        <v>60076</v>
      </c>
      <c r="Q431" s="17">
        <v>51698</v>
      </c>
      <c r="R431" s="17">
        <v>48988</v>
      </c>
      <c r="S431" s="17">
        <v>41410</v>
      </c>
      <c r="T431" s="17">
        <v>40410</v>
      </c>
      <c r="U431" s="17">
        <v>68</v>
      </c>
      <c r="V431" s="17">
        <v>14</v>
      </c>
      <c r="W431" s="17">
        <v>54496</v>
      </c>
      <c r="X431" s="17">
        <v>71132</v>
      </c>
      <c r="Y431" s="17">
        <v>56321</v>
      </c>
      <c r="Z431" s="17">
        <v>52332</v>
      </c>
      <c r="AA431" s="17">
        <v>49493</v>
      </c>
      <c r="AB431" s="17">
        <v>45913</v>
      </c>
      <c r="AC431" s="17">
        <v>42389</v>
      </c>
      <c r="AD431" s="17">
        <v>68</v>
      </c>
      <c r="AE431" s="17">
        <v>14</v>
      </c>
      <c r="AF431" s="17">
        <v>4421</v>
      </c>
      <c r="AG431" s="17">
        <v>5797</v>
      </c>
      <c r="AH431" s="17">
        <v>5006</v>
      </c>
      <c r="AI431" s="17">
        <v>4308</v>
      </c>
      <c r="AJ431" s="17">
        <v>4082</v>
      </c>
      <c r="AK431" s="17">
        <v>3451</v>
      </c>
      <c r="AL431" s="17">
        <v>3367</v>
      </c>
      <c r="AM431" s="17">
        <v>68</v>
      </c>
      <c r="AN431" s="17">
        <v>14</v>
      </c>
      <c r="AO431" s="18">
        <v>12</v>
      </c>
      <c r="AP431" s="17">
        <v>68</v>
      </c>
      <c r="AQ431" s="17">
        <v>14</v>
      </c>
      <c r="AR431" s="17">
        <v>49909</v>
      </c>
      <c r="AS431" s="17">
        <v>65957</v>
      </c>
      <c r="AT431" s="17">
        <v>57512</v>
      </c>
      <c r="AU431" s="17">
        <v>49672</v>
      </c>
      <c r="AV431" s="17">
        <v>46374</v>
      </c>
      <c r="AW431" s="17">
        <v>41243</v>
      </c>
      <c r="AX431" s="17">
        <v>40292</v>
      </c>
      <c r="AY431" s="17">
        <v>60</v>
      </c>
      <c r="AZ431" s="17">
        <v>10</v>
      </c>
      <c r="BA431" s="17">
        <v>67970</v>
      </c>
      <c r="BC431" s="17">
        <v>96025</v>
      </c>
      <c r="BD431" s="17">
        <v>62088</v>
      </c>
      <c r="BE431" s="17">
        <v>52879</v>
      </c>
      <c r="BF431" s="17">
        <v>50590</v>
      </c>
      <c r="BH431" s="17">
        <v>8</v>
      </c>
      <c r="BI431" s="17">
        <v>4</v>
      </c>
      <c r="BJ431" s="17">
        <v>55442</v>
      </c>
      <c r="BK431" s="17">
        <v>55</v>
      </c>
      <c r="BL431" s="17">
        <v>7</v>
      </c>
      <c r="BM431" s="17">
        <v>5</v>
      </c>
      <c r="BN431" s="17">
        <v>11</v>
      </c>
      <c r="DH431" s="17">
        <v>53050</v>
      </c>
      <c r="DI431" s="17">
        <v>69566</v>
      </c>
      <c r="DJ431" s="17">
        <v>60076</v>
      </c>
      <c r="DK431" s="17">
        <v>51698</v>
      </c>
      <c r="DL431" s="17">
        <v>48988</v>
      </c>
      <c r="DM431" s="17">
        <v>41410</v>
      </c>
      <c r="DN431" s="17">
        <v>40410</v>
      </c>
      <c r="DO431" s="17">
        <v>68</v>
      </c>
      <c r="DP431" s="17">
        <v>14</v>
      </c>
      <c r="DQ431" s="17">
        <v>54496</v>
      </c>
      <c r="DR431" s="17">
        <v>71132</v>
      </c>
      <c r="DS431" s="17">
        <v>56321</v>
      </c>
      <c r="DT431" s="17">
        <v>52332</v>
      </c>
      <c r="DU431" s="17">
        <v>49493</v>
      </c>
      <c r="DV431" s="17">
        <v>45913</v>
      </c>
      <c r="DW431" s="17">
        <v>42389</v>
      </c>
      <c r="DX431" s="17">
        <v>68</v>
      </c>
      <c r="DY431" s="17">
        <v>14</v>
      </c>
      <c r="DZ431" s="17">
        <v>53050</v>
      </c>
      <c r="EA431" s="17">
        <v>69566</v>
      </c>
      <c r="EB431" s="17">
        <v>60076</v>
      </c>
      <c r="EC431" s="17">
        <v>51698</v>
      </c>
      <c r="ED431" s="17">
        <v>48988</v>
      </c>
      <c r="EE431" s="17">
        <v>41410</v>
      </c>
      <c r="EF431" s="17">
        <v>40410</v>
      </c>
      <c r="EG431" s="17">
        <v>68</v>
      </c>
      <c r="EH431" s="17">
        <v>14</v>
      </c>
      <c r="EI431" s="17">
        <v>54496</v>
      </c>
      <c r="EJ431" s="17">
        <v>71132</v>
      </c>
      <c r="EK431" s="17">
        <v>56321</v>
      </c>
      <c r="EL431" s="17">
        <v>52332</v>
      </c>
      <c r="EM431" s="17">
        <v>49493</v>
      </c>
      <c r="EN431" s="17">
        <v>45913</v>
      </c>
      <c r="EO431" s="17">
        <v>42389</v>
      </c>
      <c r="EP431" s="17">
        <v>68</v>
      </c>
      <c r="EQ431" s="17">
        <v>14</v>
      </c>
      <c r="FJ431" s="18">
        <v>88.2</v>
      </c>
      <c r="FK431" s="17">
        <v>60</v>
      </c>
      <c r="FL431" s="17">
        <v>10</v>
      </c>
      <c r="FM431" s="18">
        <v>75</v>
      </c>
      <c r="FN431" s="17">
        <v>51</v>
      </c>
      <c r="FO431" s="17">
        <v>8</v>
      </c>
      <c r="FP431" s="17">
        <v>1830</v>
      </c>
      <c r="FQ431" s="17">
        <v>3396</v>
      </c>
      <c r="FR431" s="17">
        <v>1762</v>
      </c>
      <c r="FS431" s="17">
        <v>1279</v>
      </c>
      <c r="FT431" s="17">
        <v>1246</v>
      </c>
      <c r="FU431" s="17">
        <v>1229</v>
      </c>
      <c r="FV431" s="17">
        <v>1206</v>
      </c>
      <c r="FW431" s="17">
        <v>48</v>
      </c>
      <c r="FX431" s="17">
        <v>8</v>
      </c>
      <c r="FY431" s="18">
        <v>3.8</v>
      </c>
      <c r="FZ431" s="18">
        <v>5</v>
      </c>
      <c r="GA431" s="18">
        <v>3.8</v>
      </c>
      <c r="GB431" s="18">
        <v>3</v>
      </c>
      <c r="GC431" s="18">
        <v>3</v>
      </c>
      <c r="GD431" s="18">
        <v>3</v>
      </c>
      <c r="GE431" s="18">
        <v>3</v>
      </c>
      <c r="GF431" s="17">
        <v>48</v>
      </c>
      <c r="GG431" s="17">
        <v>8</v>
      </c>
      <c r="GH431" s="17" t="s">
        <v>1387</v>
      </c>
      <c r="GI431" s="17">
        <v>48</v>
      </c>
      <c r="GJ431" s="17">
        <v>8</v>
      </c>
      <c r="GK431" s="17">
        <v>1941</v>
      </c>
      <c r="GL431" s="17">
        <v>6824</v>
      </c>
      <c r="GM431" s="17">
        <v>1271</v>
      </c>
      <c r="GN431" s="17">
        <v>1167</v>
      </c>
      <c r="GO431" s="17">
        <v>1068</v>
      </c>
      <c r="GP431" s="17">
        <v>683</v>
      </c>
      <c r="GQ431" s="17">
        <v>545</v>
      </c>
      <c r="GR431" s="17">
        <v>51</v>
      </c>
      <c r="GS431" s="17">
        <v>8</v>
      </c>
      <c r="GT431" s="18">
        <v>4</v>
      </c>
      <c r="GU431" s="18">
        <v>10.199999999999999</v>
      </c>
      <c r="GV431" s="18">
        <v>3.1</v>
      </c>
      <c r="GW431" s="18">
        <v>2.8</v>
      </c>
      <c r="GX431" s="18">
        <v>2.5</v>
      </c>
      <c r="GY431" s="18">
        <v>1.6</v>
      </c>
      <c r="GZ431" s="18">
        <v>0.8</v>
      </c>
      <c r="HA431" s="17">
        <v>51</v>
      </c>
      <c r="HB431" s="17">
        <v>8</v>
      </c>
      <c r="HC431" s="17" t="s">
        <v>1388</v>
      </c>
      <c r="HD431" s="17">
        <v>51</v>
      </c>
      <c r="HE431" s="17">
        <v>8</v>
      </c>
      <c r="IA431">
        <v>13520</v>
      </c>
    </row>
    <row r="432" spans="1:235">
      <c r="A432">
        <v>11432</v>
      </c>
      <c r="B432" s="15">
        <v>41673</v>
      </c>
      <c r="C432" t="s">
        <v>292</v>
      </c>
      <c r="D432" t="s">
        <v>293</v>
      </c>
      <c r="E432" t="s">
        <v>294</v>
      </c>
      <c r="F432" s="23" t="s">
        <v>295</v>
      </c>
      <c r="G432">
        <v>4</v>
      </c>
      <c r="H432" s="23" t="s">
        <v>1283</v>
      </c>
      <c r="I432">
        <v>8014</v>
      </c>
      <c r="J432" s="16" t="s">
        <v>1389</v>
      </c>
      <c r="N432" s="17">
        <v>59234</v>
      </c>
      <c r="O432" s="17">
        <v>76828</v>
      </c>
      <c r="P432" s="17">
        <v>59534</v>
      </c>
      <c r="Q432" s="17">
        <v>58342</v>
      </c>
      <c r="R432" s="17">
        <v>56187</v>
      </c>
      <c r="S432" s="17">
        <v>51582</v>
      </c>
      <c r="T432" s="17">
        <v>49419</v>
      </c>
      <c r="U432" s="17">
        <v>68</v>
      </c>
      <c r="V432" s="17">
        <v>8</v>
      </c>
      <c r="W432" s="17">
        <v>58015</v>
      </c>
      <c r="Y432" s="17">
        <v>60988</v>
      </c>
      <c r="Z432" s="17">
        <v>56090</v>
      </c>
      <c r="AA432" s="17">
        <v>54753</v>
      </c>
      <c r="AB432" s="17">
        <v>51102</v>
      </c>
      <c r="AD432" s="17">
        <v>68</v>
      </c>
      <c r="AE432" s="17">
        <v>8</v>
      </c>
      <c r="AF432" s="17">
        <v>4936</v>
      </c>
      <c r="AG432" s="17">
        <v>6402</v>
      </c>
      <c r="AH432" s="17">
        <v>4961</v>
      </c>
      <c r="AI432" s="17">
        <v>4862</v>
      </c>
      <c r="AJ432" s="17">
        <v>4682</v>
      </c>
      <c r="AK432" s="17">
        <v>4299</v>
      </c>
      <c r="AL432" s="17">
        <v>4118</v>
      </c>
      <c r="AM432" s="17">
        <v>68</v>
      </c>
      <c r="AN432" s="17">
        <v>8</v>
      </c>
      <c r="AO432" s="18">
        <v>12</v>
      </c>
      <c r="AP432" s="17">
        <v>68</v>
      </c>
      <c r="AQ432" s="17">
        <v>8</v>
      </c>
      <c r="AR432" s="17">
        <v>59506</v>
      </c>
      <c r="AS432" s="17">
        <v>77365</v>
      </c>
      <c r="AT432" s="17">
        <v>59560</v>
      </c>
      <c r="AU432" s="17">
        <v>58559</v>
      </c>
      <c r="AV432" s="17">
        <v>56859</v>
      </c>
      <c r="AW432" s="17">
        <v>51435</v>
      </c>
      <c r="AX432" s="17">
        <v>49396</v>
      </c>
      <c r="AY432" s="17">
        <v>67</v>
      </c>
      <c r="AZ432" s="17">
        <v>7</v>
      </c>
      <c r="BI432" s="17">
        <v>1</v>
      </c>
      <c r="BJ432" s="17">
        <v>58937</v>
      </c>
      <c r="BK432" s="17">
        <v>59</v>
      </c>
      <c r="BL432" s="17">
        <v>3</v>
      </c>
      <c r="BM432" s="17">
        <v>3</v>
      </c>
      <c r="BN432" s="17">
        <v>5</v>
      </c>
      <c r="DH432" s="17">
        <v>59234</v>
      </c>
      <c r="DI432" s="17">
        <v>76828</v>
      </c>
      <c r="DJ432" s="17">
        <v>59534</v>
      </c>
      <c r="DK432" s="17">
        <v>58342</v>
      </c>
      <c r="DL432" s="17">
        <v>56187</v>
      </c>
      <c r="DM432" s="17">
        <v>51582</v>
      </c>
      <c r="DN432" s="17">
        <v>49419</v>
      </c>
      <c r="DO432" s="17">
        <v>68</v>
      </c>
      <c r="DP432" s="17">
        <v>8</v>
      </c>
      <c r="DQ432" s="17">
        <v>58015</v>
      </c>
      <c r="DS432" s="17">
        <v>60988</v>
      </c>
      <c r="DT432" s="17">
        <v>56090</v>
      </c>
      <c r="DU432" s="17">
        <v>54753</v>
      </c>
      <c r="DV432" s="17">
        <v>51102</v>
      </c>
      <c r="DX432" s="17">
        <v>68</v>
      </c>
      <c r="DY432" s="17">
        <v>8</v>
      </c>
      <c r="DZ432" s="17">
        <v>59234</v>
      </c>
      <c r="EA432" s="17">
        <v>76828</v>
      </c>
      <c r="EB432" s="17">
        <v>59534</v>
      </c>
      <c r="EC432" s="17">
        <v>58342</v>
      </c>
      <c r="ED432" s="17">
        <v>56187</v>
      </c>
      <c r="EE432" s="17">
        <v>51582</v>
      </c>
      <c r="EF432" s="17">
        <v>49419</v>
      </c>
      <c r="EG432" s="17">
        <v>68</v>
      </c>
      <c r="EH432" s="17">
        <v>8</v>
      </c>
      <c r="EI432" s="17">
        <v>58015</v>
      </c>
      <c r="EK432" s="17">
        <v>60988</v>
      </c>
      <c r="EL432" s="17">
        <v>56090</v>
      </c>
      <c r="EM432" s="17">
        <v>54753</v>
      </c>
      <c r="EN432" s="17">
        <v>51102</v>
      </c>
      <c r="EP432" s="17">
        <v>68</v>
      </c>
      <c r="EQ432" s="17">
        <v>8</v>
      </c>
      <c r="FJ432" s="18">
        <v>98.5</v>
      </c>
      <c r="FK432" s="17">
        <v>67</v>
      </c>
      <c r="FL432" s="17">
        <v>7</v>
      </c>
      <c r="FM432" s="18">
        <v>94.1</v>
      </c>
      <c r="FN432" s="17">
        <v>64</v>
      </c>
      <c r="FO432" s="17">
        <v>5</v>
      </c>
      <c r="FP432" s="17">
        <v>2821</v>
      </c>
      <c r="FQ432" s="17">
        <v>5752</v>
      </c>
      <c r="FR432" s="17">
        <v>3322</v>
      </c>
      <c r="FS432" s="17">
        <v>1766</v>
      </c>
      <c r="FT432" s="17">
        <v>1725</v>
      </c>
      <c r="FU432" s="17">
        <v>1570</v>
      </c>
      <c r="FV432" s="17">
        <v>1478</v>
      </c>
      <c r="FW432" s="17">
        <v>62</v>
      </c>
      <c r="FX432" s="17">
        <v>5</v>
      </c>
      <c r="FY432" s="18">
        <v>4.9000000000000004</v>
      </c>
      <c r="FZ432" s="18">
        <v>10</v>
      </c>
      <c r="GA432" s="18">
        <v>5.8</v>
      </c>
      <c r="GB432" s="18">
        <v>3</v>
      </c>
      <c r="GC432" s="18">
        <v>3</v>
      </c>
      <c r="GD432" s="18">
        <v>3</v>
      </c>
      <c r="GE432" s="18">
        <v>3</v>
      </c>
      <c r="GF432" s="17">
        <v>62</v>
      </c>
      <c r="GG432" s="17">
        <v>5</v>
      </c>
      <c r="GH432" s="17" t="s">
        <v>1390</v>
      </c>
      <c r="GI432" s="17">
        <v>62</v>
      </c>
      <c r="GJ432" s="17">
        <v>5</v>
      </c>
      <c r="GK432" s="17">
        <v>2792</v>
      </c>
      <c r="GL432" s="17">
        <v>5812</v>
      </c>
      <c r="GM432" s="17">
        <v>2588</v>
      </c>
      <c r="GN432" s="17">
        <v>1738</v>
      </c>
      <c r="GO432" s="17">
        <v>1652</v>
      </c>
      <c r="GP432" s="17">
        <v>1099</v>
      </c>
      <c r="GQ432" s="17">
        <v>971</v>
      </c>
      <c r="GR432" s="17">
        <v>60</v>
      </c>
      <c r="GS432" s="17">
        <v>4</v>
      </c>
      <c r="GT432" s="18">
        <v>5.2</v>
      </c>
      <c r="GU432" s="18">
        <v>10</v>
      </c>
      <c r="GV432" s="18">
        <v>4.5999999999999996</v>
      </c>
      <c r="GW432" s="18">
        <v>3.1</v>
      </c>
      <c r="GX432" s="18">
        <v>3</v>
      </c>
      <c r="GY432" s="18">
        <v>2.1</v>
      </c>
      <c r="GZ432" s="18">
        <v>1.9</v>
      </c>
      <c r="HA432" s="17">
        <v>60</v>
      </c>
      <c r="HB432" s="17">
        <v>4</v>
      </c>
      <c r="HC432" s="17" t="s">
        <v>1391</v>
      </c>
      <c r="HD432" s="17">
        <v>60</v>
      </c>
      <c r="HE432" s="17">
        <v>4</v>
      </c>
      <c r="IA432">
        <v>13530</v>
      </c>
    </row>
    <row r="433" spans="1:235">
      <c r="A433">
        <v>11432</v>
      </c>
      <c r="B433" s="15">
        <v>41673</v>
      </c>
      <c r="C433" t="s">
        <v>292</v>
      </c>
      <c r="D433" t="s">
        <v>293</v>
      </c>
      <c r="E433" t="s">
        <v>294</v>
      </c>
      <c r="F433" s="23" t="s">
        <v>320</v>
      </c>
      <c r="G433">
        <v>1</v>
      </c>
      <c r="H433" s="23" t="s">
        <v>1283</v>
      </c>
      <c r="I433">
        <v>8031</v>
      </c>
      <c r="J433" s="16" t="s">
        <v>1392</v>
      </c>
      <c r="N433" s="17">
        <v>67267</v>
      </c>
      <c r="O433" s="17">
        <v>83706</v>
      </c>
      <c r="P433" s="17">
        <v>80082</v>
      </c>
      <c r="Q433" s="17">
        <v>72066</v>
      </c>
      <c r="R433" s="17">
        <v>66913</v>
      </c>
      <c r="S433" s="17">
        <v>57108</v>
      </c>
      <c r="T433" s="17">
        <v>45325</v>
      </c>
      <c r="U433" s="17">
        <v>42</v>
      </c>
      <c r="V433" s="17">
        <v>13</v>
      </c>
      <c r="W433" s="17">
        <v>67071</v>
      </c>
      <c r="X433" s="17">
        <v>81461</v>
      </c>
      <c r="Y433" s="17">
        <v>76539</v>
      </c>
      <c r="Z433" s="17">
        <v>72225</v>
      </c>
      <c r="AA433" s="17">
        <v>67467</v>
      </c>
      <c r="AB433" s="17">
        <v>64091</v>
      </c>
      <c r="AC433" s="17">
        <v>48399</v>
      </c>
      <c r="AD433" s="17">
        <v>42</v>
      </c>
      <c r="AE433" s="17">
        <v>13</v>
      </c>
      <c r="AF433" s="17">
        <v>5606</v>
      </c>
      <c r="AG433" s="17">
        <v>6975</v>
      </c>
      <c r="AH433" s="17">
        <v>6674</v>
      </c>
      <c r="AI433" s="17">
        <v>6005</v>
      </c>
      <c r="AJ433" s="17">
        <v>5576</v>
      </c>
      <c r="AK433" s="17">
        <v>4759</v>
      </c>
      <c r="AL433" s="17">
        <v>3777</v>
      </c>
      <c r="AM433" s="17">
        <v>42</v>
      </c>
      <c r="AN433" s="17">
        <v>13</v>
      </c>
      <c r="AO433" s="18">
        <v>12</v>
      </c>
      <c r="AP433" s="17">
        <v>42</v>
      </c>
      <c r="AQ433" s="17">
        <v>13</v>
      </c>
      <c r="AR433" s="17">
        <v>67611</v>
      </c>
      <c r="AS433" s="17">
        <v>84860</v>
      </c>
      <c r="AT433" s="17">
        <v>79788</v>
      </c>
      <c r="AU433" s="17">
        <v>72631</v>
      </c>
      <c r="AV433" s="17">
        <v>68842</v>
      </c>
      <c r="AW433" s="17">
        <v>59627</v>
      </c>
      <c r="AX433" s="17">
        <v>45250</v>
      </c>
      <c r="AY433" s="17">
        <v>39</v>
      </c>
      <c r="AZ433" s="17">
        <v>12</v>
      </c>
      <c r="BH433" s="17">
        <v>3</v>
      </c>
      <c r="BI433" s="17">
        <v>2</v>
      </c>
      <c r="BJ433" s="17">
        <v>74897</v>
      </c>
      <c r="BK433" s="17">
        <v>35</v>
      </c>
      <c r="BL433" s="17">
        <v>8</v>
      </c>
      <c r="BM433" s="17">
        <v>12</v>
      </c>
      <c r="BN433" s="17">
        <v>1</v>
      </c>
      <c r="DH433" s="17">
        <v>67267</v>
      </c>
      <c r="DI433" s="17">
        <v>83706</v>
      </c>
      <c r="DJ433" s="17">
        <v>80082</v>
      </c>
      <c r="DK433" s="17">
        <v>72066</v>
      </c>
      <c r="DL433" s="17">
        <v>66913</v>
      </c>
      <c r="DM433" s="17">
        <v>57108</v>
      </c>
      <c r="DN433" s="17">
        <v>45325</v>
      </c>
      <c r="DO433" s="17">
        <v>42</v>
      </c>
      <c r="DP433" s="17">
        <v>13</v>
      </c>
      <c r="DQ433" s="17">
        <v>67071</v>
      </c>
      <c r="DR433" s="17">
        <v>81461</v>
      </c>
      <c r="DS433" s="17">
        <v>76539</v>
      </c>
      <c r="DT433" s="17">
        <v>72225</v>
      </c>
      <c r="DU433" s="17">
        <v>67467</v>
      </c>
      <c r="DV433" s="17">
        <v>64091</v>
      </c>
      <c r="DW433" s="17">
        <v>48399</v>
      </c>
      <c r="DX433" s="17">
        <v>42</v>
      </c>
      <c r="DY433" s="17">
        <v>13</v>
      </c>
      <c r="DZ433" s="17">
        <v>67267</v>
      </c>
      <c r="EA433" s="17">
        <v>83706</v>
      </c>
      <c r="EB433" s="17">
        <v>80082</v>
      </c>
      <c r="EC433" s="17">
        <v>72066</v>
      </c>
      <c r="ED433" s="17">
        <v>66913</v>
      </c>
      <c r="EE433" s="17">
        <v>57108</v>
      </c>
      <c r="EF433" s="17">
        <v>45325</v>
      </c>
      <c r="EG433" s="17">
        <v>42</v>
      </c>
      <c r="EH433" s="17">
        <v>13</v>
      </c>
      <c r="EI433" s="17">
        <v>67071</v>
      </c>
      <c r="EJ433" s="17">
        <v>81461</v>
      </c>
      <c r="EK433" s="17">
        <v>76539</v>
      </c>
      <c r="EL433" s="17">
        <v>72225</v>
      </c>
      <c r="EM433" s="17">
        <v>67467</v>
      </c>
      <c r="EN433" s="17">
        <v>64091</v>
      </c>
      <c r="EO433" s="17">
        <v>48399</v>
      </c>
      <c r="EP433" s="17">
        <v>42</v>
      </c>
      <c r="EQ433" s="17">
        <v>13</v>
      </c>
      <c r="FJ433" s="18">
        <v>92.9</v>
      </c>
      <c r="FK433" s="17">
        <v>39</v>
      </c>
      <c r="FL433" s="17">
        <v>12</v>
      </c>
      <c r="FM433" s="18">
        <v>61.9</v>
      </c>
      <c r="FN433" s="17">
        <v>26</v>
      </c>
      <c r="FO433" s="17">
        <v>7</v>
      </c>
      <c r="FP433" s="17">
        <v>6357</v>
      </c>
      <c r="FQ433" s="17">
        <v>11460</v>
      </c>
      <c r="FR433" s="17">
        <v>8094</v>
      </c>
      <c r="FS433" s="17">
        <v>7258</v>
      </c>
      <c r="FT433" s="17">
        <v>6420</v>
      </c>
      <c r="FU433" s="17">
        <v>3094</v>
      </c>
      <c r="FV433" s="17">
        <v>2190</v>
      </c>
      <c r="FW433" s="17">
        <v>26</v>
      </c>
      <c r="FX433" s="17">
        <v>8</v>
      </c>
      <c r="FY433" s="18">
        <v>8.1</v>
      </c>
      <c r="FZ433" s="18">
        <v>14.8</v>
      </c>
      <c r="GA433" s="18">
        <v>10</v>
      </c>
      <c r="GB433" s="18">
        <v>9.6</v>
      </c>
      <c r="GC433" s="18">
        <v>9</v>
      </c>
      <c r="GD433" s="18">
        <v>5</v>
      </c>
      <c r="GE433" s="18">
        <v>3.2</v>
      </c>
      <c r="GF433" s="17">
        <v>26</v>
      </c>
      <c r="GG433" s="17">
        <v>8</v>
      </c>
      <c r="GH433" s="17" t="s">
        <v>1393</v>
      </c>
      <c r="GI433" s="17">
        <v>26</v>
      </c>
      <c r="GJ433" s="17">
        <v>8</v>
      </c>
      <c r="GK433" s="17">
        <v>4846</v>
      </c>
      <c r="GL433" s="17">
        <v>9780</v>
      </c>
      <c r="GM433" s="17">
        <v>6004</v>
      </c>
      <c r="GN433" s="17">
        <v>3987</v>
      </c>
      <c r="GO433" s="17">
        <v>3095</v>
      </c>
      <c r="GP433" s="17">
        <v>1762</v>
      </c>
      <c r="GQ433" s="17">
        <v>1284</v>
      </c>
      <c r="GR433" s="17">
        <v>26</v>
      </c>
      <c r="GS433" s="17">
        <v>7</v>
      </c>
      <c r="GT433" s="18">
        <v>6.2</v>
      </c>
      <c r="GU433" s="18">
        <v>11.4</v>
      </c>
      <c r="GV433" s="18">
        <v>8.9</v>
      </c>
      <c r="GW433" s="18">
        <v>5.9</v>
      </c>
      <c r="GX433" s="18">
        <v>5</v>
      </c>
      <c r="GY433" s="18">
        <v>2.5</v>
      </c>
      <c r="GZ433" s="18">
        <v>2</v>
      </c>
      <c r="HA433" s="17">
        <v>26</v>
      </c>
      <c r="HB433" s="17">
        <v>7</v>
      </c>
      <c r="HC433" s="17" t="s">
        <v>1182</v>
      </c>
      <c r="HD433" s="17">
        <v>26</v>
      </c>
      <c r="HE433" s="17">
        <v>7</v>
      </c>
      <c r="IA433">
        <v>13550</v>
      </c>
    </row>
    <row r="434" spans="1:235">
      <c r="A434">
        <v>11432</v>
      </c>
      <c r="B434" s="15">
        <v>41673</v>
      </c>
      <c r="C434" t="s">
        <v>292</v>
      </c>
      <c r="D434" t="s">
        <v>293</v>
      </c>
      <c r="E434" t="s">
        <v>294</v>
      </c>
      <c r="F434" s="23" t="s">
        <v>320</v>
      </c>
      <c r="G434">
        <v>2</v>
      </c>
      <c r="H434" s="23" t="s">
        <v>1283</v>
      </c>
      <c r="I434">
        <v>8032</v>
      </c>
      <c r="J434" s="16" t="s">
        <v>1394</v>
      </c>
      <c r="N434" s="17">
        <v>95114</v>
      </c>
      <c r="O434" s="17">
        <v>123524</v>
      </c>
      <c r="P434" s="17">
        <v>111883</v>
      </c>
      <c r="Q434" s="17">
        <v>95037</v>
      </c>
      <c r="R434" s="17">
        <v>92190</v>
      </c>
      <c r="S434" s="17">
        <v>82399</v>
      </c>
      <c r="T434" s="17">
        <v>68516</v>
      </c>
      <c r="U434" s="17">
        <v>21</v>
      </c>
      <c r="V434" s="17">
        <v>9</v>
      </c>
      <c r="W434" s="17">
        <v>91344</v>
      </c>
      <c r="Y434" s="17">
        <v>104866</v>
      </c>
      <c r="Z434" s="17">
        <v>94843</v>
      </c>
      <c r="AA434" s="17">
        <v>94215</v>
      </c>
      <c r="AB434" s="17">
        <v>75755</v>
      </c>
      <c r="AD434" s="17">
        <v>21</v>
      </c>
      <c r="AE434" s="17">
        <v>9</v>
      </c>
      <c r="AF434" s="17">
        <v>7926</v>
      </c>
      <c r="AG434" s="17">
        <v>10294</v>
      </c>
      <c r="AH434" s="17">
        <v>9324</v>
      </c>
      <c r="AI434" s="17">
        <v>7920</v>
      </c>
      <c r="AJ434" s="17">
        <v>7683</v>
      </c>
      <c r="AK434" s="17">
        <v>6867</v>
      </c>
      <c r="AL434" s="17">
        <v>5710</v>
      </c>
      <c r="AM434" s="17">
        <v>21</v>
      </c>
      <c r="AN434" s="17">
        <v>9</v>
      </c>
      <c r="AO434" s="18">
        <v>12</v>
      </c>
      <c r="AP434" s="17">
        <v>21</v>
      </c>
      <c r="AQ434" s="17">
        <v>9</v>
      </c>
      <c r="AR434" s="17">
        <v>96190</v>
      </c>
      <c r="AS434" s="17">
        <v>124918</v>
      </c>
      <c r="AT434" s="17">
        <v>115392</v>
      </c>
      <c r="AU434" s="17">
        <v>96194</v>
      </c>
      <c r="AV434" s="17">
        <v>93203</v>
      </c>
      <c r="AW434" s="17">
        <v>83960</v>
      </c>
      <c r="AX434" s="17">
        <v>66774</v>
      </c>
      <c r="AY434" s="17">
        <v>20</v>
      </c>
      <c r="AZ434" s="17">
        <v>8</v>
      </c>
      <c r="BI434" s="17">
        <v>1</v>
      </c>
      <c r="BJ434" s="17">
        <v>98387</v>
      </c>
      <c r="BK434" s="17">
        <v>16</v>
      </c>
      <c r="BL434" s="17">
        <v>5</v>
      </c>
      <c r="BM434" s="17">
        <v>9</v>
      </c>
      <c r="DH434" s="17">
        <v>95114</v>
      </c>
      <c r="DI434" s="17">
        <v>123524</v>
      </c>
      <c r="DJ434" s="17">
        <v>111883</v>
      </c>
      <c r="DK434" s="17">
        <v>95037</v>
      </c>
      <c r="DL434" s="17">
        <v>92190</v>
      </c>
      <c r="DM434" s="17">
        <v>82399</v>
      </c>
      <c r="DN434" s="17">
        <v>68516</v>
      </c>
      <c r="DO434" s="17">
        <v>21</v>
      </c>
      <c r="DP434" s="17">
        <v>9</v>
      </c>
      <c r="DQ434" s="17">
        <v>91344</v>
      </c>
      <c r="DS434" s="17">
        <v>104866</v>
      </c>
      <c r="DT434" s="17">
        <v>94843</v>
      </c>
      <c r="DU434" s="17">
        <v>94215</v>
      </c>
      <c r="DV434" s="17">
        <v>75755</v>
      </c>
      <c r="DX434" s="17">
        <v>21</v>
      </c>
      <c r="DY434" s="17">
        <v>9</v>
      </c>
      <c r="DZ434" s="17">
        <v>95114</v>
      </c>
      <c r="EA434" s="17">
        <v>123524</v>
      </c>
      <c r="EB434" s="17">
        <v>111883</v>
      </c>
      <c r="EC434" s="17">
        <v>95037</v>
      </c>
      <c r="ED434" s="17">
        <v>92190</v>
      </c>
      <c r="EE434" s="17">
        <v>82399</v>
      </c>
      <c r="EF434" s="17">
        <v>68516</v>
      </c>
      <c r="EG434" s="17">
        <v>21</v>
      </c>
      <c r="EH434" s="17">
        <v>9</v>
      </c>
      <c r="EI434" s="17">
        <v>91344</v>
      </c>
      <c r="EK434" s="17">
        <v>104866</v>
      </c>
      <c r="EL434" s="17">
        <v>94843</v>
      </c>
      <c r="EM434" s="17">
        <v>94215</v>
      </c>
      <c r="EN434" s="17">
        <v>75755</v>
      </c>
      <c r="EP434" s="17">
        <v>21</v>
      </c>
      <c r="EQ434" s="17">
        <v>9</v>
      </c>
      <c r="FJ434" s="18">
        <v>95.2</v>
      </c>
      <c r="FK434" s="17">
        <v>20</v>
      </c>
      <c r="FL434" s="17">
        <v>8</v>
      </c>
      <c r="FM434" s="18">
        <v>71.400000000000006</v>
      </c>
      <c r="FN434" s="17">
        <v>15</v>
      </c>
      <c r="FO434" s="17">
        <v>7</v>
      </c>
      <c r="FP434" s="17">
        <v>13463</v>
      </c>
      <c r="FQ434" s="17">
        <v>26935</v>
      </c>
      <c r="FR434" s="17">
        <v>21097</v>
      </c>
      <c r="FS434" s="17">
        <v>14286</v>
      </c>
      <c r="FT434" s="17">
        <v>12495</v>
      </c>
      <c r="FU434" s="17">
        <v>5238</v>
      </c>
      <c r="FV434" s="17">
        <v>2729</v>
      </c>
      <c r="FW434" s="17">
        <v>13</v>
      </c>
      <c r="FX434" s="17">
        <v>5</v>
      </c>
      <c r="FY434" s="18">
        <v>12.4</v>
      </c>
      <c r="FZ434" s="18">
        <v>20</v>
      </c>
      <c r="GA434" s="18">
        <v>17.5</v>
      </c>
      <c r="GB434" s="18">
        <v>15</v>
      </c>
      <c r="GC434" s="18">
        <v>15</v>
      </c>
      <c r="GD434" s="18">
        <v>6.5</v>
      </c>
      <c r="GE434" s="18">
        <v>5</v>
      </c>
      <c r="GF434" s="17">
        <v>13</v>
      </c>
      <c r="GG434" s="17">
        <v>5</v>
      </c>
      <c r="GH434" s="17" t="s">
        <v>1395</v>
      </c>
      <c r="GI434" s="17">
        <v>13</v>
      </c>
      <c r="GJ434" s="17">
        <v>5</v>
      </c>
      <c r="GK434" s="17">
        <v>13663</v>
      </c>
      <c r="GL434" s="17">
        <v>29146</v>
      </c>
      <c r="GM434" s="17">
        <v>21768</v>
      </c>
      <c r="GN434" s="17">
        <v>17700</v>
      </c>
      <c r="GO434" s="17">
        <v>12448</v>
      </c>
      <c r="GP434" s="17">
        <v>2095</v>
      </c>
      <c r="GQ434" s="17">
        <v>1577</v>
      </c>
      <c r="GR434" s="17">
        <v>14</v>
      </c>
      <c r="GS434" s="17">
        <v>6</v>
      </c>
      <c r="GT434" s="18">
        <v>12.4</v>
      </c>
      <c r="GU434" s="18">
        <v>21.9</v>
      </c>
      <c r="GV434" s="18">
        <v>21.4</v>
      </c>
      <c r="GW434" s="18">
        <v>17.2</v>
      </c>
      <c r="GX434" s="18">
        <v>13.3</v>
      </c>
      <c r="GY434" s="18">
        <v>2.9</v>
      </c>
      <c r="GZ434" s="18">
        <v>2.5</v>
      </c>
      <c r="HA434" s="17">
        <v>14</v>
      </c>
      <c r="HB434" s="17">
        <v>6</v>
      </c>
      <c r="HC434" s="17" t="s">
        <v>1396</v>
      </c>
      <c r="HD434" s="17">
        <v>14</v>
      </c>
      <c r="HE434" s="17">
        <v>6</v>
      </c>
      <c r="IA434">
        <v>13560</v>
      </c>
    </row>
    <row r="435" spans="1:235">
      <c r="A435">
        <v>11432</v>
      </c>
      <c r="B435" s="15">
        <v>41673</v>
      </c>
      <c r="C435" t="s">
        <v>292</v>
      </c>
      <c r="D435" t="s">
        <v>293</v>
      </c>
      <c r="E435" t="s">
        <v>294</v>
      </c>
      <c r="F435" s="23" t="s">
        <v>320</v>
      </c>
      <c r="G435">
        <v>4</v>
      </c>
      <c r="H435" s="23" t="s">
        <v>1283</v>
      </c>
      <c r="I435">
        <v>8034</v>
      </c>
      <c r="J435" s="16" t="s">
        <v>1397</v>
      </c>
      <c r="N435" s="17">
        <v>150095</v>
      </c>
      <c r="P435" s="17">
        <v>160000</v>
      </c>
      <c r="Q435" s="17">
        <v>148808</v>
      </c>
      <c r="R435" s="17">
        <v>145000</v>
      </c>
      <c r="S435" s="17">
        <v>129434</v>
      </c>
      <c r="U435" s="17">
        <v>9</v>
      </c>
      <c r="V435" s="17">
        <v>8</v>
      </c>
      <c r="W435" s="17">
        <v>146434</v>
      </c>
      <c r="Y435" s="17">
        <v>164845</v>
      </c>
      <c r="Z435" s="17">
        <v>148000</v>
      </c>
      <c r="AA435" s="17">
        <v>137500</v>
      </c>
      <c r="AB435" s="17">
        <v>127576</v>
      </c>
      <c r="AD435" s="17">
        <v>9</v>
      </c>
      <c r="AE435" s="17">
        <v>8</v>
      </c>
      <c r="AF435" s="17">
        <v>12508</v>
      </c>
      <c r="AH435" s="17">
        <v>13333</v>
      </c>
      <c r="AI435" s="17">
        <v>12401</v>
      </c>
      <c r="AJ435" s="17">
        <v>12083</v>
      </c>
      <c r="AK435" s="17">
        <v>10786</v>
      </c>
      <c r="AM435" s="17">
        <v>9</v>
      </c>
      <c r="AN435" s="17">
        <v>8</v>
      </c>
      <c r="AO435" s="18">
        <v>12</v>
      </c>
      <c r="AP435" s="17">
        <v>9</v>
      </c>
      <c r="AQ435" s="17">
        <v>8</v>
      </c>
      <c r="AR435" s="17">
        <v>150095</v>
      </c>
      <c r="AT435" s="17">
        <v>160000</v>
      </c>
      <c r="AU435" s="17">
        <v>148808</v>
      </c>
      <c r="AV435" s="17">
        <v>145000</v>
      </c>
      <c r="AW435" s="17">
        <v>129434</v>
      </c>
      <c r="AY435" s="17">
        <v>9</v>
      </c>
      <c r="AZ435" s="17">
        <v>8</v>
      </c>
      <c r="BK435" s="17">
        <v>3</v>
      </c>
      <c r="BL435" s="17">
        <v>2</v>
      </c>
      <c r="BM435" s="17">
        <v>8</v>
      </c>
      <c r="DH435" s="17">
        <v>150095</v>
      </c>
      <c r="DJ435" s="17">
        <v>160000</v>
      </c>
      <c r="DK435" s="17">
        <v>148808</v>
      </c>
      <c r="DL435" s="17">
        <v>145000</v>
      </c>
      <c r="DM435" s="17">
        <v>129434</v>
      </c>
      <c r="DO435" s="17">
        <v>9</v>
      </c>
      <c r="DP435" s="17">
        <v>8</v>
      </c>
      <c r="DQ435" s="17">
        <v>146434</v>
      </c>
      <c r="DS435" s="17">
        <v>164845</v>
      </c>
      <c r="DT435" s="17">
        <v>148000</v>
      </c>
      <c r="DU435" s="17">
        <v>137500</v>
      </c>
      <c r="DV435" s="17">
        <v>127576</v>
      </c>
      <c r="DX435" s="17">
        <v>9</v>
      </c>
      <c r="DY435" s="17">
        <v>8</v>
      </c>
      <c r="DZ435" s="17">
        <v>150095</v>
      </c>
      <c r="EB435" s="17">
        <v>160000</v>
      </c>
      <c r="EC435" s="17">
        <v>148808</v>
      </c>
      <c r="ED435" s="17">
        <v>145000</v>
      </c>
      <c r="EE435" s="17">
        <v>129434</v>
      </c>
      <c r="EG435" s="17">
        <v>9</v>
      </c>
      <c r="EH435" s="17">
        <v>8</v>
      </c>
      <c r="EI435" s="17">
        <v>146434</v>
      </c>
      <c r="EK435" s="17">
        <v>164845</v>
      </c>
      <c r="EL435" s="17">
        <v>148000</v>
      </c>
      <c r="EM435" s="17">
        <v>137500</v>
      </c>
      <c r="EN435" s="17">
        <v>127576</v>
      </c>
      <c r="EP435" s="17">
        <v>9</v>
      </c>
      <c r="EQ435" s="17">
        <v>8</v>
      </c>
      <c r="FJ435" s="18">
        <v>100</v>
      </c>
      <c r="FK435" s="17">
        <v>9</v>
      </c>
      <c r="FL435" s="17">
        <v>8</v>
      </c>
      <c r="FM435" s="18">
        <v>66.7</v>
      </c>
      <c r="FN435" s="17">
        <v>6</v>
      </c>
      <c r="FO435" s="17">
        <v>5</v>
      </c>
      <c r="FP435" s="17">
        <v>29299</v>
      </c>
      <c r="FR435" s="17">
        <v>37440</v>
      </c>
      <c r="FS435" s="17">
        <v>31400</v>
      </c>
      <c r="FT435" s="17">
        <v>29000</v>
      </c>
      <c r="FU435" s="17">
        <v>19415</v>
      </c>
      <c r="FW435" s="17">
        <v>9</v>
      </c>
      <c r="FX435" s="17">
        <v>8</v>
      </c>
      <c r="FY435" s="18">
        <v>18.899999999999999</v>
      </c>
      <c r="GA435" s="18">
        <v>20</v>
      </c>
      <c r="GB435" s="18">
        <v>20</v>
      </c>
      <c r="GC435" s="18">
        <v>20</v>
      </c>
      <c r="GD435" s="18">
        <v>15</v>
      </c>
      <c r="GF435" s="17">
        <v>9</v>
      </c>
      <c r="GG435" s="17">
        <v>8</v>
      </c>
      <c r="GH435" s="17" t="s">
        <v>1398</v>
      </c>
      <c r="GI435" s="17">
        <v>9</v>
      </c>
      <c r="GJ435" s="17">
        <v>8</v>
      </c>
      <c r="GK435" s="17">
        <v>27008</v>
      </c>
      <c r="GM435" s="17">
        <v>36355</v>
      </c>
      <c r="GN435" s="17">
        <v>33042</v>
      </c>
      <c r="GO435" s="17">
        <v>29006</v>
      </c>
      <c r="GP435" s="17">
        <v>14165</v>
      </c>
      <c r="GR435" s="17">
        <v>6</v>
      </c>
      <c r="GS435" s="17">
        <v>5</v>
      </c>
      <c r="GT435" s="18">
        <v>15.9</v>
      </c>
      <c r="GV435" s="18">
        <v>21.9</v>
      </c>
      <c r="GW435" s="18">
        <v>17.3</v>
      </c>
      <c r="GX435" s="18">
        <v>16.5</v>
      </c>
      <c r="GY435" s="18">
        <v>10.4</v>
      </c>
      <c r="HA435" s="17">
        <v>6</v>
      </c>
      <c r="HB435" s="17">
        <v>5</v>
      </c>
      <c r="HC435" s="17" t="s">
        <v>1399</v>
      </c>
      <c r="HD435" s="17">
        <v>6</v>
      </c>
      <c r="HE435" s="17">
        <v>5</v>
      </c>
      <c r="IA435">
        <v>13580</v>
      </c>
    </row>
    <row r="436" spans="1:235">
      <c r="A436">
        <v>11432</v>
      </c>
      <c r="B436" s="15">
        <v>41673</v>
      </c>
      <c r="C436" t="s">
        <v>292</v>
      </c>
      <c r="D436" t="s">
        <v>293</v>
      </c>
      <c r="E436" t="s">
        <v>294</v>
      </c>
      <c r="F436" s="23" t="s">
        <v>330</v>
      </c>
      <c r="G436">
        <v>2</v>
      </c>
      <c r="H436" s="23" t="s">
        <v>1283</v>
      </c>
      <c r="I436">
        <v>8102</v>
      </c>
      <c r="J436" s="16" t="s">
        <v>1400</v>
      </c>
      <c r="N436" s="17">
        <v>85599</v>
      </c>
      <c r="O436" s="17">
        <v>113187</v>
      </c>
      <c r="P436" s="17">
        <v>110471</v>
      </c>
      <c r="Q436" s="17">
        <v>107100</v>
      </c>
      <c r="R436" s="17">
        <v>79910</v>
      </c>
      <c r="S436" s="17">
        <v>63221</v>
      </c>
      <c r="T436" s="17">
        <v>57487</v>
      </c>
      <c r="U436" s="17">
        <v>27</v>
      </c>
      <c r="V436" s="17">
        <v>5</v>
      </c>
      <c r="W436" s="17">
        <v>79231</v>
      </c>
      <c r="Y436" s="17">
        <v>97410</v>
      </c>
      <c r="Z436" s="17">
        <v>82224</v>
      </c>
      <c r="AA436" s="17">
        <v>72100</v>
      </c>
      <c r="AB436" s="17">
        <v>62707</v>
      </c>
      <c r="AD436" s="17">
        <v>27</v>
      </c>
      <c r="AE436" s="17">
        <v>5</v>
      </c>
      <c r="AF436" s="17">
        <v>7133</v>
      </c>
      <c r="AG436" s="17">
        <v>9432</v>
      </c>
      <c r="AH436" s="17">
        <v>9206</v>
      </c>
      <c r="AI436" s="17">
        <v>8925</v>
      </c>
      <c r="AJ436" s="17">
        <v>6659</v>
      </c>
      <c r="AK436" s="17">
        <v>5268</v>
      </c>
      <c r="AL436" s="17">
        <v>4791</v>
      </c>
      <c r="AM436" s="17">
        <v>27</v>
      </c>
      <c r="AN436" s="17">
        <v>5</v>
      </c>
      <c r="AO436" s="18">
        <v>12</v>
      </c>
      <c r="AP436" s="17">
        <v>27</v>
      </c>
      <c r="AQ436" s="17">
        <v>5</v>
      </c>
      <c r="AR436" s="17">
        <v>86183</v>
      </c>
      <c r="AS436" s="17">
        <v>113816</v>
      </c>
      <c r="AT436" s="17">
        <v>111755</v>
      </c>
      <c r="AU436" s="17">
        <v>109329</v>
      </c>
      <c r="AV436" s="17">
        <v>72100</v>
      </c>
      <c r="AW436" s="17">
        <v>64000</v>
      </c>
      <c r="AX436" s="17">
        <v>60156</v>
      </c>
      <c r="AY436" s="17">
        <v>24</v>
      </c>
      <c r="AZ436" s="17">
        <v>3</v>
      </c>
      <c r="BH436" s="17">
        <v>3</v>
      </c>
      <c r="BI436" s="17">
        <v>2</v>
      </c>
      <c r="BK436" s="17">
        <v>3</v>
      </c>
      <c r="BL436" s="17">
        <v>2</v>
      </c>
      <c r="BM436" s="17">
        <v>5</v>
      </c>
      <c r="DH436" s="17">
        <v>85599</v>
      </c>
      <c r="DI436" s="17">
        <v>113187</v>
      </c>
      <c r="DJ436" s="17">
        <v>110471</v>
      </c>
      <c r="DK436" s="17">
        <v>107100</v>
      </c>
      <c r="DL436" s="17">
        <v>79910</v>
      </c>
      <c r="DM436" s="17">
        <v>63221</v>
      </c>
      <c r="DN436" s="17">
        <v>57487</v>
      </c>
      <c r="DO436" s="17">
        <v>27</v>
      </c>
      <c r="DP436" s="17">
        <v>5</v>
      </c>
      <c r="DQ436" s="17">
        <v>79231</v>
      </c>
      <c r="DS436" s="17">
        <v>97410</v>
      </c>
      <c r="DT436" s="17">
        <v>82224</v>
      </c>
      <c r="DU436" s="17">
        <v>72100</v>
      </c>
      <c r="DV436" s="17">
        <v>62707</v>
      </c>
      <c r="DX436" s="17">
        <v>27</v>
      </c>
      <c r="DY436" s="17">
        <v>5</v>
      </c>
      <c r="DZ436" s="17">
        <v>85599</v>
      </c>
      <c r="EA436" s="17">
        <v>113187</v>
      </c>
      <c r="EB436" s="17">
        <v>110471</v>
      </c>
      <c r="EC436" s="17">
        <v>107100</v>
      </c>
      <c r="ED436" s="17">
        <v>79910</v>
      </c>
      <c r="EE436" s="17">
        <v>63221</v>
      </c>
      <c r="EF436" s="17">
        <v>57487</v>
      </c>
      <c r="EG436" s="17">
        <v>27</v>
      </c>
      <c r="EH436" s="17">
        <v>5</v>
      </c>
      <c r="EI436" s="17">
        <v>79231</v>
      </c>
      <c r="EK436" s="17">
        <v>97410</v>
      </c>
      <c r="EL436" s="17">
        <v>82224</v>
      </c>
      <c r="EM436" s="17">
        <v>72100</v>
      </c>
      <c r="EN436" s="17">
        <v>62707</v>
      </c>
      <c r="EP436" s="17">
        <v>27</v>
      </c>
      <c r="EQ436" s="17">
        <v>5</v>
      </c>
      <c r="FJ436" s="18">
        <v>88.9</v>
      </c>
      <c r="FK436" s="17">
        <v>24</v>
      </c>
      <c r="FL436" s="17">
        <v>3</v>
      </c>
      <c r="FM436" s="18">
        <v>85.2</v>
      </c>
      <c r="FN436" s="17">
        <v>23</v>
      </c>
      <c r="FO436" s="17">
        <v>3</v>
      </c>
      <c r="FP436" s="17">
        <v>9375</v>
      </c>
      <c r="FQ436" s="17">
        <v>13658</v>
      </c>
      <c r="FR436" s="17">
        <v>13411</v>
      </c>
      <c r="FS436" s="17">
        <v>13120</v>
      </c>
      <c r="FT436" s="17">
        <v>7000</v>
      </c>
      <c r="FU436" s="17">
        <v>6088</v>
      </c>
      <c r="FV436" s="17">
        <v>5599</v>
      </c>
      <c r="FW436" s="17">
        <v>24</v>
      </c>
      <c r="FX436" s="17">
        <v>3</v>
      </c>
      <c r="FY436" s="18">
        <v>10.5</v>
      </c>
      <c r="FZ436" s="18">
        <v>12</v>
      </c>
      <c r="GA436" s="18">
        <v>12</v>
      </c>
      <c r="GB436" s="18">
        <v>12</v>
      </c>
      <c r="GC436" s="18">
        <v>10</v>
      </c>
      <c r="GD436" s="18">
        <v>10</v>
      </c>
      <c r="GE436" s="18">
        <v>10</v>
      </c>
      <c r="GF436" s="17">
        <v>24</v>
      </c>
      <c r="GG436" s="17">
        <v>3</v>
      </c>
      <c r="GH436" s="17" t="s">
        <v>396</v>
      </c>
      <c r="GI436" s="17">
        <v>24</v>
      </c>
      <c r="GJ436" s="17">
        <v>3</v>
      </c>
      <c r="GK436" s="17">
        <v>7326</v>
      </c>
      <c r="GL436" s="17">
        <v>10079</v>
      </c>
      <c r="GM436" s="17">
        <v>9812</v>
      </c>
      <c r="GN436" s="17">
        <v>9241</v>
      </c>
      <c r="GO436" s="17">
        <v>7800</v>
      </c>
      <c r="GP436" s="17">
        <v>5620</v>
      </c>
      <c r="GQ436" s="17">
        <v>3696</v>
      </c>
      <c r="GR436" s="17">
        <v>23</v>
      </c>
      <c r="GS436" s="17">
        <v>3</v>
      </c>
      <c r="GT436" s="18">
        <v>8.4</v>
      </c>
      <c r="GU436" s="18">
        <v>10.9</v>
      </c>
      <c r="GV436" s="18">
        <v>9.1999999999999993</v>
      </c>
      <c r="GW436" s="18">
        <v>8.9</v>
      </c>
      <c r="GX436" s="18">
        <v>8.8000000000000007</v>
      </c>
      <c r="GY436" s="18">
        <v>6.1</v>
      </c>
      <c r="GZ436" s="18">
        <v>5.5</v>
      </c>
      <c r="HA436" s="17">
        <v>23</v>
      </c>
      <c r="HB436" s="17">
        <v>3</v>
      </c>
      <c r="HC436" s="17" t="s">
        <v>1401</v>
      </c>
      <c r="HD436" s="17">
        <v>23</v>
      </c>
      <c r="HE436" s="17">
        <v>3</v>
      </c>
      <c r="HH436" s="17">
        <v>1</v>
      </c>
      <c r="HQ436" s="17">
        <v>1</v>
      </c>
      <c r="HZ436" s="17">
        <v>1</v>
      </c>
      <c r="IA436">
        <v>13710</v>
      </c>
    </row>
    <row r="437" spans="1:235">
      <c r="A437">
        <v>11432</v>
      </c>
      <c r="B437" s="15">
        <v>41673</v>
      </c>
      <c r="C437" t="s">
        <v>292</v>
      </c>
      <c r="D437" t="s">
        <v>293</v>
      </c>
      <c r="E437" t="s">
        <v>294</v>
      </c>
      <c r="F437" s="23" t="s">
        <v>330</v>
      </c>
      <c r="G437">
        <v>3</v>
      </c>
      <c r="H437" s="23" t="s">
        <v>1283</v>
      </c>
      <c r="I437">
        <v>8103</v>
      </c>
      <c r="J437" s="16" t="s">
        <v>1402</v>
      </c>
      <c r="N437" s="17">
        <v>94431</v>
      </c>
      <c r="O437" s="17">
        <v>118502</v>
      </c>
      <c r="P437" s="17">
        <v>105193</v>
      </c>
      <c r="Q437" s="17">
        <v>101000</v>
      </c>
      <c r="R437" s="17">
        <v>97500</v>
      </c>
      <c r="S437" s="17">
        <v>78055</v>
      </c>
      <c r="T437" s="17">
        <v>76668</v>
      </c>
      <c r="U437" s="17">
        <v>34</v>
      </c>
      <c r="V437" s="17">
        <v>5</v>
      </c>
      <c r="W437" s="17">
        <v>92431</v>
      </c>
      <c r="Y437" s="17">
        <v>102863</v>
      </c>
      <c r="Z437" s="17">
        <v>98145</v>
      </c>
      <c r="AA437" s="17">
        <v>95000</v>
      </c>
      <c r="AB437" s="17">
        <v>78524</v>
      </c>
      <c r="AD437" s="17">
        <v>34</v>
      </c>
      <c r="AE437" s="17">
        <v>5</v>
      </c>
      <c r="AF437" s="17">
        <v>7869</v>
      </c>
      <c r="AG437" s="17">
        <v>9875</v>
      </c>
      <c r="AH437" s="17">
        <v>8766</v>
      </c>
      <c r="AI437" s="17">
        <v>8417</v>
      </c>
      <c r="AJ437" s="17">
        <v>8125</v>
      </c>
      <c r="AK437" s="17">
        <v>6505</v>
      </c>
      <c r="AL437" s="17">
        <v>6389</v>
      </c>
      <c r="AM437" s="17">
        <v>34</v>
      </c>
      <c r="AN437" s="17">
        <v>5</v>
      </c>
      <c r="AO437" s="18">
        <v>12</v>
      </c>
      <c r="AP437" s="17">
        <v>34</v>
      </c>
      <c r="AQ437" s="17">
        <v>5</v>
      </c>
      <c r="AR437" s="17">
        <v>98039</v>
      </c>
      <c r="AT437" s="17">
        <v>109051</v>
      </c>
      <c r="AU437" s="17">
        <v>103218</v>
      </c>
      <c r="AV437" s="17">
        <v>101250</v>
      </c>
      <c r="AW437" s="17">
        <v>78166</v>
      </c>
      <c r="AY437" s="17">
        <v>32</v>
      </c>
      <c r="AZ437" s="17">
        <v>3</v>
      </c>
      <c r="BH437" s="17">
        <v>2</v>
      </c>
      <c r="BI437" s="17">
        <v>2</v>
      </c>
      <c r="BL437" s="17">
        <v>1</v>
      </c>
      <c r="BM437" s="17">
        <v>5</v>
      </c>
      <c r="DH437" s="17">
        <v>94431</v>
      </c>
      <c r="DI437" s="17">
        <v>118502</v>
      </c>
      <c r="DJ437" s="17">
        <v>105193</v>
      </c>
      <c r="DK437" s="17">
        <v>101000</v>
      </c>
      <c r="DL437" s="17">
        <v>97500</v>
      </c>
      <c r="DM437" s="17">
        <v>78055</v>
      </c>
      <c r="DN437" s="17">
        <v>76668</v>
      </c>
      <c r="DO437" s="17">
        <v>34</v>
      </c>
      <c r="DP437" s="17">
        <v>5</v>
      </c>
      <c r="DQ437" s="17">
        <v>92431</v>
      </c>
      <c r="DS437" s="17">
        <v>102863</v>
      </c>
      <c r="DT437" s="17">
        <v>98145</v>
      </c>
      <c r="DU437" s="17">
        <v>95000</v>
      </c>
      <c r="DV437" s="17">
        <v>78524</v>
      </c>
      <c r="DX437" s="17">
        <v>34</v>
      </c>
      <c r="DY437" s="17">
        <v>5</v>
      </c>
      <c r="DZ437" s="17">
        <v>94431</v>
      </c>
      <c r="EA437" s="17">
        <v>118502</v>
      </c>
      <c r="EB437" s="17">
        <v>105193</v>
      </c>
      <c r="EC437" s="17">
        <v>101000</v>
      </c>
      <c r="ED437" s="17">
        <v>97500</v>
      </c>
      <c r="EE437" s="17">
        <v>78055</v>
      </c>
      <c r="EF437" s="17">
        <v>76668</v>
      </c>
      <c r="EG437" s="17">
        <v>34</v>
      </c>
      <c r="EH437" s="17">
        <v>5</v>
      </c>
      <c r="EI437" s="17">
        <v>92431</v>
      </c>
      <c r="EK437" s="17">
        <v>102863</v>
      </c>
      <c r="EL437" s="17">
        <v>98145</v>
      </c>
      <c r="EM437" s="17">
        <v>95000</v>
      </c>
      <c r="EN437" s="17">
        <v>78524</v>
      </c>
      <c r="EP437" s="17">
        <v>34</v>
      </c>
      <c r="EQ437" s="17">
        <v>5</v>
      </c>
      <c r="FJ437" s="18">
        <v>94.1</v>
      </c>
      <c r="FK437" s="17">
        <v>32</v>
      </c>
      <c r="FL437" s="17">
        <v>3</v>
      </c>
      <c r="FM437" s="18">
        <v>76.5</v>
      </c>
      <c r="FN437" s="17">
        <v>26</v>
      </c>
      <c r="FO437" s="17">
        <v>3</v>
      </c>
      <c r="FP437" s="17">
        <v>11871</v>
      </c>
      <c r="FR437" s="17">
        <v>12338</v>
      </c>
      <c r="FS437" s="17">
        <v>11707</v>
      </c>
      <c r="FT437" s="17">
        <v>11697</v>
      </c>
      <c r="FU437" s="17">
        <v>10519</v>
      </c>
      <c r="FW437" s="17">
        <v>32</v>
      </c>
      <c r="FX437" s="17">
        <v>3</v>
      </c>
      <c r="FY437" s="18">
        <v>12.4</v>
      </c>
      <c r="GA437" s="18">
        <v>15</v>
      </c>
      <c r="GB437" s="18">
        <v>12.6</v>
      </c>
      <c r="GC437" s="18">
        <v>12</v>
      </c>
      <c r="GD437" s="18">
        <v>10</v>
      </c>
      <c r="GF437" s="17">
        <v>32</v>
      </c>
      <c r="GG437" s="17">
        <v>3</v>
      </c>
      <c r="GH437" s="17" t="s">
        <v>1403</v>
      </c>
      <c r="GI437" s="17">
        <v>32</v>
      </c>
      <c r="GJ437" s="17">
        <v>3</v>
      </c>
      <c r="GK437" s="17">
        <v>9141</v>
      </c>
      <c r="GM437" s="17">
        <v>11638</v>
      </c>
      <c r="GN437" s="17">
        <v>11171</v>
      </c>
      <c r="GO437" s="17">
        <v>11088</v>
      </c>
      <c r="GP437" s="17">
        <v>6745</v>
      </c>
      <c r="GR437" s="17">
        <v>25</v>
      </c>
      <c r="GS437" s="17">
        <v>3</v>
      </c>
      <c r="GT437" s="18">
        <v>9.5</v>
      </c>
      <c r="GV437" s="18">
        <v>13</v>
      </c>
      <c r="GW437" s="18">
        <v>9.9</v>
      </c>
      <c r="GX437" s="18">
        <v>9</v>
      </c>
      <c r="GY437" s="18">
        <v>6</v>
      </c>
      <c r="HA437" s="17">
        <v>25</v>
      </c>
      <c r="HB437" s="17">
        <v>3</v>
      </c>
      <c r="HC437" s="17" t="s">
        <v>1404</v>
      </c>
      <c r="HD437" s="17">
        <v>25</v>
      </c>
      <c r="HE437" s="17">
        <v>3</v>
      </c>
      <c r="IA437">
        <v>13720</v>
      </c>
    </row>
    <row r="438" spans="1:235" ht="30">
      <c r="A438">
        <v>11432</v>
      </c>
      <c r="B438" s="15">
        <v>41673</v>
      </c>
      <c r="C438" t="s">
        <v>292</v>
      </c>
      <c r="D438" t="s">
        <v>293</v>
      </c>
      <c r="E438" t="s">
        <v>294</v>
      </c>
      <c r="F438" s="23" t="s">
        <v>320</v>
      </c>
      <c r="G438">
        <v>3</v>
      </c>
      <c r="H438" s="23" t="s">
        <v>1283</v>
      </c>
      <c r="I438">
        <v>8113</v>
      </c>
      <c r="J438" s="16" t="s">
        <v>1405</v>
      </c>
      <c r="N438" s="17">
        <v>144205</v>
      </c>
      <c r="O438" s="17">
        <v>155110</v>
      </c>
      <c r="P438" s="17">
        <v>152482</v>
      </c>
      <c r="Q438" s="17">
        <v>149282</v>
      </c>
      <c r="R438" s="17">
        <v>148079</v>
      </c>
      <c r="S438" s="17">
        <v>139839</v>
      </c>
      <c r="T438" s="17">
        <v>130488</v>
      </c>
      <c r="U438" s="17">
        <v>12</v>
      </c>
      <c r="V438" s="17">
        <v>5</v>
      </c>
      <c r="W438" s="17">
        <v>140741</v>
      </c>
      <c r="Y438" s="17">
        <v>149240</v>
      </c>
      <c r="Z438" s="17">
        <v>147808</v>
      </c>
      <c r="AA438" s="17">
        <v>146854</v>
      </c>
      <c r="AB438" s="17">
        <v>139376</v>
      </c>
      <c r="AD438" s="17">
        <v>12</v>
      </c>
      <c r="AE438" s="17">
        <v>5</v>
      </c>
      <c r="AF438" s="17">
        <v>12017</v>
      </c>
      <c r="AG438" s="17">
        <v>12926</v>
      </c>
      <c r="AH438" s="17">
        <v>12707</v>
      </c>
      <c r="AI438" s="17">
        <v>12440</v>
      </c>
      <c r="AJ438" s="17">
        <v>12340</v>
      </c>
      <c r="AK438" s="17">
        <v>11653</v>
      </c>
      <c r="AL438" s="17">
        <v>10874</v>
      </c>
      <c r="AM438" s="17">
        <v>12</v>
      </c>
      <c r="AN438" s="17">
        <v>5</v>
      </c>
      <c r="AO438" s="18">
        <v>12</v>
      </c>
      <c r="AP438" s="17">
        <v>12</v>
      </c>
      <c r="AQ438" s="17">
        <v>5</v>
      </c>
      <c r="AR438" s="17">
        <v>144205</v>
      </c>
      <c r="AS438" s="17">
        <v>155110</v>
      </c>
      <c r="AT438" s="17">
        <v>152482</v>
      </c>
      <c r="AU438" s="17">
        <v>149282</v>
      </c>
      <c r="AV438" s="17">
        <v>148079</v>
      </c>
      <c r="AW438" s="17">
        <v>139839</v>
      </c>
      <c r="AX438" s="17">
        <v>130488</v>
      </c>
      <c r="AY438" s="17">
        <v>12</v>
      </c>
      <c r="AZ438" s="17">
        <v>5</v>
      </c>
      <c r="BM438" s="17">
        <v>5</v>
      </c>
      <c r="DH438" s="17">
        <v>144205</v>
      </c>
      <c r="DI438" s="17">
        <v>155110</v>
      </c>
      <c r="DJ438" s="17">
        <v>152482</v>
      </c>
      <c r="DK438" s="17">
        <v>149282</v>
      </c>
      <c r="DL438" s="17">
        <v>148079</v>
      </c>
      <c r="DM438" s="17">
        <v>139839</v>
      </c>
      <c r="DN438" s="17">
        <v>130488</v>
      </c>
      <c r="DO438" s="17">
        <v>12</v>
      </c>
      <c r="DP438" s="17">
        <v>5</v>
      </c>
      <c r="DQ438" s="17">
        <v>140741</v>
      </c>
      <c r="DS438" s="17">
        <v>149240</v>
      </c>
      <c r="DT438" s="17">
        <v>147808</v>
      </c>
      <c r="DU438" s="17">
        <v>146854</v>
      </c>
      <c r="DV438" s="17">
        <v>139376</v>
      </c>
      <c r="DX438" s="17">
        <v>12</v>
      </c>
      <c r="DY438" s="17">
        <v>5</v>
      </c>
      <c r="DZ438" s="17">
        <v>144205</v>
      </c>
      <c r="EA438" s="17">
        <v>155110</v>
      </c>
      <c r="EB438" s="17">
        <v>152482</v>
      </c>
      <c r="EC438" s="17">
        <v>149282</v>
      </c>
      <c r="ED438" s="17">
        <v>148079</v>
      </c>
      <c r="EE438" s="17">
        <v>139839</v>
      </c>
      <c r="EF438" s="17">
        <v>130488</v>
      </c>
      <c r="EG438" s="17">
        <v>12</v>
      </c>
      <c r="EH438" s="17">
        <v>5</v>
      </c>
      <c r="EI438" s="17">
        <v>140741</v>
      </c>
      <c r="EK438" s="17">
        <v>149240</v>
      </c>
      <c r="EL438" s="17">
        <v>147808</v>
      </c>
      <c r="EM438" s="17">
        <v>146854</v>
      </c>
      <c r="EN438" s="17">
        <v>139376</v>
      </c>
      <c r="EP438" s="17">
        <v>12</v>
      </c>
      <c r="EQ438" s="17">
        <v>5</v>
      </c>
      <c r="FJ438" s="18">
        <v>100</v>
      </c>
      <c r="FK438" s="17">
        <v>12</v>
      </c>
      <c r="FL438" s="17">
        <v>5</v>
      </c>
      <c r="FM438" s="18">
        <v>91.7</v>
      </c>
      <c r="FN438" s="17">
        <v>11</v>
      </c>
      <c r="FO438" s="17">
        <v>5</v>
      </c>
      <c r="FP438" s="17">
        <v>24840</v>
      </c>
      <c r="FQ438" s="17">
        <v>28255</v>
      </c>
      <c r="FR438" s="17">
        <v>27814</v>
      </c>
      <c r="FS438" s="17">
        <v>27522</v>
      </c>
      <c r="FT438" s="17">
        <v>26978</v>
      </c>
      <c r="FU438" s="17">
        <v>23764</v>
      </c>
      <c r="FV438" s="17">
        <v>20969</v>
      </c>
      <c r="FW438" s="17">
        <v>12</v>
      </c>
      <c r="FX438" s="17">
        <v>5</v>
      </c>
      <c r="FY438" s="18">
        <v>17.100000000000001</v>
      </c>
      <c r="FZ438" s="18">
        <v>20</v>
      </c>
      <c r="GA438" s="18">
        <v>19.5</v>
      </c>
      <c r="GB438" s="18">
        <v>18</v>
      </c>
      <c r="GC438" s="18">
        <v>18</v>
      </c>
      <c r="GD438" s="18">
        <v>16</v>
      </c>
      <c r="GE438" s="18">
        <v>14.5</v>
      </c>
      <c r="GF438" s="17">
        <v>12</v>
      </c>
      <c r="GG438" s="17">
        <v>5</v>
      </c>
      <c r="GH438" s="17" t="s">
        <v>734</v>
      </c>
      <c r="GI438" s="17">
        <v>12</v>
      </c>
      <c r="GJ438" s="17">
        <v>5</v>
      </c>
      <c r="GK438" s="17">
        <v>23425</v>
      </c>
      <c r="GM438" s="17">
        <v>29160</v>
      </c>
      <c r="GN438" s="17">
        <v>27379</v>
      </c>
      <c r="GO438" s="17">
        <v>23681</v>
      </c>
      <c r="GP438" s="17">
        <v>17837</v>
      </c>
      <c r="GR438" s="17">
        <v>11</v>
      </c>
      <c r="GS438" s="17">
        <v>5</v>
      </c>
      <c r="GT438" s="18">
        <v>16</v>
      </c>
      <c r="GV438" s="18">
        <v>19.100000000000001</v>
      </c>
      <c r="GW438" s="18">
        <v>18.399999999999999</v>
      </c>
      <c r="GX438" s="18">
        <v>15.6</v>
      </c>
      <c r="GY438" s="18">
        <v>11.8</v>
      </c>
      <c r="HA438" s="17">
        <v>11</v>
      </c>
      <c r="HB438" s="17">
        <v>5</v>
      </c>
      <c r="HC438" s="17" t="s">
        <v>1406</v>
      </c>
      <c r="HD438" s="17">
        <v>11</v>
      </c>
      <c r="HE438" s="17">
        <v>5</v>
      </c>
      <c r="IA438">
        <v>13770</v>
      </c>
    </row>
    <row r="439" spans="1:235" ht="30">
      <c r="A439">
        <v>11432</v>
      </c>
      <c r="B439" s="15">
        <v>41673</v>
      </c>
      <c r="C439" t="s">
        <v>292</v>
      </c>
      <c r="D439" t="s">
        <v>293</v>
      </c>
      <c r="E439" t="s">
        <v>294</v>
      </c>
      <c r="F439" s="23" t="s">
        <v>320</v>
      </c>
      <c r="G439">
        <v>4</v>
      </c>
      <c r="H439" s="23" t="s">
        <v>1283</v>
      </c>
      <c r="I439">
        <v>8114</v>
      </c>
      <c r="J439" s="16" t="s">
        <v>1407</v>
      </c>
      <c r="N439" s="17">
        <v>163241</v>
      </c>
      <c r="P439" s="17">
        <v>176324</v>
      </c>
      <c r="Q439" s="17">
        <v>171144</v>
      </c>
      <c r="R439" s="17">
        <v>169861</v>
      </c>
      <c r="S439" s="17">
        <v>149507</v>
      </c>
      <c r="U439" s="17">
        <v>7</v>
      </c>
      <c r="V439" s="17">
        <v>6</v>
      </c>
      <c r="W439" s="17">
        <v>162789</v>
      </c>
      <c r="Y439" s="17">
        <v>178486</v>
      </c>
      <c r="Z439" s="17">
        <v>172000</v>
      </c>
      <c r="AA439" s="17">
        <v>168979</v>
      </c>
      <c r="AB439" s="17">
        <v>144210</v>
      </c>
      <c r="AD439" s="17">
        <v>7</v>
      </c>
      <c r="AE439" s="17">
        <v>6</v>
      </c>
      <c r="AF439" s="17">
        <v>13603</v>
      </c>
      <c r="AH439" s="17">
        <v>14694</v>
      </c>
      <c r="AI439" s="17">
        <v>14262</v>
      </c>
      <c r="AJ439" s="17">
        <v>14155</v>
      </c>
      <c r="AK439" s="17">
        <v>12459</v>
      </c>
      <c r="AM439" s="17">
        <v>7</v>
      </c>
      <c r="AN439" s="17">
        <v>6</v>
      </c>
      <c r="AO439" s="18">
        <v>12</v>
      </c>
      <c r="AP439" s="17">
        <v>7</v>
      </c>
      <c r="AQ439" s="17">
        <v>6</v>
      </c>
      <c r="AR439" s="17">
        <v>163241</v>
      </c>
      <c r="AT439" s="17">
        <v>176324</v>
      </c>
      <c r="AU439" s="17">
        <v>171144</v>
      </c>
      <c r="AV439" s="17">
        <v>169861</v>
      </c>
      <c r="AW439" s="17">
        <v>149507</v>
      </c>
      <c r="AY439" s="17">
        <v>7</v>
      </c>
      <c r="AZ439" s="17">
        <v>6</v>
      </c>
      <c r="BJ439" s="17">
        <v>167206</v>
      </c>
      <c r="BK439" s="17">
        <v>3</v>
      </c>
      <c r="BL439" s="17">
        <v>3</v>
      </c>
      <c r="BM439" s="17">
        <v>6</v>
      </c>
      <c r="DH439" s="17">
        <v>163241</v>
      </c>
      <c r="DJ439" s="17">
        <v>176324</v>
      </c>
      <c r="DK439" s="17">
        <v>171144</v>
      </c>
      <c r="DL439" s="17">
        <v>169861</v>
      </c>
      <c r="DM439" s="17">
        <v>149507</v>
      </c>
      <c r="DO439" s="17">
        <v>7</v>
      </c>
      <c r="DP439" s="17">
        <v>6</v>
      </c>
      <c r="DQ439" s="17">
        <v>162789</v>
      </c>
      <c r="DS439" s="17">
        <v>178486</v>
      </c>
      <c r="DT439" s="17">
        <v>172000</v>
      </c>
      <c r="DU439" s="17">
        <v>168979</v>
      </c>
      <c r="DV439" s="17">
        <v>144210</v>
      </c>
      <c r="DX439" s="17">
        <v>7</v>
      </c>
      <c r="DY439" s="17">
        <v>6</v>
      </c>
      <c r="DZ439" s="17">
        <v>163241</v>
      </c>
      <c r="EB439" s="17">
        <v>176324</v>
      </c>
      <c r="EC439" s="17">
        <v>171144</v>
      </c>
      <c r="ED439" s="17">
        <v>169861</v>
      </c>
      <c r="EE439" s="17">
        <v>149507</v>
      </c>
      <c r="EG439" s="17">
        <v>7</v>
      </c>
      <c r="EH439" s="17">
        <v>6</v>
      </c>
      <c r="EI439" s="17">
        <v>162789</v>
      </c>
      <c r="EK439" s="17">
        <v>178486</v>
      </c>
      <c r="EL439" s="17">
        <v>172000</v>
      </c>
      <c r="EM439" s="17">
        <v>168979</v>
      </c>
      <c r="EN439" s="17">
        <v>144210</v>
      </c>
      <c r="EP439" s="17">
        <v>7</v>
      </c>
      <c r="EQ439" s="17">
        <v>6</v>
      </c>
      <c r="FJ439" s="18">
        <v>100</v>
      </c>
      <c r="FK439" s="17">
        <v>7</v>
      </c>
      <c r="FL439" s="17">
        <v>6</v>
      </c>
      <c r="FM439" s="18">
        <v>100</v>
      </c>
      <c r="FN439" s="17">
        <v>7</v>
      </c>
      <c r="FO439" s="17">
        <v>6</v>
      </c>
      <c r="FP439" s="17">
        <v>38662</v>
      </c>
      <c r="FR439" s="17">
        <v>41434</v>
      </c>
      <c r="FS439" s="17">
        <v>41088</v>
      </c>
      <c r="FT439" s="17">
        <v>39661</v>
      </c>
      <c r="FU439" s="17">
        <v>35038</v>
      </c>
      <c r="FW439" s="17">
        <v>6</v>
      </c>
      <c r="FX439" s="17">
        <v>5</v>
      </c>
      <c r="FY439" s="18">
        <v>23.2</v>
      </c>
      <c r="GA439" s="18">
        <v>25.3</v>
      </c>
      <c r="GB439" s="18">
        <v>23</v>
      </c>
      <c r="GC439" s="18">
        <v>21.5</v>
      </c>
      <c r="GD439" s="18">
        <v>20</v>
      </c>
      <c r="GF439" s="17">
        <v>6</v>
      </c>
      <c r="GG439" s="17">
        <v>5</v>
      </c>
      <c r="GH439" s="17" t="s">
        <v>1408</v>
      </c>
      <c r="GI439" s="17">
        <v>6</v>
      </c>
      <c r="GJ439" s="17">
        <v>5</v>
      </c>
      <c r="GK439" s="17">
        <v>34717</v>
      </c>
      <c r="GM439" s="17">
        <v>37149</v>
      </c>
      <c r="GN439" s="17">
        <v>35357</v>
      </c>
      <c r="GO439" s="17">
        <v>34466</v>
      </c>
      <c r="GP439" s="17">
        <v>31266</v>
      </c>
      <c r="GR439" s="17">
        <v>7</v>
      </c>
      <c r="GS439" s="17">
        <v>6</v>
      </c>
      <c r="GT439" s="18">
        <v>20.8</v>
      </c>
      <c r="GV439" s="18">
        <v>21.8</v>
      </c>
      <c r="GW439" s="18">
        <v>21.3</v>
      </c>
      <c r="GX439" s="18">
        <v>21.2</v>
      </c>
      <c r="GY439" s="18">
        <v>19</v>
      </c>
      <c r="HA439" s="17">
        <v>7</v>
      </c>
      <c r="HB439" s="17">
        <v>6</v>
      </c>
      <c r="HC439" s="17" t="s">
        <v>1409</v>
      </c>
      <c r="HD439" s="17">
        <v>7</v>
      </c>
      <c r="HE439" s="17">
        <v>6</v>
      </c>
      <c r="IA439">
        <v>13780</v>
      </c>
    </row>
    <row r="440" spans="1:235">
      <c r="A440">
        <v>11432</v>
      </c>
      <c r="B440" s="15">
        <v>41673</v>
      </c>
      <c r="C440" t="s">
        <v>292</v>
      </c>
      <c r="D440" t="s">
        <v>293</v>
      </c>
      <c r="E440" t="s">
        <v>294</v>
      </c>
      <c r="F440" s="23" t="s">
        <v>330</v>
      </c>
      <c r="G440">
        <v>3</v>
      </c>
      <c r="H440" s="23" t="s">
        <v>1283</v>
      </c>
      <c r="I440">
        <v>8123</v>
      </c>
      <c r="J440" s="16" t="s">
        <v>1410</v>
      </c>
      <c r="N440" s="17">
        <v>138225</v>
      </c>
      <c r="O440" s="17">
        <v>157627</v>
      </c>
      <c r="P440" s="17">
        <v>147655</v>
      </c>
      <c r="Q440" s="17">
        <v>144192</v>
      </c>
      <c r="R440" s="17">
        <v>140000</v>
      </c>
      <c r="S440" s="17">
        <v>123684</v>
      </c>
      <c r="T440" s="17">
        <v>114840</v>
      </c>
      <c r="U440" s="17">
        <v>27</v>
      </c>
      <c r="V440" s="17">
        <v>17</v>
      </c>
      <c r="W440" s="17">
        <v>134950</v>
      </c>
      <c r="X440" s="17">
        <v>160361</v>
      </c>
      <c r="Y440" s="17">
        <v>145100</v>
      </c>
      <c r="Z440" s="17">
        <v>139833</v>
      </c>
      <c r="AA440" s="17">
        <v>137700</v>
      </c>
      <c r="AB440" s="17">
        <v>120000</v>
      </c>
      <c r="AC440" s="17">
        <v>113398</v>
      </c>
      <c r="AD440" s="17">
        <v>27</v>
      </c>
      <c r="AE440" s="17">
        <v>17</v>
      </c>
      <c r="AF440" s="17">
        <v>11519</v>
      </c>
      <c r="AG440" s="17">
        <v>13136</v>
      </c>
      <c r="AH440" s="17">
        <v>12305</v>
      </c>
      <c r="AI440" s="17">
        <v>12016</v>
      </c>
      <c r="AJ440" s="17">
        <v>11667</v>
      </c>
      <c r="AK440" s="17">
        <v>10307</v>
      </c>
      <c r="AL440" s="17">
        <v>9570</v>
      </c>
      <c r="AM440" s="17">
        <v>27</v>
      </c>
      <c r="AN440" s="17">
        <v>17</v>
      </c>
      <c r="AO440" s="18">
        <v>12</v>
      </c>
      <c r="AP440" s="17">
        <v>27</v>
      </c>
      <c r="AQ440" s="17">
        <v>17</v>
      </c>
      <c r="AR440" s="17">
        <v>138225</v>
      </c>
      <c r="AS440" s="17">
        <v>157627</v>
      </c>
      <c r="AT440" s="17">
        <v>147655</v>
      </c>
      <c r="AU440" s="17">
        <v>144192</v>
      </c>
      <c r="AV440" s="17">
        <v>140000</v>
      </c>
      <c r="AW440" s="17">
        <v>123684</v>
      </c>
      <c r="AX440" s="17">
        <v>114840</v>
      </c>
      <c r="AY440" s="17">
        <v>27</v>
      </c>
      <c r="AZ440" s="17">
        <v>17</v>
      </c>
      <c r="BJ440" s="17">
        <v>124580</v>
      </c>
      <c r="BK440" s="17">
        <v>10</v>
      </c>
      <c r="BL440" s="17">
        <v>7</v>
      </c>
      <c r="BM440" s="17">
        <v>16</v>
      </c>
      <c r="BN440" s="17">
        <v>1</v>
      </c>
      <c r="BO440" s="18">
        <v>11.1</v>
      </c>
      <c r="BP440" s="17">
        <v>3</v>
      </c>
      <c r="BQ440" s="17">
        <v>3</v>
      </c>
      <c r="BR440" s="18">
        <v>11.1</v>
      </c>
      <c r="BS440" s="17">
        <v>3</v>
      </c>
      <c r="BT440" s="17">
        <v>3</v>
      </c>
      <c r="BX440" s="18">
        <v>11.1</v>
      </c>
      <c r="BY440" s="17">
        <v>3</v>
      </c>
      <c r="BZ440" s="17">
        <v>3</v>
      </c>
      <c r="CG440" s="17">
        <v>9915</v>
      </c>
      <c r="CN440" s="17">
        <v>3</v>
      </c>
      <c r="CO440" s="17">
        <v>3</v>
      </c>
      <c r="CP440" s="17">
        <v>9915</v>
      </c>
      <c r="CW440" s="17">
        <v>3</v>
      </c>
      <c r="CX440" s="17">
        <v>3</v>
      </c>
      <c r="DH440" s="17">
        <v>138225</v>
      </c>
      <c r="DI440" s="17">
        <v>157627</v>
      </c>
      <c r="DJ440" s="17">
        <v>147655</v>
      </c>
      <c r="DK440" s="17">
        <v>144192</v>
      </c>
      <c r="DL440" s="17">
        <v>140000</v>
      </c>
      <c r="DM440" s="17">
        <v>123684</v>
      </c>
      <c r="DN440" s="17">
        <v>114840</v>
      </c>
      <c r="DO440" s="17">
        <v>27</v>
      </c>
      <c r="DP440" s="17">
        <v>17</v>
      </c>
      <c r="DQ440" s="17">
        <v>134950</v>
      </c>
      <c r="DR440" s="17">
        <v>160361</v>
      </c>
      <c r="DS440" s="17">
        <v>145100</v>
      </c>
      <c r="DT440" s="17">
        <v>139833</v>
      </c>
      <c r="DU440" s="17">
        <v>137700</v>
      </c>
      <c r="DV440" s="17">
        <v>120000</v>
      </c>
      <c r="DW440" s="17">
        <v>113398</v>
      </c>
      <c r="DX440" s="17">
        <v>27</v>
      </c>
      <c r="DY440" s="17">
        <v>17</v>
      </c>
      <c r="DZ440" s="17">
        <v>139327</v>
      </c>
      <c r="EA440" s="17">
        <v>162061</v>
      </c>
      <c r="EB440" s="17">
        <v>149073</v>
      </c>
      <c r="EC440" s="17">
        <v>144517</v>
      </c>
      <c r="ED440" s="17">
        <v>140000</v>
      </c>
      <c r="EE440" s="17">
        <v>124694</v>
      </c>
      <c r="EF440" s="17">
        <v>115040</v>
      </c>
      <c r="EG440" s="17">
        <v>27</v>
      </c>
      <c r="EH440" s="17">
        <v>17</v>
      </c>
      <c r="EI440" s="17">
        <v>136699</v>
      </c>
      <c r="EJ440" s="17">
        <v>164541</v>
      </c>
      <c r="EK440" s="17">
        <v>153238</v>
      </c>
      <c r="EL440" s="17">
        <v>139833</v>
      </c>
      <c r="EM440" s="17">
        <v>137700</v>
      </c>
      <c r="EN440" s="17">
        <v>121368</v>
      </c>
      <c r="EO440" s="17">
        <v>113398</v>
      </c>
      <c r="EP440" s="17">
        <v>27</v>
      </c>
      <c r="EQ440" s="17">
        <v>17</v>
      </c>
      <c r="FJ440" s="18">
        <v>100</v>
      </c>
      <c r="FK440" s="17">
        <v>27</v>
      </c>
      <c r="FL440" s="17">
        <v>17</v>
      </c>
      <c r="FM440" s="18">
        <v>81.5</v>
      </c>
      <c r="FN440" s="17">
        <v>22</v>
      </c>
      <c r="FO440" s="17">
        <v>12</v>
      </c>
      <c r="FP440" s="17">
        <v>23637</v>
      </c>
      <c r="FQ440" s="17">
        <v>28748</v>
      </c>
      <c r="FR440" s="17">
        <v>25624</v>
      </c>
      <c r="FS440" s="17">
        <v>23407</v>
      </c>
      <c r="FT440" s="17">
        <v>22526</v>
      </c>
      <c r="FU440" s="17">
        <v>19159</v>
      </c>
      <c r="FV440" s="17">
        <v>14605</v>
      </c>
      <c r="FW440" s="17">
        <v>27</v>
      </c>
      <c r="FX440" s="17">
        <v>17</v>
      </c>
      <c r="FY440" s="18">
        <v>16.7</v>
      </c>
      <c r="FZ440" s="18">
        <v>20</v>
      </c>
      <c r="GA440" s="18">
        <v>16</v>
      </c>
      <c r="GB440" s="18">
        <v>16</v>
      </c>
      <c r="GC440" s="18">
        <v>16</v>
      </c>
      <c r="GD440" s="18">
        <v>15</v>
      </c>
      <c r="GE440" s="18">
        <v>13.4</v>
      </c>
      <c r="GF440" s="17">
        <v>27</v>
      </c>
      <c r="GG440" s="17">
        <v>17</v>
      </c>
      <c r="GH440" s="17" t="s">
        <v>1411</v>
      </c>
      <c r="GI440" s="17">
        <v>27</v>
      </c>
      <c r="GJ440" s="17">
        <v>17</v>
      </c>
      <c r="GK440" s="17">
        <v>22318</v>
      </c>
      <c r="GL440" s="17">
        <v>32375</v>
      </c>
      <c r="GM440" s="17">
        <v>24103</v>
      </c>
      <c r="GN440" s="17">
        <v>22553</v>
      </c>
      <c r="GO440" s="17">
        <v>22190</v>
      </c>
      <c r="GP440" s="17">
        <v>20828</v>
      </c>
      <c r="GQ440" s="17">
        <v>5830</v>
      </c>
      <c r="GR440" s="17">
        <v>21</v>
      </c>
      <c r="GS440" s="17">
        <v>11</v>
      </c>
      <c r="GT440" s="18">
        <v>15.7</v>
      </c>
      <c r="GU440" s="18">
        <v>24.4</v>
      </c>
      <c r="GV440" s="18">
        <v>16.600000000000001</v>
      </c>
      <c r="GW440" s="18">
        <v>16</v>
      </c>
      <c r="GX440" s="18">
        <v>16</v>
      </c>
      <c r="GY440" s="18">
        <v>13.5</v>
      </c>
      <c r="GZ440" s="18">
        <v>4.4000000000000004</v>
      </c>
      <c r="HA440" s="17">
        <v>21</v>
      </c>
      <c r="HB440" s="17">
        <v>11</v>
      </c>
      <c r="HC440" s="17" t="s">
        <v>353</v>
      </c>
      <c r="HD440" s="17">
        <v>21</v>
      </c>
      <c r="HE440" s="17">
        <v>11</v>
      </c>
      <c r="HF440" s="18">
        <v>33.299999999999997</v>
      </c>
      <c r="HG440" s="17">
        <v>2</v>
      </c>
      <c r="HH440" s="17">
        <v>2</v>
      </c>
      <c r="HP440" s="17">
        <v>2</v>
      </c>
      <c r="HQ440" s="17">
        <v>2</v>
      </c>
      <c r="HY440" s="17">
        <v>2</v>
      </c>
      <c r="HZ440" s="17">
        <v>2</v>
      </c>
      <c r="IA440">
        <v>13820</v>
      </c>
    </row>
    <row r="441" spans="1:235">
      <c r="A441">
        <v>11432</v>
      </c>
      <c r="B441" s="15">
        <v>41673</v>
      </c>
      <c r="C441" t="s">
        <v>292</v>
      </c>
      <c r="D441" t="s">
        <v>293</v>
      </c>
      <c r="E441" t="s">
        <v>294</v>
      </c>
      <c r="F441" s="23" t="s">
        <v>330</v>
      </c>
      <c r="G441">
        <v>4</v>
      </c>
      <c r="H441" s="23" t="s">
        <v>1283</v>
      </c>
      <c r="I441">
        <v>8124</v>
      </c>
      <c r="J441" s="16" t="s">
        <v>1412</v>
      </c>
      <c r="N441" s="17">
        <v>157767</v>
      </c>
      <c r="O441" s="17">
        <v>172651</v>
      </c>
      <c r="P441" s="17">
        <v>167874</v>
      </c>
      <c r="Q441" s="17">
        <v>164716</v>
      </c>
      <c r="R441" s="17">
        <v>158342</v>
      </c>
      <c r="S441" s="17">
        <v>150206</v>
      </c>
      <c r="T441" s="17">
        <v>141690</v>
      </c>
      <c r="U441" s="17">
        <v>53</v>
      </c>
      <c r="V441" s="17">
        <v>16</v>
      </c>
      <c r="W441" s="17">
        <v>153313</v>
      </c>
      <c r="X441" s="17">
        <v>172675</v>
      </c>
      <c r="Y441" s="17">
        <v>167279</v>
      </c>
      <c r="Z441" s="17">
        <v>156600</v>
      </c>
      <c r="AA441" s="17">
        <v>151837</v>
      </c>
      <c r="AB441" s="17">
        <v>146757</v>
      </c>
      <c r="AC441" s="17">
        <v>132036</v>
      </c>
      <c r="AD441" s="17">
        <v>53</v>
      </c>
      <c r="AE441" s="17">
        <v>16</v>
      </c>
      <c r="AF441" s="17">
        <v>13147</v>
      </c>
      <c r="AG441" s="17">
        <v>14388</v>
      </c>
      <c r="AH441" s="17">
        <v>13990</v>
      </c>
      <c r="AI441" s="17">
        <v>13726</v>
      </c>
      <c r="AJ441" s="17">
        <v>13195</v>
      </c>
      <c r="AK441" s="17">
        <v>12517</v>
      </c>
      <c r="AL441" s="17">
        <v>11808</v>
      </c>
      <c r="AM441" s="17">
        <v>53</v>
      </c>
      <c r="AN441" s="17">
        <v>16</v>
      </c>
      <c r="AO441" s="18">
        <v>12</v>
      </c>
      <c r="AP441" s="17">
        <v>53</v>
      </c>
      <c r="AQ441" s="17">
        <v>16</v>
      </c>
      <c r="AR441" s="17">
        <v>157767</v>
      </c>
      <c r="AS441" s="17">
        <v>172651</v>
      </c>
      <c r="AT441" s="17">
        <v>167874</v>
      </c>
      <c r="AU441" s="17">
        <v>164716</v>
      </c>
      <c r="AV441" s="17">
        <v>158342</v>
      </c>
      <c r="AW441" s="17">
        <v>150206</v>
      </c>
      <c r="AX441" s="17">
        <v>141690</v>
      </c>
      <c r="AY441" s="17">
        <v>53</v>
      </c>
      <c r="AZ441" s="17">
        <v>16</v>
      </c>
      <c r="BJ441" s="17">
        <v>149433</v>
      </c>
      <c r="BK441" s="17">
        <v>22</v>
      </c>
      <c r="BL441" s="17">
        <v>9</v>
      </c>
      <c r="BM441" s="17">
        <v>16</v>
      </c>
      <c r="BO441" s="18">
        <v>5.7</v>
      </c>
      <c r="BP441" s="17">
        <v>3</v>
      </c>
      <c r="BQ441" s="17">
        <v>2</v>
      </c>
      <c r="BR441" s="18">
        <v>5.7</v>
      </c>
      <c r="BS441" s="17">
        <v>3</v>
      </c>
      <c r="BT441" s="17">
        <v>2</v>
      </c>
      <c r="BW441" s="17">
        <v>1</v>
      </c>
      <c r="BZ441" s="17">
        <v>1</v>
      </c>
      <c r="CN441" s="17">
        <v>3</v>
      </c>
      <c r="CO441" s="17">
        <v>2</v>
      </c>
      <c r="CW441" s="17">
        <v>3</v>
      </c>
      <c r="CX441" s="17">
        <v>2</v>
      </c>
      <c r="DH441" s="17">
        <v>157767</v>
      </c>
      <c r="DI441" s="17">
        <v>172651</v>
      </c>
      <c r="DJ441" s="17">
        <v>167874</v>
      </c>
      <c r="DK441" s="17">
        <v>164716</v>
      </c>
      <c r="DL441" s="17">
        <v>158342</v>
      </c>
      <c r="DM441" s="17">
        <v>150206</v>
      </c>
      <c r="DN441" s="17">
        <v>141690</v>
      </c>
      <c r="DO441" s="17">
        <v>53</v>
      </c>
      <c r="DP441" s="17">
        <v>16</v>
      </c>
      <c r="DQ441" s="17">
        <v>153313</v>
      </c>
      <c r="DR441" s="17">
        <v>172675</v>
      </c>
      <c r="DS441" s="17">
        <v>167279</v>
      </c>
      <c r="DT441" s="17">
        <v>156600</v>
      </c>
      <c r="DU441" s="17">
        <v>151837</v>
      </c>
      <c r="DV441" s="17">
        <v>146757</v>
      </c>
      <c r="DW441" s="17">
        <v>132036</v>
      </c>
      <c r="DX441" s="17">
        <v>53</v>
      </c>
      <c r="DY441" s="17">
        <v>16</v>
      </c>
      <c r="DZ441" s="17">
        <v>158522</v>
      </c>
      <c r="EA441" s="17">
        <v>173783</v>
      </c>
      <c r="EB441" s="17">
        <v>168000</v>
      </c>
      <c r="EC441" s="17">
        <v>165145</v>
      </c>
      <c r="ED441" s="17">
        <v>163123</v>
      </c>
      <c r="EE441" s="17">
        <v>150206</v>
      </c>
      <c r="EF441" s="17">
        <v>141690</v>
      </c>
      <c r="EG441" s="17">
        <v>53</v>
      </c>
      <c r="EH441" s="17">
        <v>16</v>
      </c>
      <c r="EI441" s="17">
        <v>154567</v>
      </c>
      <c r="EJ441" s="17">
        <v>175284</v>
      </c>
      <c r="EK441" s="17">
        <v>168001</v>
      </c>
      <c r="EL441" s="17">
        <v>165000</v>
      </c>
      <c r="EM441" s="17">
        <v>151837</v>
      </c>
      <c r="EN441" s="17">
        <v>146757</v>
      </c>
      <c r="EO441" s="17">
        <v>132036</v>
      </c>
      <c r="EP441" s="17">
        <v>53</v>
      </c>
      <c r="EQ441" s="17">
        <v>16</v>
      </c>
      <c r="FJ441" s="18">
        <v>100</v>
      </c>
      <c r="FK441" s="17">
        <v>53</v>
      </c>
      <c r="FL441" s="17">
        <v>16</v>
      </c>
      <c r="FM441" s="18">
        <v>83</v>
      </c>
      <c r="FN441" s="17">
        <v>44</v>
      </c>
      <c r="FO441" s="17">
        <v>13</v>
      </c>
      <c r="FP441" s="17">
        <v>28154</v>
      </c>
      <c r="FQ441" s="17">
        <v>31494</v>
      </c>
      <c r="FR441" s="17">
        <v>30695</v>
      </c>
      <c r="FS441" s="17">
        <v>29996</v>
      </c>
      <c r="FT441" s="17">
        <v>29271</v>
      </c>
      <c r="FU441" s="17">
        <v>27102</v>
      </c>
      <c r="FV441" s="17">
        <v>23697</v>
      </c>
      <c r="FW441" s="17">
        <v>53</v>
      </c>
      <c r="FX441" s="17">
        <v>16</v>
      </c>
      <c r="FY441" s="18">
        <v>17.899999999999999</v>
      </c>
      <c r="FZ441" s="18">
        <v>20</v>
      </c>
      <c r="GA441" s="18">
        <v>20</v>
      </c>
      <c r="GB441" s="18">
        <v>19.600000000000001</v>
      </c>
      <c r="GC441" s="18">
        <v>18</v>
      </c>
      <c r="GD441" s="18">
        <v>15.3</v>
      </c>
      <c r="GE441" s="18">
        <v>15</v>
      </c>
      <c r="GF441" s="17">
        <v>53</v>
      </c>
      <c r="GG441" s="17">
        <v>16</v>
      </c>
      <c r="GH441" s="17" t="s">
        <v>1413</v>
      </c>
      <c r="GI441" s="17">
        <v>53</v>
      </c>
      <c r="GJ441" s="17">
        <v>16</v>
      </c>
      <c r="GK441" s="17">
        <v>30629</v>
      </c>
      <c r="GL441" s="17">
        <v>45577</v>
      </c>
      <c r="GM441" s="17">
        <v>29046</v>
      </c>
      <c r="GN441" s="17">
        <v>28076</v>
      </c>
      <c r="GO441" s="17">
        <v>27565</v>
      </c>
      <c r="GP441" s="17">
        <v>25397</v>
      </c>
      <c r="GQ441" s="17">
        <v>23301</v>
      </c>
      <c r="GR441" s="17">
        <v>38</v>
      </c>
      <c r="GS441" s="17">
        <v>12</v>
      </c>
      <c r="GT441" s="18">
        <v>19.2</v>
      </c>
      <c r="GU441" s="18">
        <v>29.6</v>
      </c>
      <c r="GV441" s="18">
        <v>18.5</v>
      </c>
      <c r="GW441" s="18">
        <v>17.100000000000001</v>
      </c>
      <c r="GX441" s="18">
        <v>16.8</v>
      </c>
      <c r="GY441" s="18">
        <v>16</v>
      </c>
      <c r="GZ441" s="18">
        <v>14.5</v>
      </c>
      <c r="HA441" s="17">
        <v>38</v>
      </c>
      <c r="HB441" s="17">
        <v>12</v>
      </c>
      <c r="HC441" s="17" t="s">
        <v>357</v>
      </c>
      <c r="HD441" s="17">
        <v>38</v>
      </c>
      <c r="HE441" s="17">
        <v>12</v>
      </c>
      <c r="HH441" s="17">
        <v>1</v>
      </c>
      <c r="HQ441" s="17">
        <v>1</v>
      </c>
      <c r="HZ441" s="17">
        <v>1</v>
      </c>
      <c r="IA441">
        <v>13830</v>
      </c>
    </row>
    <row r="442" spans="1:235">
      <c r="A442">
        <v>11432</v>
      </c>
      <c r="B442" s="15">
        <v>41673</v>
      </c>
      <c r="C442" t="s">
        <v>292</v>
      </c>
      <c r="D442" t="s">
        <v>293</v>
      </c>
      <c r="E442" t="s">
        <v>294</v>
      </c>
      <c r="F442" s="23" t="s">
        <v>330</v>
      </c>
      <c r="G442">
        <v>5</v>
      </c>
      <c r="H442" s="23" t="s">
        <v>1283</v>
      </c>
      <c r="I442">
        <v>8125</v>
      </c>
      <c r="J442" s="16" t="s">
        <v>1414</v>
      </c>
      <c r="N442" s="17">
        <v>166184</v>
      </c>
      <c r="O442" s="17">
        <v>179603</v>
      </c>
      <c r="P442" s="17">
        <v>167009</v>
      </c>
      <c r="Q442" s="17">
        <v>163658</v>
      </c>
      <c r="R442" s="17">
        <v>163437</v>
      </c>
      <c r="S442" s="17">
        <v>160991</v>
      </c>
      <c r="T442" s="17">
        <v>160128</v>
      </c>
      <c r="U442" s="17">
        <v>18</v>
      </c>
      <c r="V442" s="17">
        <v>8</v>
      </c>
      <c r="W442" s="17">
        <v>167601</v>
      </c>
      <c r="Y442" s="17">
        <v>169782</v>
      </c>
      <c r="Z442" s="17">
        <v>163681</v>
      </c>
      <c r="AA442" s="17">
        <v>162557</v>
      </c>
      <c r="AB442" s="17">
        <v>160666</v>
      </c>
      <c r="AD442" s="17">
        <v>18</v>
      </c>
      <c r="AE442" s="17">
        <v>8</v>
      </c>
      <c r="AF442" s="17">
        <v>13849</v>
      </c>
      <c r="AG442" s="17">
        <v>14967</v>
      </c>
      <c r="AH442" s="17">
        <v>13917</v>
      </c>
      <c r="AI442" s="17">
        <v>13638</v>
      </c>
      <c r="AJ442" s="17">
        <v>13620</v>
      </c>
      <c r="AK442" s="17">
        <v>13416</v>
      </c>
      <c r="AL442" s="17">
        <v>13344</v>
      </c>
      <c r="AM442" s="17">
        <v>18</v>
      </c>
      <c r="AN442" s="17">
        <v>8</v>
      </c>
      <c r="AO442" s="18">
        <v>12</v>
      </c>
      <c r="AP442" s="17">
        <v>18</v>
      </c>
      <c r="AQ442" s="17">
        <v>8</v>
      </c>
      <c r="AR442" s="17">
        <v>166184</v>
      </c>
      <c r="AS442" s="17">
        <v>179603</v>
      </c>
      <c r="AT442" s="17">
        <v>167009</v>
      </c>
      <c r="AU442" s="17">
        <v>163658</v>
      </c>
      <c r="AV442" s="17">
        <v>163437</v>
      </c>
      <c r="AW442" s="17">
        <v>160991</v>
      </c>
      <c r="AX442" s="17">
        <v>160128</v>
      </c>
      <c r="AY442" s="17">
        <v>18</v>
      </c>
      <c r="AZ442" s="17">
        <v>8</v>
      </c>
      <c r="BJ442" s="17">
        <v>161435</v>
      </c>
      <c r="BK442" s="17">
        <v>4</v>
      </c>
      <c r="BL442" s="17">
        <v>4</v>
      </c>
      <c r="BM442" s="17">
        <v>8</v>
      </c>
      <c r="BQ442" s="17">
        <v>1</v>
      </c>
      <c r="BT442" s="17">
        <v>1</v>
      </c>
      <c r="BZ442" s="17">
        <v>1</v>
      </c>
      <c r="CO442" s="17">
        <v>1</v>
      </c>
      <c r="CX442" s="17">
        <v>1</v>
      </c>
      <c r="DH442" s="17">
        <v>166184</v>
      </c>
      <c r="DI442" s="17">
        <v>179603</v>
      </c>
      <c r="DJ442" s="17">
        <v>167009</v>
      </c>
      <c r="DK442" s="17">
        <v>163658</v>
      </c>
      <c r="DL442" s="17">
        <v>163437</v>
      </c>
      <c r="DM442" s="17">
        <v>160991</v>
      </c>
      <c r="DN442" s="17">
        <v>160128</v>
      </c>
      <c r="DO442" s="17">
        <v>18</v>
      </c>
      <c r="DP442" s="17">
        <v>8</v>
      </c>
      <c r="DQ442" s="17">
        <v>167601</v>
      </c>
      <c r="DS442" s="17">
        <v>169782</v>
      </c>
      <c r="DT442" s="17">
        <v>163681</v>
      </c>
      <c r="DU442" s="17">
        <v>162557</v>
      </c>
      <c r="DV442" s="17">
        <v>160666</v>
      </c>
      <c r="DX442" s="17">
        <v>18</v>
      </c>
      <c r="DY442" s="17">
        <v>8</v>
      </c>
      <c r="DZ442" s="17">
        <v>167017</v>
      </c>
      <c r="EA442" s="17">
        <v>179603</v>
      </c>
      <c r="EB442" s="17">
        <v>167009</v>
      </c>
      <c r="EC442" s="17">
        <v>163658</v>
      </c>
      <c r="ED442" s="17">
        <v>163437</v>
      </c>
      <c r="EE442" s="17">
        <v>160991</v>
      </c>
      <c r="EF442" s="17">
        <v>160128</v>
      </c>
      <c r="EG442" s="17">
        <v>18</v>
      </c>
      <c r="EH442" s="17">
        <v>8</v>
      </c>
      <c r="EI442" s="17">
        <v>169059</v>
      </c>
      <c r="EK442" s="17">
        <v>169782</v>
      </c>
      <c r="EL442" s="17">
        <v>163681</v>
      </c>
      <c r="EM442" s="17">
        <v>162557</v>
      </c>
      <c r="EN442" s="17">
        <v>160666</v>
      </c>
      <c r="EP442" s="17">
        <v>18</v>
      </c>
      <c r="EQ442" s="17">
        <v>8</v>
      </c>
      <c r="FJ442" s="18">
        <v>100</v>
      </c>
      <c r="FK442" s="17">
        <v>18</v>
      </c>
      <c r="FL442" s="17">
        <v>8</v>
      </c>
      <c r="FM442" s="18">
        <v>94.4</v>
      </c>
      <c r="FN442" s="17">
        <v>17</v>
      </c>
      <c r="FO442" s="17">
        <v>8</v>
      </c>
      <c r="FP442" s="17">
        <v>30501</v>
      </c>
      <c r="FQ442" s="17">
        <v>34117</v>
      </c>
      <c r="FR442" s="17">
        <v>32915</v>
      </c>
      <c r="FS442" s="17">
        <v>32653</v>
      </c>
      <c r="FT442" s="17">
        <v>32452</v>
      </c>
      <c r="FU442" s="17">
        <v>22396</v>
      </c>
      <c r="FV442" s="17">
        <v>21437</v>
      </c>
      <c r="FW442" s="17">
        <v>18</v>
      </c>
      <c r="FX442" s="17">
        <v>8</v>
      </c>
      <c r="FY442" s="18">
        <v>18.2</v>
      </c>
      <c r="FZ442" s="18">
        <v>23.5</v>
      </c>
      <c r="GA442" s="18">
        <v>20</v>
      </c>
      <c r="GB442" s="18">
        <v>20</v>
      </c>
      <c r="GC442" s="18">
        <v>19</v>
      </c>
      <c r="GD442" s="18">
        <v>13.5</v>
      </c>
      <c r="GE442" s="18">
        <v>13</v>
      </c>
      <c r="GF442" s="17">
        <v>18</v>
      </c>
      <c r="GG442" s="17">
        <v>8</v>
      </c>
      <c r="GH442" s="17" t="s">
        <v>455</v>
      </c>
      <c r="GI442" s="17">
        <v>18</v>
      </c>
      <c r="GJ442" s="17">
        <v>8</v>
      </c>
      <c r="GK442" s="17">
        <v>28921</v>
      </c>
      <c r="GL442" s="17">
        <v>37715</v>
      </c>
      <c r="GM442" s="17">
        <v>30719</v>
      </c>
      <c r="GN442" s="17">
        <v>28278</v>
      </c>
      <c r="GO442" s="17">
        <v>24682</v>
      </c>
      <c r="GP442" s="17">
        <v>21144</v>
      </c>
      <c r="GQ442" s="17">
        <v>18439</v>
      </c>
      <c r="GR442" s="17">
        <v>14</v>
      </c>
      <c r="GS442" s="17">
        <v>8</v>
      </c>
      <c r="GT442" s="18">
        <v>17.100000000000001</v>
      </c>
      <c r="GU442" s="18">
        <v>23</v>
      </c>
      <c r="GV442" s="18">
        <v>18.899999999999999</v>
      </c>
      <c r="GW442" s="18">
        <v>18.8</v>
      </c>
      <c r="GX442" s="18">
        <v>14.9</v>
      </c>
      <c r="GY442" s="18">
        <v>12.9</v>
      </c>
      <c r="GZ442" s="18">
        <v>11.4</v>
      </c>
      <c r="HA442" s="17">
        <v>14</v>
      </c>
      <c r="HB442" s="17">
        <v>8</v>
      </c>
      <c r="HC442" s="17" t="s">
        <v>1415</v>
      </c>
      <c r="HD442" s="17">
        <v>14</v>
      </c>
      <c r="HE442" s="17">
        <v>8</v>
      </c>
      <c r="HF442" s="18">
        <v>72.7</v>
      </c>
      <c r="HG442" s="17">
        <v>8</v>
      </c>
      <c r="HH442" s="17">
        <v>3</v>
      </c>
      <c r="HI442" s="17">
        <v>14000</v>
      </c>
      <c r="HK442" s="17">
        <v>15000</v>
      </c>
      <c r="HL442" s="17">
        <v>14400</v>
      </c>
      <c r="HM442" s="17">
        <v>14000</v>
      </c>
      <c r="HN442" s="17">
        <v>10000</v>
      </c>
      <c r="HP442" s="17">
        <v>8</v>
      </c>
      <c r="HQ442" s="17">
        <v>3</v>
      </c>
      <c r="HR442" s="18">
        <v>9</v>
      </c>
      <c r="HT442" s="18">
        <v>9</v>
      </c>
      <c r="HU442" s="18">
        <v>9</v>
      </c>
      <c r="HV442" s="18">
        <v>9</v>
      </c>
      <c r="HW442" s="18">
        <v>6</v>
      </c>
      <c r="HY442" s="17">
        <v>8</v>
      </c>
      <c r="HZ442" s="17">
        <v>3</v>
      </c>
      <c r="IA442">
        <v>13840</v>
      </c>
    </row>
    <row r="443" spans="1:235" ht="30">
      <c r="A443">
        <v>11432</v>
      </c>
      <c r="B443" s="15">
        <v>41673</v>
      </c>
      <c r="C443" t="s">
        <v>292</v>
      </c>
      <c r="D443" t="s">
        <v>293</v>
      </c>
      <c r="E443" t="s">
        <v>294</v>
      </c>
      <c r="F443" s="23" t="s">
        <v>320</v>
      </c>
      <c r="G443">
        <v>3</v>
      </c>
      <c r="H443" s="23" t="s">
        <v>1283</v>
      </c>
      <c r="I443">
        <v>8133</v>
      </c>
      <c r="J443" s="16" t="s">
        <v>1416</v>
      </c>
      <c r="N443" s="17">
        <v>176455</v>
      </c>
      <c r="O443" s="17">
        <v>192529</v>
      </c>
      <c r="P443" s="17">
        <v>189181</v>
      </c>
      <c r="Q443" s="17">
        <v>185458</v>
      </c>
      <c r="R443" s="17">
        <v>183910</v>
      </c>
      <c r="S443" s="17">
        <v>171483</v>
      </c>
      <c r="T443" s="17">
        <v>151479</v>
      </c>
      <c r="U443" s="17">
        <v>16</v>
      </c>
      <c r="V443" s="17">
        <v>8</v>
      </c>
      <c r="W443" s="17">
        <v>170281</v>
      </c>
      <c r="Y443" s="17">
        <v>185341</v>
      </c>
      <c r="Z443" s="17">
        <v>183616</v>
      </c>
      <c r="AA443" s="17">
        <v>177371</v>
      </c>
      <c r="AB443" s="17">
        <v>159695</v>
      </c>
      <c r="AD443" s="17">
        <v>16</v>
      </c>
      <c r="AE443" s="17">
        <v>8</v>
      </c>
      <c r="AF443" s="17">
        <v>14705</v>
      </c>
      <c r="AG443" s="17">
        <v>16044</v>
      </c>
      <c r="AH443" s="17">
        <v>15765</v>
      </c>
      <c r="AI443" s="17">
        <v>15455</v>
      </c>
      <c r="AJ443" s="17">
        <v>15326</v>
      </c>
      <c r="AK443" s="17">
        <v>14290</v>
      </c>
      <c r="AL443" s="17">
        <v>12623</v>
      </c>
      <c r="AM443" s="17">
        <v>16</v>
      </c>
      <c r="AN443" s="17">
        <v>8</v>
      </c>
      <c r="AO443" s="18">
        <v>12</v>
      </c>
      <c r="AP443" s="17">
        <v>16</v>
      </c>
      <c r="AQ443" s="17">
        <v>8</v>
      </c>
      <c r="AR443" s="17">
        <v>176455</v>
      </c>
      <c r="AS443" s="17">
        <v>192529</v>
      </c>
      <c r="AT443" s="17">
        <v>189181</v>
      </c>
      <c r="AU443" s="17">
        <v>185458</v>
      </c>
      <c r="AV443" s="17">
        <v>183910</v>
      </c>
      <c r="AW443" s="17">
        <v>171483</v>
      </c>
      <c r="AX443" s="17">
        <v>151479</v>
      </c>
      <c r="AY443" s="17">
        <v>16</v>
      </c>
      <c r="AZ443" s="17">
        <v>8</v>
      </c>
      <c r="BK443" s="17">
        <v>6</v>
      </c>
      <c r="BL443" s="17">
        <v>2</v>
      </c>
      <c r="BM443" s="17">
        <v>8</v>
      </c>
      <c r="BO443" s="18">
        <v>12.5</v>
      </c>
      <c r="BP443" s="17">
        <v>2</v>
      </c>
      <c r="BQ443" s="17">
        <v>2</v>
      </c>
      <c r="BR443" s="18">
        <v>12.5</v>
      </c>
      <c r="BS443" s="17">
        <v>2</v>
      </c>
      <c r="BT443" s="17">
        <v>2</v>
      </c>
      <c r="BU443" s="18">
        <v>12.5</v>
      </c>
      <c r="BV443" s="17">
        <v>2</v>
      </c>
      <c r="BW443" s="17">
        <v>2</v>
      </c>
      <c r="CN443" s="17">
        <v>2</v>
      </c>
      <c r="CO443" s="17">
        <v>2</v>
      </c>
      <c r="CW443" s="17">
        <v>2</v>
      </c>
      <c r="CX443" s="17">
        <v>2</v>
      </c>
      <c r="DH443" s="17">
        <v>176455</v>
      </c>
      <c r="DI443" s="17">
        <v>192529</v>
      </c>
      <c r="DJ443" s="17">
        <v>189181</v>
      </c>
      <c r="DK443" s="17">
        <v>185458</v>
      </c>
      <c r="DL443" s="17">
        <v>183910</v>
      </c>
      <c r="DM443" s="17">
        <v>171483</v>
      </c>
      <c r="DN443" s="17">
        <v>151479</v>
      </c>
      <c r="DO443" s="17">
        <v>16</v>
      </c>
      <c r="DP443" s="17">
        <v>8</v>
      </c>
      <c r="DQ443" s="17">
        <v>170281</v>
      </c>
      <c r="DS443" s="17">
        <v>185341</v>
      </c>
      <c r="DT443" s="17">
        <v>183616</v>
      </c>
      <c r="DU443" s="17">
        <v>177371</v>
      </c>
      <c r="DV443" s="17">
        <v>159695</v>
      </c>
      <c r="DX443" s="17">
        <v>16</v>
      </c>
      <c r="DY443" s="17">
        <v>8</v>
      </c>
      <c r="DZ443" s="17">
        <v>177415</v>
      </c>
      <c r="EA443" s="17">
        <v>192687</v>
      </c>
      <c r="EB443" s="17">
        <v>191048</v>
      </c>
      <c r="EC443" s="17">
        <v>187940</v>
      </c>
      <c r="ED443" s="17">
        <v>183910</v>
      </c>
      <c r="EE443" s="17">
        <v>171483</v>
      </c>
      <c r="EF443" s="17">
        <v>151479</v>
      </c>
      <c r="EG443" s="17">
        <v>16</v>
      </c>
      <c r="EH443" s="17">
        <v>8</v>
      </c>
      <c r="EI443" s="17">
        <v>171556</v>
      </c>
      <c r="EK443" s="17">
        <v>188491</v>
      </c>
      <c r="EL443" s="17">
        <v>184456</v>
      </c>
      <c r="EM443" s="17">
        <v>177371</v>
      </c>
      <c r="EN443" s="17">
        <v>159695</v>
      </c>
      <c r="EP443" s="17">
        <v>16</v>
      </c>
      <c r="EQ443" s="17">
        <v>8</v>
      </c>
      <c r="FJ443" s="18">
        <v>100</v>
      </c>
      <c r="FK443" s="17">
        <v>16</v>
      </c>
      <c r="FL443" s="17">
        <v>8</v>
      </c>
      <c r="FM443" s="18">
        <v>81.3</v>
      </c>
      <c r="FN443" s="17">
        <v>13</v>
      </c>
      <c r="FO443" s="17">
        <v>6</v>
      </c>
      <c r="FP443" s="17">
        <v>29928</v>
      </c>
      <c r="FQ443" s="17">
        <v>38207</v>
      </c>
      <c r="FR443" s="17">
        <v>34237</v>
      </c>
      <c r="FS443" s="17">
        <v>29011</v>
      </c>
      <c r="FT443" s="17">
        <v>28527</v>
      </c>
      <c r="FU443" s="17">
        <v>26895</v>
      </c>
      <c r="FV443" s="17">
        <v>22977</v>
      </c>
      <c r="FW443" s="17">
        <v>16</v>
      </c>
      <c r="FX443" s="17">
        <v>8</v>
      </c>
      <c r="FY443" s="18">
        <v>16.899999999999999</v>
      </c>
      <c r="FZ443" s="18">
        <v>20</v>
      </c>
      <c r="GA443" s="18">
        <v>19</v>
      </c>
      <c r="GB443" s="18">
        <v>16.2</v>
      </c>
      <c r="GC443" s="18">
        <v>15</v>
      </c>
      <c r="GD443" s="18">
        <v>15</v>
      </c>
      <c r="GE443" s="18">
        <v>15</v>
      </c>
      <c r="GF443" s="17">
        <v>16</v>
      </c>
      <c r="GG443" s="17">
        <v>8</v>
      </c>
      <c r="GH443" s="17" t="s">
        <v>1417</v>
      </c>
      <c r="GI443" s="17">
        <v>16</v>
      </c>
      <c r="GJ443" s="17">
        <v>8</v>
      </c>
      <c r="GK443" s="17">
        <v>32034</v>
      </c>
      <c r="GL443" s="17">
        <v>34689</v>
      </c>
      <c r="GM443" s="17">
        <v>32059</v>
      </c>
      <c r="GN443" s="17">
        <v>29568</v>
      </c>
      <c r="GO443" s="17">
        <v>28208</v>
      </c>
      <c r="GP443" s="17">
        <v>26431</v>
      </c>
      <c r="GQ443" s="17">
        <v>25151</v>
      </c>
      <c r="GR443" s="17">
        <v>13</v>
      </c>
      <c r="GS443" s="17">
        <v>6</v>
      </c>
      <c r="GT443" s="18">
        <v>17.8</v>
      </c>
      <c r="GU443" s="18">
        <v>19</v>
      </c>
      <c r="GV443" s="18">
        <v>18.2</v>
      </c>
      <c r="GW443" s="18">
        <v>17</v>
      </c>
      <c r="GX443" s="18">
        <v>15.5</v>
      </c>
      <c r="GY443" s="18">
        <v>14.1</v>
      </c>
      <c r="GZ443" s="18">
        <v>14</v>
      </c>
      <c r="HA443" s="17">
        <v>13</v>
      </c>
      <c r="HB443" s="17">
        <v>6</v>
      </c>
      <c r="HC443" s="17" t="s">
        <v>1418</v>
      </c>
      <c r="HD443" s="17">
        <v>13</v>
      </c>
      <c r="HE443" s="17">
        <v>6</v>
      </c>
      <c r="IA443">
        <v>13870</v>
      </c>
    </row>
    <row r="444" spans="1:235" ht="30">
      <c r="A444">
        <v>11432</v>
      </c>
      <c r="B444" s="15">
        <v>41673</v>
      </c>
      <c r="C444" t="s">
        <v>292</v>
      </c>
      <c r="D444" t="s">
        <v>293</v>
      </c>
      <c r="E444" t="s">
        <v>294</v>
      </c>
      <c r="F444" s="23" t="s">
        <v>320</v>
      </c>
      <c r="G444">
        <v>4</v>
      </c>
      <c r="H444" s="23" t="s">
        <v>1283</v>
      </c>
      <c r="I444">
        <v>8134</v>
      </c>
      <c r="J444" s="16" t="s">
        <v>1419</v>
      </c>
      <c r="N444" s="17">
        <v>193792</v>
      </c>
      <c r="O444" s="17">
        <v>208145</v>
      </c>
      <c r="P444" s="17">
        <v>203155</v>
      </c>
      <c r="Q444" s="17">
        <v>194766</v>
      </c>
      <c r="R444" s="17">
        <v>192000</v>
      </c>
      <c r="S444" s="17">
        <v>182459</v>
      </c>
      <c r="T444" s="17">
        <v>177080</v>
      </c>
      <c r="U444" s="17">
        <v>15</v>
      </c>
      <c r="V444" s="17">
        <v>12</v>
      </c>
      <c r="W444" s="17">
        <v>191162</v>
      </c>
      <c r="X444" s="17">
        <v>209358</v>
      </c>
      <c r="Y444" s="17">
        <v>198362</v>
      </c>
      <c r="Z444" s="17">
        <v>192686</v>
      </c>
      <c r="AA444" s="17">
        <v>190830</v>
      </c>
      <c r="AB444" s="17">
        <v>182406</v>
      </c>
      <c r="AC444" s="17">
        <v>175520</v>
      </c>
      <c r="AD444" s="17">
        <v>15</v>
      </c>
      <c r="AE444" s="17">
        <v>12</v>
      </c>
      <c r="AF444" s="17">
        <v>16149</v>
      </c>
      <c r="AG444" s="17">
        <v>17345</v>
      </c>
      <c r="AH444" s="17">
        <v>16930</v>
      </c>
      <c r="AI444" s="17">
        <v>16231</v>
      </c>
      <c r="AJ444" s="17">
        <v>16000</v>
      </c>
      <c r="AK444" s="17">
        <v>15205</v>
      </c>
      <c r="AL444" s="17">
        <v>14757</v>
      </c>
      <c r="AM444" s="17">
        <v>15</v>
      </c>
      <c r="AN444" s="17">
        <v>12</v>
      </c>
      <c r="AO444" s="18">
        <v>12</v>
      </c>
      <c r="AP444" s="17">
        <v>15</v>
      </c>
      <c r="AQ444" s="17">
        <v>12</v>
      </c>
      <c r="AR444" s="17">
        <v>193792</v>
      </c>
      <c r="AS444" s="17">
        <v>208145</v>
      </c>
      <c r="AT444" s="17">
        <v>203155</v>
      </c>
      <c r="AU444" s="17">
        <v>194766</v>
      </c>
      <c r="AV444" s="17">
        <v>192000</v>
      </c>
      <c r="AW444" s="17">
        <v>182459</v>
      </c>
      <c r="AX444" s="17">
        <v>177080</v>
      </c>
      <c r="AY444" s="17">
        <v>15</v>
      </c>
      <c r="AZ444" s="17">
        <v>12</v>
      </c>
      <c r="BJ444" s="17">
        <v>183797</v>
      </c>
      <c r="BK444" s="17">
        <v>5</v>
      </c>
      <c r="BL444" s="17">
        <v>3</v>
      </c>
      <c r="BM444" s="17">
        <v>12</v>
      </c>
      <c r="BQ444" s="17">
        <v>1</v>
      </c>
      <c r="BT444" s="17">
        <v>1</v>
      </c>
      <c r="BZ444" s="17">
        <v>1</v>
      </c>
      <c r="CO444" s="17">
        <v>1</v>
      </c>
      <c r="CX444" s="17">
        <v>1</v>
      </c>
      <c r="DH444" s="17">
        <v>193792</v>
      </c>
      <c r="DI444" s="17">
        <v>208145</v>
      </c>
      <c r="DJ444" s="17">
        <v>203155</v>
      </c>
      <c r="DK444" s="17">
        <v>194766</v>
      </c>
      <c r="DL444" s="17">
        <v>192000</v>
      </c>
      <c r="DM444" s="17">
        <v>182459</v>
      </c>
      <c r="DN444" s="17">
        <v>177080</v>
      </c>
      <c r="DO444" s="17">
        <v>15</v>
      </c>
      <c r="DP444" s="17">
        <v>12</v>
      </c>
      <c r="DQ444" s="17">
        <v>191162</v>
      </c>
      <c r="DR444" s="17">
        <v>209358</v>
      </c>
      <c r="DS444" s="17">
        <v>198362</v>
      </c>
      <c r="DT444" s="17">
        <v>192686</v>
      </c>
      <c r="DU444" s="17">
        <v>190830</v>
      </c>
      <c r="DV444" s="17">
        <v>182406</v>
      </c>
      <c r="DW444" s="17">
        <v>175520</v>
      </c>
      <c r="DX444" s="17">
        <v>15</v>
      </c>
      <c r="DY444" s="17">
        <v>12</v>
      </c>
      <c r="DZ444" s="17">
        <v>194570</v>
      </c>
      <c r="EA444" s="17">
        <v>208145</v>
      </c>
      <c r="EB444" s="17">
        <v>203155</v>
      </c>
      <c r="EC444" s="17">
        <v>194766</v>
      </c>
      <c r="ED444" s="17">
        <v>192000</v>
      </c>
      <c r="EE444" s="17">
        <v>183334</v>
      </c>
      <c r="EF444" s="17">
        <v>177711</v>
      </c>
      <c r="EG444" s="17">
        <v>15</v>
      </c>
      <c r="EH444" s="17">
        <v>12</v>
      </c>
      <c r="EI444" s="17">
        <v>192134</v>
      </c>
      <c r="EJ444" s="17">
        <v>209358</v>
      </c>
      <c r="EK444" s="17">
        <v>198362</v>
      </c>
      <c r="EL444" s="17">
        <v>192686</v>
      </c>
      <c r="EM444" s="17">
        <v>191934</v>
      </c>
      <c r="EN444" s="17">
        <v>183430</v>
      </c>
      <c r="EO444" s="17">
        <v>175814</v>
      </c>
      <c r="EP444" s="17">
        <v>15</v>
      </c>
      <c r="EQ444" s="17">
        <v>12</v>
      </c>
      <c r="FJ444" s="18">
        <v>100</v>
      </c>
      <c r="FK444" s="17">
        <v>15</v>
      </c>
      <c r="FL444" s="17">
        <v>12</v>
      </c>
      <c r="FM444" s="18">
        <v>86.7</v>
      </c>
      <c r="FN444" s="17">
        <v>13</v>
      </c>
      <c r="FO444" s="17">
        <v>10</v>
      </c>
      <c r="FP444" s="17">
        <v>40642</v>
      </c>
      <c r="FQ444" s="17">
        <v>48378</v>
      </c>
      <c r="FR444" s="17">
        <v>46333</v>
      </c>
      <c r="FS444" s="17">
        <v>41528</v>
      </c>
      <c r="FT444" s="17">
        <v>40716</v>
      </c>
      <c r="FU444" s="17">
        <v>38450</v>
      </c>
      <c r="FV444" s="17">
        <v>29605</v>
      </c>
      <c r="FW444" s="17">
        <v>15</v>
      </c>
      <c r="FX444" s="17">
        <v>12</v>
      </c>
      <c r="FY444" s="18">
        <v>21.1</v>
      </c>
      <c r="FZ444" s="18">
        <v>25.6</v>
      </c>
      <c r="GA444" s="18">
        <v>24</v>
      </c>
      <c r="GB444" s="18">
        <v>20.8</v>
      </c>
      <c r="GC444" s="18">
        <v>20</v>
      </c>
      <c r="GD444" s="18">
        <v>20</v>
      </c>
      <c r="GE444" s="18">
        <v>17</v>
      </c>
      <c r="GF444" s="17">
        <v>15</v>
      </c>
      <c r="GG444" s="17">
        <v>12</v>
      </c>
      <c r="GH444" s="17" t="s">
        <v>792</v>
      </c>
      <c r="GI444" s="17">
        <v>15</v>
      </c>
      <c r="GJ444" s="17">
        <v>12</v>
      </c>
      <c r="GK444" s="17">
        <v>50465</v>
      </c>
      <c r="GL444" s="17">
        <v>61888</v>
      </c>
      <c r="GM444" s="17">
        <v>49182</v>
      </c>
      <c r="GN444" s="17">
        <v>43440</v>
      </c>
      <c r="GO444" s="17">
        <v>41100</v>
      </c>
      <c r="GP444" s="17">
        <v>36400</v>
      </c>
      <c r="GQ444" s="17">
        <v>22879</v>
      </c>
      <c r="GR444" s="17">
        <v>13</v>
      </c>
      <c r="GS444" s="17">
        <v>10</v>
      </c>
      <c r="GT444" s="18">
        <v>26.1</v>
      </c>
      <c r="GU444" s="18">
        <v>34.299999999999997</v>
      </c>
      <c r="GV444" s="18">
        <v>25</v>
      </c>
      <c r="GW444" s="18">
        <v>20.9</v>
      </c>
      <c r="GX444" s="18">
        <v>20.3</v>
      </c>
      <c r="GY444" s="18">
        <v>19.100000000000001</v>
      </c>
      <c r="GZ444" s="18">
        <v>13</v>
      </c>
      <c r="HA444" s="17">
        <v>13</v>
      </c>
      <c r="HB444" s="17">
        <v>10</v>
      </c>
      <c r="HC444" s="17" t="s">
        <v>1367</v>
      </c>
      <c r="HD444" s="17">
        <v>13</v>
      </c>
      <c r="HE444" s="17">
        <v>10</v>
      </c>
      <c r="HF444" s="18">
        <v>66.7</v>
      </c>
      <c r="HG444" s="17">
        <v>2</v>
      </c>
      <c r="HH444" s="17">
        <v>2</v>
      </c>
      <c r="HP444" s="17">
        <v>2</v>
      </c>
      <c r="HQ444" s="17">
        <v>2</v>
      </c>
      <c r="HY444" s="17">
        <v>2</v>
      </c>
      <c r="HZ444" s="17">
        <v>2</v>
      </c>
      <c r="IA444">
        <v>13880</v>
      </c>
    </row>
    <row r="445" spans="1:235" ht="30">
      <c r="A445">
        <v>11432</v>
      </c>
      <c r="B445" s="15">
        <v>41673</v>
      </c>
      <c r="C445" t="s">
        <v>292</v>
      </c>
      <c r="D445" t="s">
        <v>293</v>
      </c>
      <c r="E445" t="s">
        <v>294</v>
      </c>
      <c r="F445" s="23" t="s">
        <v>320</v>
      </c>
      <c r="G445">
        <v>5</v>
      </c>
      <c r="H445" s="23" t="s">
        <v>1283</v>
      </c>
      <c r="I445">
        <v>8135</v>
      </c>
      <c r="J445" s="16" t="s">
        <v>1420</v>
      </c>
      <c r="N445" s="17">
        <v>219503</v>
      </c>
      <c r="P445" s="17">
        <v>234517</v>
      </c>
      <c r="Q445" s="17">
        <v>232265</v>
      </c>
      <c r="R445" s="17">
        <v>223326</v>
      </c>
      <c r="S445" s="17">
        <v>206972</v>
      </c>
      <c r="U445" s="17">
        <v>6</v>
      </c>
      <c r="V445" s="17">
        <v>6</v>
      </c>
      <c r="W445" s="17">
        <v>219503</v>
      </c>
      <c r="Y445" s="17">
        <v>234517</v>
      </c>
      <c r="Z445" s="17">
        <v>232265</v>
      </c>
      <c r="AA445" s="17">
        <v>223326</v>
      </c>
      <c r="AB445" s="17">
        <v>206972</v>
      </c>
      <c r="AD445" s="17">
        <v>6</v>
      </c>
      <c r="AE445" s="17">
        <v>6</v>
      </c>
      <c r="AF445" s="17">
        <v>18292</v>
      </c>
      <c r="AH445" s="17">
        <v>19543</v>
      </c>
      <c r="AI445" s="17">
        <v>19355</v>
      </c>
      <c r="AJ445" s="17">
        <v>18610</v>
      </c>
      <c r="AK445" s="17">
        <v>17248</v>
      </c>
      <c r="AM445" s="17">
        <v>6</v>
      </c>
      <c r="AN445" s="17">
        <v>6</v>
      </c>
      <c r="AO445" s="18">
        <v>12</v>
      </c>
      <c r="AP445" s="17">
        <v>6</v>
      </c>
      <c r="AQ445" s="17">
        <v>6</v>
      </c>
      <c r="AR445" s="17">
        <v>219503</v>
      </c>
      <c r="AT445" s="17">
        <v>234517</v>
      </c>
      <c r="AU445" s="17">
        <v>232265</v>
      </c>
      <c r="AV445" s="17">
        <v>223326</v>
      </c>
      <c r="AW445" s="17">
        <v>206972</v>
      </c>
      <c r="AY445" s="17">
        <v>6</v>
      </c>
      <c r="AZ445" s="17">
        <v>6</v>
      </c>
      <c r="BJ445" s="17">
        <v>217339</v>
      </c>
      <c r="BK445" s="17">
        <v>4</v>
      </c>
      <c r="BL445" s="17">
        <v>4</v>
      </c>
      <c r="BM445" s="17">
        <v>6</v>
      </c>
      <c r="DH445" s="17">
        <v>219503</v>
      </c>
      <c r="DJ445" s="17">
        <v>234517</v>
      </c>
      <c r="DK445" s="17">
        <v>232265</v>
      </c>
      <c r="DL445" s="17">
        <v>223326</v>
      </c>
      <c r="DM445" s="17">
        <v>206972</v>
      </c>
      <c r="DO445" s="17">
        <v>6</v>
      </c>
      <c r="DP445" s="17">
        <v>6</v>
      </c>
      <c r="DQ445" s="17">
        <v>219503</v>
      </c>
      <c r="DS445" s="17">
        <v>234517</v>
      </c>
      <c r="DT445" s="17">
        <v>232265</v>
      </c>
      <c r="DU445" s="17">
        <v>223326</v>
      </c>
      <c r="DV445" s="17">
        <v>206972</v>
      </c>
      <c r="DX445" s="17">
        <v>6</v>
      </c>
      <c r="DY445" s="17">
        <v>6</v>
      </c>
      <c r="DZ445" s="17">
        <v>219503</v>
      </c>
      <c r="EB445" s="17">
        <v>234517</v>
      </c>
      <c r="EC445" s="17">
        <v>232265</v>
      </c>
      <c r="ED445" s="17">
        <v>223326</v>
      </c>
      <c r="EE445" s="17">
        <v>206972</v>
      </c>
      <c r="EG445" s="17">
        <v>6</v>
      </c>
      <c r="EH445" s="17">
        <v>6</v>
      </c>
      <c r="EI445" s="17">
        <v>219503</v>
      </c>
      <c r="EK445" s="17">
        <v>234517</v>
      </c>
      <c r="EL445" s="17">
        <v>232265</v>
      </c>
      <c r="EM445" s="17">
        <v>223326</v>
      </c>
      <c r="EN445" s="17">
        <v>206972</v>
      </c>
      <c r="EP445" s="17">
        <v>6</v>
      </c>
      <c r="EQ445" s="17">
        <v>6</v>
      </c>
      <c r="FJ445" s="18">
        <v>100</v>
      </c>
      <c r="FK445" s="17">
        <v>6</v>
      </c>
      <c r="FL445" s="17">
        <v>6</v>
      </c>
      <c r="FM445" s="18">
        <v>83.3</v>
      </c>
      <c r="FN445" s="17">
        <v>5</v>
      </c>
      <c r="FO445" s="17">
        <v>5</v>
      </c>
      <c r="FP445" s="17">
        <v>55132</v>
      </c>
      <c r="FR445" s="17">
        <v>57512</v>
      </c>
      <c r="FS445" s="17">
        <v>53597</v>
      </c>
      <c r="FT445" s="17">
        <v>52361</v>
      </c>
      <c r="FU445" s="17">
        <v>50007</v>
      </c>
      <c r="FW445" s="17">
        <v>6</v>
      </c>
      <c r="FX445" s="17">
        <v>6</v>
      </c>
      <c r="FY445" s="18">
        <v>25.2</v>
      </c>
      <c r="GA445" s="18">
        <v>25.8</v>
      </c>
      <c r="GB445" s="18">
        <v>25</v>
      </c>
      <c r="GC445" s="18">
        <v>25</v>
      </c>
      <c r="GD445" s="18">
        <v>25</v>
      </c>
      <c r="GF445" s="17">
        <v>6</v>
      </c>
      <c r="GG445" s="17">
        <v>6</v>
      </c>
      <c r="GH445" s="17" t="s">
        <v>1421</v>
      </c>
      <c r="GI445" s="17">
        <v>6</v>
      </c>
      <c r="GJ445" s="17">
        <v>6</v>
      </c>
      <c r="GK445" s="17">
        <v>56272</v>
      </c>
      <c r="GM445" s="17">
        <v>66000</v>
      </c>
      <c r="GN445" s="17">
        <v>62280</v>
      </c>
      <c r="GO445" s="17">
        <v>59800</v>
      </c>
      <c r="GP445" s="17">
        <v>46058</v>
      </c>
      <c r="GR445" s="17">
        <v>5</v>
      </c>
      <c r="GS445" s="17">
        <v>5</v>
      </c>
      <c r="GT445" s="18">
        <v>25.2</v>
      </c>
      <c r="GV445" s="18">
        <v>28.1</v>
      </c>
      <c r="GW445" s="18">
        <v>26.2</v>
      </c>
      <c r="GX445" s="18">
        <v>24.9</v>
      </c>
      <c r="GY445" s="18">
        <v>24.1</v>
      </c>
      <c r="HA445" s="17">
        <v>5</v>
      </c>
      <c r="HB445" s="17">
        <v>5</v>
      </c>
      <c r="HC445" s="17" t="s">
        <v>1422</v>
      </c>
      <c r="HD445" s="17">
        <v>5</v>
      </c>
      <c r="HE445" s="17">
        <v>5</v>
      </c>
      <c r="IA445">
        <v>13890</v>
      </c>
    </row>
    <row r="446" spans="1:235">
      <c r="A446">
        <v>11432</v>
      </c>
      <c r="B446" s="15">
        <v>41673</v>
      </c>
      <c r="C446" t="s">
        <v>292</v>
      </c>
      <c r="D446" t="s">
        <v>293</v>
      </c>
      <c r="E446" t="s">
        <v>294</v>
      </c>
      <c r="F446" s="23" t="s">
        <v>330</v>
      </c>
      <c r="G446">
        <v>2</v>
      </c>
      <c r="H446" s="23" t="s">
        <v>1283</v>
      </c>
      <c r="I446">
        <v>8222</v>
      </c>
      <c r="J446" s="16" t="s">
        <v>1423</v>
      </c>
      <c r="N446" s="17">
        <v>54605</v>
      </c>
      <c r="O446" s="17">
        <v>75400</v>
      </c>
      <c r="P446" s="17">
        <v>67000</v>
      </c>
      <c r="Q446" s="17">
        <v>60213</v>
      </c>
      <c r="R446" s="17">
        <v>50105</v>
      </c>
      <c r="S446" s="17">
        <v>41100</v>
      </c>
      <c r="T446" s="17">
        <v>38299</v>
      </c>
      <c r="U446" s="17">
        <v>21</v>
      </c>
      <c r="V446" s="17">
        <v>5</v>
      </c>
      <c r="W446" s="17">
        <v>58411</v>
      </c>
      <c r="Y446" s="17">
        <v>68000</v>
      </c>
      <c r="Z446" s="17">
        <v>63569</v>
      </c>
      <c r="AA446" s="17">
        <v>60615</v>
      </c>
      <c r="AB446" s="17">
        <v>47269</v>
      </c>
      <c r="AD446" s="17">
        <v>21</v>
      </c>
      <c r="AE446" s="17">
        <v>5</v>
      </c>
      <c r="AF446" s="17">
        <v>4550</v>
      </c>
      <c r="AG446" s="17">
        <v>6283</v>
      </c>
      <c r="AH446" s="17">
        <v>5583</v>
      </c>
      <c r="AI446" s="17">
        <v>5018</v>
      </c>
      <c r="AJ446" s="17">
        <v>4175</v>
      </c>
      <c r="AK446" s="17">
        <v>3425</v>
      </c>
      <c r="AL446" s="17">
        <v>3192</v>
      </c>
      <c r="AM446" s="17">
        <v>21</v>
      </c>
      <c r="AN446" s="17">
        <v>5</v>
      </c>
      <c r="AO446" s="18">
        <v>12</v>
      </c>
      <c r="AP446" s="17">
        <v>21</v>
      </c>
      <c r="AQ446" s="17">
        <v>5</v>
      </c>
      <c r="AY446" s="17">
        <v>9</v>
      </c>
      <c r="AZ446" s="17">
        <v>2</v>
      </c>
      <c r="BA446" s="17">
        <v>50569</v>
      </c>
      <c r="BB446" s="17">
        <v>76800</v>
      </c>
      <c r="BC446" s="17">
        <v>56329</v>
      </c>
      <c r="BD446" s="17">
        <v>46067</v>
      </c>
      <c r="BE446" s="17">
        <v>43560</v>
      </c>
      <c r="BF446" s="17">
        <v>38544</v>
      </c>
      <c r="BG446" s="17">
        <v>38037</v>
      </c>
      <c r="BH446" s="17">
        <v>12</v>
      </c>
      <c r="BI446" s="17">
        <v>3</v>
      </c>
      <c r="BL446" s="17">
        <v>1</v>
      </c>
      <c r="BM446" s="17">
        <v>4</v>
      </c>
      <c r="BN446" s="17">
        <v>1</v>
      </c>
      <c r="DH446" s="17">
        <v>54605</v>
      </c>
      <c r="DI446" s="17">
        <v>75400</v>
      </c>
      <c r="DJ446" s="17">
        <v>67000</v>
      </c>
      <c r="DK446" s="17">
        <v>60213</v>
      </c>
      <c r="DL446" s="17">
        <v>50105</v>
      </c>
      <c r="DM446" s="17">
        <v>41100</v>
      </c>
      <c r="DN446" s="17">
        <v>38299</v>
      </c>
      <c r="DO446" s="17">
        <v>21</v>
      </c>
      <c r="DP446" s="17">
        <v>5</v>
      </c>
      <c r="DQ446" s="17">
        <v>58411</v>
      </c>
      <c r="DS446" s="17">
        <v>68000</v>
      </c>
      <c r="DT446" s="17">
        <v>63569</v>
      </c>
      <c r="DU446" s="17">
        <v>60615</v>
      </c>
      <c r="DV446" s="17">
        <v>47269</v>
      </c>
      <c r="DX446" s="17">
        <v>21</v>
      </c>
      <c r="DY446" s="17">
        <v>5</v>
      </c>
      <c r="DZ446" s="17">
        <v>54605</v>
      </c>
      <c r="EA446" s="17">
        <v>75400</v>
      </c>
      <c r="EB446" s="17">
        <v>67000</v>
      </c>
      <c r="EC446" s="17">
        <v>60213</v>
      </c>
      <c r="ED446" s="17">
        <v>50105</v>
      </c>
      <c r="EE446" s="17">
        <v>41100</v>
      </c>
      <c r="EF446" s="17">
        <v>38299</v>
      </c>
      <c r="EG446" s="17">
        <v>21</v>
      </c>
      <c r="EH446" s="17">
        <v>5</v>
      </c>
      <c r="EI446" s="17">
        <v>58411</v>
      </c>
      <c r="EK446" s="17">
        <v>68000</v>
      </c>
      <c r="EL446" s="17">
        <v>63569</v>
      </c>
      <c r="EM446" s="17">
        <v>60615</v>
      </c>
      <c r="EN446" s="17">
        <v>47269</v>
      </c>
      <c r="EP446" s="17">
        <v>21</v>
      </c>
      <c r="EQ446" s="17">
        <v>5</v>
      </c>
      <c r="FJ446" s="18">
        <v>42.9</v>
      </c>
      <c r="FK446" s="17">
        <v>9</v>
      </c>
      <c r="FL446" s="17">
        <v>2</v>
      </c>
      <c r="FO446" s="17">
        <v>1</v>
      </c>
      <c r="FW446" s="17">
        <v>9</v>
      </c>
      <c r="FX446" s="17">
        <v>2</v>
      </c>
      <c r="GF446" s="17">
        <v>9</v>
      </c>
      <c r="GG446" s="17">
        <v>2</v>
      </c>
      <c r="GI446" s="17">
        <v>9</v>
      </c>
      <c r="GJ446" s="17">
        <v>2</v>
      </c>
      <c r="GS446" s="17">
        <v>1</v>
      </c>
      <c r="HB446" s="17">
        <v>1</v>
      </c>
      <c r="HE446" s="17">
        <v>1</v>
      </c>
      <c r="IA446">
        <v>14120</v>
      </c>
    </row>
    <row r="447" spans="1:235">
      <c r="A447">
        <v>11432</v>
      </c>
      <c r="B447" s="15">
        <v>41673</v>
      </c>
      <c r="C447" t="s">
        <v>292</v>
      </c>
      <c r="D447" t="s">
        <v>293</v>
      </c>
      <c r="E447" t="s">
        <v>294</v>
      </c>
      <c r="F447" s="23" t="s">
        <v>320</v>
      </c>
      <c r="G447">
        <v>3</v>
      </c>
      <c r="H447" s="23" t="s">
        <v>1283</v>
      </c>
      <c r="I447">
        <v>8233</v>
      </c>
      <c r="J447" s="16" t="s">
        <v>1424</v>
      </c>
      <c r="N447" s="17">
        <v>153494</v>
      </c>
      <c r="P447" s="17">
        <v>165224</v>
      </c>
      <c r="Q447" s="17">
        <v>161976</v>
      </c>
      <c r="R447" s="17">
        <v>160160</v>
      </c>
      <c r="S447" s="17">
        <v>140120</v>
      </c>
      <c r="U447" s="17">
        <v>7</v>
      </c>
      <c r="V447" s="17">
        <v>7</v>
      </c>
      <c r="W447" s="17">
        <v>153494</v>
      </c>
      <c r="Y447" s="17">
        <v>165224</v>
      </c>
      <c r="Z447" s="17">
        <v>161976</v>
      </c>
      <c r="AA447" s="17">
        <v>160160</v>
      </c>
      <c r="AB447" s="17">
        <v>140120</v>
      </c>
      <c r="AD447" s="17">
        <v>7</v>
      </c>
      <c r="AE447" s="17">
        <v>7</v>
      </c>
      <c r="AF447" s="17">
        <v>12791</v>
      </c>
      <c r="AH447" s="17">
        <v>13769</v>
      </c>
      <c r="AI447" s="17">
        <v>13498</v>
      </c>
      <c r="AJ447" s="17">
        <v>13347</v>
      </c>
      <c r="AK447" s="17">
        <v>11677</v>
      </c>
      <c r="AM447" s="17">
        <v>7</v>
      </c>
      <c r="AN447" s="17">
        <v>7</v>
      </c>
      <c r="AO447" s="18">
        <v>12</v>
      </c>
      <c r="AP447" s="17">
        <v>7</v>
      </c>
      <c r="AQ447" s="17">
        <v>7</v>
      </c>
      <c r="AR447" s="17">
        <v>153494</v>
      </c>
      <c r="AT447" s="17">
        <v>165224</v>
      </c>
      <c r="AU447" s="17">
        <v>161976</v>
      </c>
      <c r="AV447" s="17">
        <v>160160</v>
      </c>
      <c r="AW447" s="17">
        <v>140120</v>
      </c>
      <c r="AY447" s="17">
        <v>7</v>
      </c>
      <c r="AZ447" s="17">
        <v>7</v>
      </c>
      <c r="BJ447" s="17">
        <v>151319</v>
      </c>
      <c r="BK447" s="17">
        <v>4</v>
      </c>
      <c r="BL447" s="17">
        <v>4</v>
      </c>
      <c r="BM447" s="17">
        <v>7</v>
      </c>
      <c r="DH447" s="17">
        <v>153494</v>
      </c>
      <c r="DJ447" s="17">
        <v>165224</v>
      </c>
      <c r="DK447" s="17">
        <v>161976</v>
      </c>
      <c r="DL447" s="17">
        <v>160160</v>
      </c>
      <c r="DM447" s="17">
        <v>140120</v>
      </c>
      <c r="DO447" s="17">
        <v>7</v>
      </c>
      <c r="DP447" s="17">
        <v>7</v>
      </c>
      <c r="DQ447" s="17">
        <v>153494</v>
      </c>
      <c r="DS447" s="17">
        <v>165224</v>
      </c>
      <c r="DT447" s="17">
        <v>161976</v>
      </c>
      <c r="DU447" s="17">
        <v>160160</v>
      </c>
      <c r="DV447" s="17">
        <v>140120</v>
      </c>
      <c r="DX447" s="17">
        <v>7</v>
      </c>
      <c r="DY447" s="17">
        <v>7</v>
      </c>
      <c r="DZ447" s="17">
        <v>153494</v>
      </c>
      <c r="EB447" s="17">
        <v>165224</v>
      </c>
      <c r="EC447" s="17">
        <v>161976</v>
      </c>
      <c r="ED447" s="17">
        <v>160160</v>
      </c>
      <c r="EE447" s="17">
        <v>140120</v>
      </c>
      <c r="EG447" s="17">
        <v>7</v>
      </c>
      <c r="EH447" s="17">
        <v>7</v>
      </c>
      <c r="EI447" s="17">
        <v>153494</v>
      </c>
      <c r="EK447" s="17">
        <v>165224</v>
      </c>
      <c r="EL447" s="17">
        <v>161976</v>
      </c>
      <c r="EM447" s="17">
        <v>160160</v>
      </c>
      <c r="EN447" s="17">
        <v>140120</v>
      </c>
      <c r="EP447" s="17">
        <v>7</v>
      </c>
      <c r="EQ447" s="17">
        <v>7</v>
      </c>
      <c r="FJ447" s="18">
        <v>100</v>
      </c>
      <c r="FK447" s="17">
        <v>7</v>
      </c>
      <c r="FL447" s="17">
        <v>7</v>
      </c>
      <c r="FM447" s="18">
        <v>28.6</v>
      </c>
      <c r="FN447" s="17">
        <v>2</v>
      </c>
      <c r="FO447" s="17">
        <v>2</v>
      </c>
      <c r="FP447" s="17">
        <v>31839</v>
      </c>
      <c r="FR447" s="17">
        <v>38202</v>
      </c>
      <c r="FS447" s="17">
        <v>25729</v>
      </c>
      <c r="FT447" s="17">
        <v>24478</v>
      </c>
      <c r="FU447" s="17">
        <v>21962</v>
      </c>
      <c r="FW447" s="17">
        <v>7</v>
      </c>
      <c r="FX447" s="17">
        <v>7</v>
      </c>
      <c r="FY447" s="18">
        <v>20.100000000000001</v>
      </c>
      <c r="GA447" s="18">
        <v>22.5</v>
      </c>
      <c r="GB447" s="18">
        <v>16.8</v>
      </c>
      <c r="GC447" s="18">
        <v>15</v>
      </c>
      <c r="GD447" s="18">
        <v>15</v>
      </c>
      <c r="GF447" s="17">
        <v>7</v>
      </c>
      <c r="GG447" s="17">
        <v>7</v>
      </c>
      <c r="GH447" s="17" t="s">
        <v>636</v>
      </c>
      <c r="GI447" s="17">
        <v>7</v>
      </c>
      <c r="GJ447" s="17">
        <v>7</v>
      </c>
      <c r="GR447" s="17">
        <v>2</v>
      </c>
      <c r="GS447" s="17">
        <v>2</v>
      </c>
      <c r="HA447" s="17">
        <v>2</v>
      </c>
      <c r="HB447" s="17">
        <v>2</v>
      </c>
      <c r="HD447" s="17">
        <v>2</v>
      </c>
      <c r="HE447" s="17">
        <v>2</v>
      </c>
      <c r="HH447" s="17">
        <v>1</v>
      </c>
      <c r="HQ447" s="17">
        <v>1</v>
      </c>
      <c r="HZ447" s="17">
        <v>1</v>
      </c>
      <c r="IA447">
        <v>14180</v>
      </c>
    </row>
    <row r="448" spans="1:235">
      <c r="A448">
        <v>11432</v>
      </c>
      <c r="B448" s="15">
        <v>41673</v>
      </c>
      <c r="C448" t="s">
        <v>292</v>
      </c>
      <c r="D448" t="s">
        <v>293</v>
      </c>
      <c r="E448" t="s">
        <v>294</v>
      </c>
      <c r="F448" s="23" t="s">
        <v>320</v>
      </c>
      <c r="G448">
        <v>4</v>
      </c>
      <c r="H448" s="23" t="s">
        <v>1283</v>
      </c>
      <c r="I448">
        <v>8234</v>
      </c>
      <c r="J448" s="16" t="s">
        <v>1425</v>
      </c>
      <c r="N448" s="17">
        <v>168117</v>
      </c>
      <c r="O448" s="17">
        <v>195444</v>
      </c>
      <c r="P448" s="17">
        <v>190668</v>
      </c>
      <c r="Q448" s="17">
        <v>189255</v>
      </c>
      <c r="R448" s="17">
        <v>178888</v>
      </c>
      <c r="S448" s="17">
        <v>138367</v>
      </c>
      <c r="T448" s="17">
        <v>131408</v>
      </c>
      <c r="U448" s="17">
        <v>15</v>
      </c>
      <c r="V448" s="17">
        <v>8</v>
      </c>
      <c r="W448" s="17">
        <v>172916</v>
      </c>
      <c r="Y448" s="17">
        <v>192322</v>
      </c>
      <c r="Z448" s="17">
        <v>186591</v>
      </c>
      <c r="AA448" s="17">
        <v>177758</v>
      </c>
      <c r="AB448" s="17">
        <v>158423</v>
      </c>
      <c r="AD448" s="17">
        <v>15</v>
      </c>
      <c r="AE448" s="17">
        <v>8</v>
      </c>
      <c r="AF448" s="17">
        <v>14010</v>
      </c>
      <c r="AG448" s="17">
        <v>16287</v>
      </c>
      <c r="AH448" s="17">
        <v>15889</v>
      </c>
      <c r="AI448" s="17">
        <v>15771</v>
      </c>
      <c r="AJ448" s="17">
        <v>14907</v>
      </c>
      <c r="AK448" s="17">
        <v>11531</v>
      </c>
      <c r="AL448" s="17">
        <v>10951</v>
      </c>
      <c r="AM448" s="17">
        <v>15</v>
      </c>
      <c r="AN448" s="17">
        <v>8</v>
      </c>
      <c r="AO448" s="18">
        <v>12</v>
      </c>
      <c r="AP448" s="17">
        <v>15</v>
      </c>
      <c r="AQ448" s="17">
        <v>8</v>
      </c>
      <c r="AR448" s="17">
        <v>168117</v>
      </c>
      <c r="AS448" s="17">
        <v>195444</v>
      </c>
      <c r="AT448" s="17">
        <v>190668</v>
      </c>
      <c r="AU448" s="17">
        <v>189255</v>
      </c>
      <c r="AV448" s="17">
        <v>178888</v>
      </c>
      <c r="AW448" s="17">
        <v>138367</v>
      </c>
      <c r="AX448" s="17">
        <v>131408</v>
      </c>
      <c r="AY448" s="17">
        <v>15</v>
      </c>
      <c r="AZ448" s="17">
        <v>8</v>
      </c>
      <c r="BK448" s="17">
        <v>6</v>
      </c>
      <c r="BL448" s="17">
        <v>2</v>
      </c>
      <c r="BM448" s="17">
        <v>8</v>
      </c>
      <c r="DH448" s="17">
        <v>168117</v>
      </c>
      <c r="DI448" s="17">
        <v>195444</v>
      </c>
      <c r="DJ448" s="17">
        <v>190668</v>
      </c>
      <c r="DK448" s="17">
        <v>189255</v>
      </c>
      <c r="DL448" s="17">
        <v>178888</v>
      </c>
      <c r="DM448" s="17">
        <v>138367</v>
      </c>
      <c r="DN448" s="17">
        <v>131408</v>
      </c>
      <c r="DO448" s="17">
        <v>15</v>
      </c>
      <c r="DP448" s="17">
        <v>8</v>
      </c>
      <c r="DQ448" s="17">
        <v>172916</v>
      </c>
      <c r="DS448" s="17">
        <v>192322</v>
      </c>
      <c r="DT448" s="17">
        <v>186591</v>
      </c>
      <c r="DU448" s="17">
        <v>177758</v>
      </c>
      <c r="DV448" s="17">
        <v>158423</v>
      </c>
      <c r="DX448" s="17">
        <v>15</v>
      </c>
      <c r="DY448" s="17">
        <v>8</v>
      </c>
      <c r="DZ448" s="17">
        <v>168117</v>
      </c>
      <c r="EA448" s="17">
        <v>195444</v>
      </c>
      <c r="EB448" s="17">
        <v>190668</v>
      </c>
      <c r="EC448" s="17">
        <v>189255</v>
      </c>
      <c r="ED448" s="17">
        <v>178888</v>
      </c>
      <c r="EE448" s="17">
        <v>138367</v>
      </c>
      <c r="EF448" s="17">
        <v>131408</v>
      </c>
      <c r="EG448" s="17">
        <v>15</v>
      </c>
      <c r="EH448" s="17">
        <v>8</v>
      </c>
      <c r="EI448" s="17">
        <v>172916</v>
      </c>
      <c r="EK448" s="17">
        <v>192322</v>
      </c>
      <c r="EL448" s="17">
        <v>186591</v>
      </c>
      <c r="EM448" s="17">
        <v>177758</v>
      </c>
      <c r="EN448" s="17">
        <v>158423</v>
      </c>
      <c r="EP448" s="17">
        <v>15</v>
      </c>
      <c r="EQ448" s="17">
        <v>8</v>
      </c>
      <c r="FJ448" s="18">
        <v>100</v>
      </c>
      <c r="FK448" s="17">
        <v>15</v>
      </c>
      <c r="FL448" s="17">
        <v>8</v>
      </c>
      <c r="FM448" s="18">
        <v>53.3</v>
      </c>
      <c r="FN448" s="17">
        <v>8</v>
      </c>
      <c r="FO448" s="17">
        <v>6</v>
      </c>
      <c r="FP448" s="17">
        <v>35093</v>
      </c>
      <c r="FQ448" s="17">
        <v>39089</v>
      </c>
      <c r="FR448" s="17">
        <v>37981</v>
      </c>
      <c r="FS448" s="17">
        <v>37499</v>
      </c>
      <c r="FT448" s="17">
        <v>37075</v>
      </c>
      <c r="FU448" s="17">
        <v>32805</v>
      </c>
      <c r="FV448" s="17">
        <v>29641</v>
      </c>
      <c r="FW448" s="17">
        <v>15</v>
      </c>
      <c r="FX448" s="17">
        <v>8</v>
      </c>
      <c r="FY448" s="18">
        <v>21.3</v>
      </c>
      <c r="FZ448" s="18">
        <v>25</v>
      </c>
      <c r="GA448" s="18">
        <v>25</v>
      </c>
      <c r="GB448" s="18">
        <v>22.4</v>
      </c>
      <c r="GC448" s="18">
        <v>20</v>
      </c>
      <c r="GD448" s="18">
        <v>20</v>
      </c>
      <c r="GE448" s="18">
        <v>16.5</v>
      </c>
      <c r="GF448" s="17">
        <v>15</v>
      </c>
      <c r="GG448" s="17">
        <v>8</v>
      </c>
      <c r="GH448" s="17" t="s">
        <v>1426</v>
      </c>
      <c r="GI448" s="17">
        <v>15</v>
      </c>
      <c r="GJ448" s="17">
        <v>8</v>
      </c>
      <c r="GK448" s="17">
        <v>34484</v>
      </c>
      <c r="GM448" s="17">
        <v>39622</v>
      </c>
      <c r="GN448" s="17">
        <v>35833</v>
      </c>
      <c r="GO448" s="17">
        <v>34057</v>
      </c>
      <c r="GP448" s="17">
        <v>28195</v>
      </c>
      <c r="GR448" s="17">
        <v>8</v>
      </c>
      <c r="GS448" s="17">
        <v>6</v>
      </c>
      <c r="GT448" s="18">
        <v>22.2</v>
      </c>
      <c r="GV448" s="18">
        <v>25.9</v>
      </c>
      <c r="GW448" s="18">
        <v>21.3</v>
      </c>
      <c r="GX448" s="18">
        <v>20.100000000000001</v>
      </c>
      <c r="GY448" s="18">
        <v>18</v>
      </c>
      <c r="HA448" s="17">
        <v>8</v>
      </c>
      <c r="HB448" s="17">
        <v>6</v>
      </c>
      <c r="HC448" s="17" t="s">
        <v>1427</v>
      </c>
      <c r="HD448" s="17">
        <v>8</v>
      </c>
      <c r="HE448" s="17">
        <v>6</v>
      </c>
      <c r="HH448" s="17">
        <v>1</v>
      </c>
      <c r="HQ448" s="17">
        <v>1</v>
      </c>
      <c r="HZ448" s="17">
        <v>1</v>
      </c>
      <c r="IA448">
        <v>14190</v>
      </c>
    </row>
    <row r="449" spans="1:235">
      <c r="A449">
        <v>11432</v>
      </c>
      <c r="B449" s="15">
        <v>41673</v>
      </c>
      <c r="C449" t="s">
        <v>292</v>
      </c>
      <c r="D449" t="s">
        <v>293</v>
      </c>
      <c r="E449" t="s">
        <v>294</v>
      </c>
      <c r="F449" s="23" t="s">
        <v>320</v>
      </c>
      <c r="G449">
        <v>5</v>
      </c>
      <c r="H449" s="23" t="s">
        <v>1283</v>
      </c>
      <c r="I449">
        <v>8235</v>
      </c>
      <c r="J449" s="16" t="s">
        <v>1428</v>
      </c>
      <c r="N449" s="17">
        <v>204141</v>
      </c>
      <c r="P449" s="17">
        <v>217533</v>
      </c>
      <c r="Q449" s="17">
        <v>195000</v>
      </c>
      <c r="R449" s="17">
        <v>192775</v>
      </c>
      <c r="S449" s="17">
        <v>182638</v>
      </c>
      <c r="U449" s="17">
        <v>6</v>
      </c>
      <c r="V449" s="17">
        <v>5</v>
      </c>
      <c r="W449" s="17">
        <v>199898</v>
      </c>
      <c r="Y449" s="17">
        <v>225044</v>
      </c>
      <c r="Z449" s="17">
        <v>204348</v>
      </c>
      <c r="AA449" s="17">
        <v>190550</v>
      </c>
      <c r="AB449" s="17">
        <v>180000</v>
      </c>
      <c r="AD449" s="17">
        <v>6</v>
      </c>
      <c r="AE449" s="17">
        <v>5</v>
      </c>
      <c r="AF449" s="17">
        <v>17012</v>
      </c>
      <c r="AH449" s="17">
        <v>18128</v>
      </c>
      <c r="AI449" s="17">
        <v>16250</v>
      </c>
      <c r="AJ449" s="17">
        <v>16065</v>
      </c>
      <c r="AK449" s="17">
        <v>15220</v>
      </c>
      <c r="AM449" s="17">
        <v>6</v>
      </c>
      <c r="AN449" s="17">
        <v>5</v>
      </c>
      <c r="AO449" s="18">
        <v>12</v>
      </c>
      <c r="AP449" s="17">
        <v>6</v>
      </c>
      <c r="AQ449" s="17">
        <v>5</v>
      </c>
      <c r="AR449" s="17">
        <v>204141</v>
      </c>
      <c r="AT449" s="17">
        <v>217533</v>
      </c>
      <c r="AU449" s="17">
        <v>195000</v>
      </c>
      <c r="AV449" s="17">
        <v>192775</v>
      </c>
      <c r="AW449" s="17">
        <v>182638</v>
      </c>
      <c r="AY449" s="17">
        <v>6</v>
      </c>
      <c r="AZ449" s="17">
        <v>5</v>
      </c>
      <c r="BK449" s="17">
        <v>2</v>
      </c>
      <c r="BL449" s="17">
        <v>2</v>
      </c>
      <c r="BM449" s="17">
        <v>5</v>
      </c>
      <c r="DH449" s="17">
        <v>204141</v>
      </c>
      <c r="DJ449" s="17">
        <v>217533</v>
      </c>
      <c r="DK449" s="17">
        <v>195000</v>
      </c>
      <c r="DL449" s="17">
        <v>192775</v>
      </c>
      <c r="DM449" s="17">
        <v>182638</v>
      </c>
      <c r="DO449" s="17">
        <v>6</v>
      </c>
      <c r="DP449" s="17">
        <v>5</v>
      </c>
      <c r="DQ449" s="17">
        <v>199898</v>
      </c>
      <c r="DS449" s="17">
        <v>225044</v>
      </c>
      <c r="DT449" s="17">
        <v>204348</v>
      </c>
      <c r="DU449" s="17">
        <v>190550</v>
      </c>
      <c r="DV449" s="17">
        <v>180000</v>
      </c>
      <c r="DX449" s="17">
        <v>6</v>
      </c>
      <c r="DY449" s="17">
        <v>5</v>
      </c>
      <c r="DZ449" s="17">
        <v>204141</v>
      </c>
      <c r="EB449" s="17">
        <v>217533</v>
      </c>
      <c r="EC449" s="17">
        <v>195000</v>
      </c>
      <c r="ED449" s="17">
        <v>192775</v>
      </c>
      <c r="EE449" s="17">
        <v>182638</v>
      </c>
      <c r="EG449" s="17">
        <v>6</v>
      </c>
      <c r="EH449" s="17">
        <v>5</v>
      </c>
      <c r="EI449" s="17">
        <v>199898</v>
      </c>
      <c r="EK449" s="17">
        <v>225044</v>
      </c>
      <c r="EL449" s="17">
        <v>204348</v>
      </c>
      <c r="EM449" s="17">
        <v>190550</v>
      </c>
      <c r="EN449" s="17">
        <v>180000</v>
      </c>
      <c r="EP449" s="17">
        <v>6</v>
      </c>
      <c r="EQ449" s="17">
        <v>5</v>
      </c>
      <c r="FJ449" s="18">
        <v>100</v>
      </c>
      <c r="FK449" s="17">
        <v>6</v>
      </c>
      <c r="FL449" s="17">
        <v>5</v>
      </c>
      <c r="FM449" s="18">
        <v>83.3</v>
      </c>
      <c r="FN449" s="17">
        <v>5</v>
      </c>
      <c r="FO449" s="17">
        <v>5</v>
      </c>
      <c r="FP449" s="17">
        <v>47910</v>
      </c>
      <c r="FR449" s="17">
        <v>54105</v>
      </c>
      <c r="FS449" s="17">
        <v>47638</v>
      </c>
      <c r="FT449" s="17">
        <v>46136</v>
      </c>
      <c r="FU449" s="17">
        <v>40409</v>
      </c>
      <c r="FW449" s="17">
        <v>6</v>
      </c>
      <c r="FX449" s="17">
        <v>5</v>
      </c>
      <c r="FY449" s="18">
        <v>23.3</v>
      </c>
      <c r="GA449" s="18">
        <v>25</v>
      </c>
      <c r="GB449" s="18">
        <v>25</v>
      </c>
      <c r="GC449" s="18">
        <v>25</v>
      </c>
      <c r="GD449" s="18">
        <v>21.3</v>
      </c>
      <c r="GF449" s="17">
        <v>6</v>
      </c>
      <c r="GG449" s="17">
        <v>5</v>
      </c>
      <c r="GH449" s="17" t="s">
        <v>1429</v>
      </c>
      <c r="GI449" s="17">
        <v>6</v>
      </c>
      <c r="GJ449" s="17">
        <v>5</v>
      </c>
      <c r="GK449" s="17">
        <v>44192</v>
      </c>
      <c r="GO449" s="17">
        <v>45469</v>
      </c>
      <c r="GR449" s="17">
        <v>4</v>
      </c>
      <c r="GS449" s="17">
        <v>4</v>
      </c>
      <c r="GT449" s="18">
        <v>21.1</v>
      </c>
      <c r="GX449" s="18">
        <v>20.3</v>
      </c>
      <c r="HA449" s="17">
        <v>4</v>
      </c>
      <c r="HB449" s="17">
        <v>4</v>
      </c>
      <c r="HC449" s="17" t="s">
        <v>1430</v>
      </c>
      <c r="HD449" s="17">
        <v>4</v>
      </c>
      <c r="HE449" s="17">
        <v>4</v>
      </c>
      <c r="HH449" s="17">
        <v>1</v>
      </c>
      <c r="HQ449" s="17">
        <v>1</v>
      </c>
      <c r="HZ449" s="17">
        <v>1</v>
      </c>
      <c r="IA449">
        <v>14200</v>
      </c>
    </row>
    <row r="450" spans="1:235">
      <c r="A450">
        <v>11432</v>
      </c>
      <c r="B450" s="15">
        <v>41673</v>
      </c>
      <c r="C450" t="s">
        <v>292</v>
      </c>
      <c r="D450" t="s">
        <v>293</v>
      </c>
      <c r="E450" t="s">
        <v>294</v>
      </c>
      <c r="F450" s="23" t="s">
        <v>330</v>
      </c>
      <c r="G450">
        <v>1</v>
      </c>
      <c r="H450" s="23" t="s">
        <v>1431</v>
      </c>
      <c r="I450">
        <v>9001</v>
      </c>
      <c r="J450" s="16" t="s">
        <v>1432</v>
      </c>
      <c r="N450" s="17">
        <v>55193</v>
      </c>
      <c r="O450" s="17">
        <v>62575</v>
      </c>
      <c r="P450" s="17">
        <v>61344</v>
      </c>
      <c r="Q450" s="17">
        <v>60068</v>
      </c>
      <c r="R450" s="17">
        <v>54079</v>
      </c>
      <c r="S450" s="17">
        <v>50203</v>
      </c>
      <c r="T450" s="17">
        <v>48767</v>
      </c>
      <c r="U450" s="17">
        <v>32</v>
      </c>
      <c r="V450" s="17">
        <v>15</v>
      </c>
      <c r="W450" s="17">
        <v>54036</v>
      </c>
      <c r="X450" s="17">
        <v>63851</v>
      </c>
      <c r="Y450" s="17">
        <v>60581</v>
      </c>
      <c r="Z450" s="17">
        <v>53302</v>
      </c>
      <c r="AA450" s="17">
        <v>52000</v>
      </c>
      <c r="AB450" s="17">
        <v>50000</v>
      </c>
      <c r="AC450" s="17">
        <v>48215</v>
      </c>
      <c r="AD450" s="17">
        <v>32</v>
      </c>
      <c r="AE450" s="17">
        <v>15</v>
      </c>
      <c r="AF450" s="17">
        <v>4599</v>
      </c>
      <c r="AG450" s="17">
        <v>5215</v>
      </c>
      <c r="AH450" s="17">
        <v>5112</v>
      </c>
      <c r="AI450" s="17">
        <v>5006</v>
      </c>
      <c r="AJ450" s="17">
        <v>4507</v>
      </c>
      <c r="AK450" s="17">
        <v>4184</v>
      </c>
      <c r="AL450" s="17">
        <v>4064</v>
      </c>
      <c r="AM450" s="17">
        <v>32</v>
      </c>
      <c r="AN450" s="17">
        <v>15</v>
      </c>
      <c r="AO450" s="18">
        <v>12</v>
      </c>
      <c r="AP450" s="17">
        <v>32</v>
      </c>
      <c r="AQ450" s="17">
        <v>15</v>
      </c>
      <c r="AR450" s="17">
        <v>55039</v>
      </c>
      <c r="AS450" s="17">
        <v>63100</v>
      </c>
      <c r="AT450" s="17">
        <v>61526</v>
      </c>
      <c r="AU450" s="17">
        <v>59493</v>
      </c>
      <c r="AV450" s="17">
        <v>52000</v>
      </c>
      <c r="AW450" s="17">
        <v>50203</v>
      </c>
      <c r="AX450" s="17">
        <v>49000</v>
      </c>
      <c r="AY450" s="17">
        <v>28</v>
      </c>
      <c r="AZ450" s="17">
        <v>11</v>
      </c>
      <c r="BA450" s="17">
        <v>55925</v>
      </c>
      <c r="BE450" s="17">
        <v>57040</v>
      </c>
      <c r="BH450" s="17">
        <v>4</v>
      </c>
      <c r="BI450" s="17">
        <v>4</v>
      </c>
      <c r="BJ450" s="17">
        <v>59179</v>
      </c>
      <c r="BK450" s="17">
        <v>23</v>
      </c>
      <c r="BL450" s="17">
        <v>7</v>
      </c>
      <c r="BM450" s="17">
        <v>13</v>
      </c>
      <c r="BN450" s="17">
        <v>3</v>
      </c>
      <c r="DH450" s="17">
        <v>55193</v>
      </c>
      <c r="DI450" s="17">
        <v>62575</v>
      </c>
      <c r="DJ450" s="17">
        <v>61344</v>
      </c>
      <c r="DK450" s="17">
        <v>60068</v>
      </c>
      <c r="DL450" s="17">
        <v>54079</v>
      </c>
      <c r="DM450" s="17">
        <v>50203</v>
      </c>
      <c r="DN450" s="17">
        <v>48767</v>
      </c>
      <c r="DO450" s="17">
        <v>32</v>
      </c>
      <c r="DP450" s="17">
        <v>15</v>
      </c>
      <c r="DQ450" s="17">
        <v>54036</v>
      </c>
      <c r="DR450" s="17">
        <v>63851</v>
      </c>
      <c r="DS450" s="17">
        <v>60581</v>
      </c>
      <c r="DT450" s="17">
        <v>53302</v>
      </c>
      <c r="DU450" s="17">
        <v>52000</v>
      </c>
      <c r="DV450" s="17">
        <v>50000</v>
      </c>
      <c r="DW450" s="17">
        <v>48215</v>
      </c>
      <c r="DX450" s="17">
        <v>32</v>
      </c>
      <c r="DY450" s="17">
        <v>15</v>
      </c>
      <c r="DZ450" s="17">
        <v>55193</v>
      </c>
      <c r="EA450" s="17">
        <v>62575</v>
      </c>
      <c r="EB450" s="17">
        <v>61344</v>
      </c>
      <c r="EC450" s="17">
        <v>60068</v>
      </c>
      <c r="ED450" s="17">
        <v>54079</v>
      </c>
      <c r="EE450" s="17">
        <v>50203</v>
      </c>
      <c r="EF450" s="17">
        <v>48767</v>
      </c>
      <c r="EG450" s="17">
        <v>32</v>
      </c>
      <c r="EH450" s="17">
        <v>15</v>
      </c>
      <c r="EI450" s="17">
        <v>54036</v>
      </c>
      <c r="EJ450" s="17">
        <v>63851</v>
      </c>
      <c r="EK450" s="17">
        <v>60581</v>
      </c>
      <c r="EL450" s="17">
        <v>53302</v>
      </c>
      <c r="EM450" s="17">
        <v>52000</v>
      </c>
      <c r="EN450" s="17">
        <v>50000</v>
      </c>
      <c r="EO450" s="17">
        <v>48215</v>
      </c>
      <c r="EP450" s="17">
        <v>32</v>
      </c>
      <c r="EQ450" s="17">
        <v>15</v>
      </c>
      <c r="FJ450" s="18">
        <v>87.5</v>
      </c>
      <c r="FK450" s="17">
        <v>28</v>
      </c>
      <c r="FL450" s="17">
        <v>11</v>
      </c>
      <c r="FM450" s="18">
        <v>62.5</v>
      </c>
      <c r="FN450" s="17">
        <v>20</v>
      </c>
      <c r="FO450" s="17">
        <v>6</v>
      </c>
      <c r="FP450" s="17">
        <v>4659</v>
      </c>
      <c r="FQ450" s="17">
        <v>6153</v>
      </c>
      <c r="FR450" s="17">
        <v>6138</v>
      </c>
      <c r="FS450" s="17">
        <v>5827</v>
      </c>
      <c r="FT450" s="17">
        <v>4768</v>
      </c>
      <c r="FU450" s="17">
        <v>3887</v>
      </c>
      <c r="FV450" s="17">
        <v>2830</v>
      </c>
      <c r="FW450" s="17">
        <v>23</v>
      </c>
      <c r="FX450" s="17">
        <v>8</v>
      </c>
      <c r="FY450" s="18">
        <v>8.3000000000000007</v>
      </c>
      <c r="FZ450" s="18">
        <v>10</v>
      </c>
      <c r="GA450" s="18">
        <v>10</v>
      </c>
      <c r="GB450" s="18">
        <v>10</v>
      </c>
      <c r="GC450" s="18">
        <v>9.5</v>
      </c>
      <c r="GD450" s="18">
        <v>8</v>
      </c>
      <c r="GE450" s="18">
        <v>5.3</v>
      </c>
      <c r="GF450" s="17">
        <v>23</v>
      </c>
      <c r="GG450" s="17">
        <v>8</v>
      </c>
      <c r="GH450" s="17" t="s">
        <v>1433</v>
      </c>
      <c r="GI450" s="17">
        <v>23</v>
      </c>
      <c r="GJ450" s="17">
        <v>8</v>
      </c>
      <c r="GK450" s="17">
        <v>3682</v>
      </c>
      <c r="GL450" s="17">
        <v>6839</v>
      </c>
      <c r="GM450" s="17">
        <v>6589</v>
      </c>
      <c r="GN450" s="17">
        <v>6304</v>
      </c>
      <c r="GO450" s="17">
        <v>2500</v>
      </c>
      <c r="GP450" s="17">
        <v>1005</v>
      </c>
      <c r="GQ450" s="17">
        <v>464</v>
      </c>
      <c r="GR450" s="17">
        <v>20</v>
      </c>
      <c r="GS450" s="17">
        <v>6</v>
      </c>
      <c r="GT450" s="18">
        <v>6.2</v>
      </c>
      <c r="GU450" s="18">
        <v>11.1</v>
      </c>
      <c r="GV450" s="18">
        <v>10.8</v>
      </c>
      <c r="GW450" s="18">
        <v>10.1</v>
      </c>
      <c r="GX450" s="18">
        <v>5</v>
      </c>
      <c r="GY450" s="18">
        <v>1.8</v>
      </c>
      <c r="GZ450" s="18">
        <v>1</v>
      </c>
      <c r="HA450" s="17">
        <v>20</v>
      </c>
      <c r="HB450" s="17">
        <v>6</v>
      </c>
      <c r="HC450" s="17" t="s">
        <v>312</v>
      </c>
      <c r="HD450" s="17">
        <v>20</v>
      </c>
      <c r="HE450" s="17">
        <v>6</v>
      </c>
      <c r="IA450">
        <v>15290</v>
      </c>
    </row>
    <row r="451" spans="1:235">
      <c r="A451">
        <v>11432</v>
      </c>
      <c r="B451" s="15">
        <v>41673</v>
      </c>
      <c r="C451" t="s">
        <v>292</v>
      </c>
      <c r="D451" t="s">
        <v>293</v>
      </c>
      <c r="E451" t="s">
        <v>294</v>
      </c>
      <c r="F451" s="23" t="s">
        <v>330</v>
      </c>
      <c r="G451">
        <v>2</v>
      </c>
      <c r="H451" s="23" t="s">
        <v>1431</v>
      </c>
      <c r="I451">
        <v>9002</v>
      </c>
      <c r="J451" s="16" t="s">
        <v>1434</v>
      </c>
      <c r="N451" s="17">
        <v>68706</v>
      </c>
      <c r="O451" s="17">
        <v>87306</v>
      </c>
      <c r="P451" s="17">
        <v>71723</v>
      </c>
      <c r="Q451" s="17">
        <v>67257</v>
      </c>
      <c r="R451" s="17">
        <v>64484</v>
      </c>
      <c r="S451" s="17">
        <v>60900</v>
      </c>
      <c r="T451" s="17">
        <v>58176</v>
      </c>
      <c r="U451" s="17">
        <v>44</v>
      </c>
      <c r="V451" s="17">
        <v>23</v>
      </c>
      <c r="W451" s="17">
        <v>66039</v>
      </c>
      <c r="X451" s="17">
        <v>80186</v>
      </c>
      <c r="Y451" s="17">
        <v>67686</v>
      </c>
      <c r="Z451" s="17">
        <v>64672</v>
      </c>
      <c r="AA451" s="17">
        <v>63963</v>
      </c>
      <c r="AB451" s="17">
        <v>60050</v>
      </c>
      <c r="AC451" s="17">
        <v>58059</v>
      </c>
      <c r="AD451" s="17">
        <v>44</v>
      </c>
      <c r="AE451" s="17">
        <v>23</v>
      </c>
      <c r="AF451" s="17">
        <v>5726</v>
      </c>
      <c r="AG451" s="17">
        <v>7275</v>
      </c>
      <c r="AH451" s="17">
        <v>5977</v>
      </c>
      <c r="AI451" s="17">
        <v>5605</v>
      </c>
      <c r="AJ451" s="17">
        <v>5374</v>
      </c>
      <c r="AK451" s="17">
        <v>5075</v>
      </c>
      <c r="AL451" s="17">
        <v>4848</v>
      </c>
      <c r="AM451" s="17">
        <v>44</v>
      </c>
      <c r="AN451" s="17">
        <v>23</v>
      </c>
      <c r="AO451" s="18">
        <v>12</v>
      </c>
      <c r="AP451" s="17">
        <v>44</v>
      </c>
      <c r="AQ451" s="17">
        <v>23</v>
      </c>
      <c r="AR451" s="17">
        <v>69717</v>
      </c>
      <c r="AS451" s="17">
        <v>87809</v>
      </c>
      <c r="AT451" s="17">
        <v>73588</v>
      </c>
      <c r="AU451" s="17">
        <v>69000</v>
      </c>
      <c r="AV451" s="17">
        <v>66876</v>
      </c>
      <c r="AW451" s="17">
        <v>61174</v>
      </c>
      <c r="AX451" s="17">
        <v>58157</v>
      </c>
      <c r="AY451" s="17">
        <v>36</v>
      </c>
      <c r="AZ451" s="17">
        <v>16</v>
      </c>
      <c r="BA451" s="17">
        <v>64158</v>
      </c>
      <c r="BC451" s="17">
        <v>62491</v>
      </c>
      <c r="BD451" s="17">
        <v>62000</v>
      </c>
      <c r="BE451" s="17">
        <v>61300</v>
      </c>
      <c r="BF451" s="17">
        <v>59600</v>
      </c>
      <c r="BH451" s="17">
        <v>8</v>
      </c>
      <c r="BI451" s="17">
        <v>7</v>
      </c>
      <c r="BJ451" s="17">
        <v>68498</v>
      </c>
      <c r="BK451" s="17">
        <v>16</v>
      </c>
      <c r="BL451" s="17">
        <v>6</v>
      </c>
      <c r="BM451" s="17">
        <v>23</v>
      </c>
      <c r="BN451" s="17">
        <v>1</v>
      </c>
      <c r="DH451" s="17">
        <v>68706</v>
      </c>
      <c r="DI451" s="17">
        <v>87306</v>
      </c>
      <c r="DJ451" s="17">
        <v>71723</v>
      </c>
      <c r="DK451" s="17">
        <v>67257</v>
      </c>
      <c r="DL451" s="17">
        <v>64484</v>
      </c>
      <c r="DM451" s="17">
        <v>60900</v>
      </c>
      <c r="DN451" s="17">
        <v>58176</v>
      </c>
      <c r="DO451" s="17">
        <v>44</v>
      </c>
      <c r="DP451" s="17">
        <v>23</v>
      </c>
      <c r="DQ451" s="17">
        <v>66039</v>
      </c>
      <c r="DR451" s="17">
        <v>80186</v>
      </c>
      <c r="DS451" s="17">
        <v>67686</v>
      </c>
      <c r="DT451" s="17">
        <v>64672</v>
      </c>
      <c r="DU451" s="17">
        <v>63963</v>
      </c>
      <c r="DV451" s="17">
        <v>60050</v>
      </c>
      <c r="DW451" s="17">
        <v>58059</v>
      </c>
      <c r="DX451" s="17">
        <v>44</v>
      </c>
      <c r="DY451" s="17">
        <v>23</v>
      </c>
      <c r="DZ451" s="17">
        <v>68706</v>
      </c>
      <c r="EA451" s="17">
        <v>87306</v>
      </c>
      <c r="EB451" s="17">
        <v>71723</v>
      </c>
      <c r="EC451" s="17">
        <v>67257</v>
      </c>
      <c r="ED451" s="17">
        <v>64484</v>
      </c>
      <c r="EE451" s="17">
        <v>60900</v>
      </c>
      <c r="EF451" s="17">
        <v>58176</v>
      </c>
      <c r="EG451" s="17">
        <v>44</v>
      </c>
      <c r="EH451" s="17">
        <v>23</v>
      </c>
      <c r="EI451" s="17">
        <v>66039</v>
      </c>
      <c r="EJ451" s="17">
        <v>80186</v>
      </c>
      <c r="EK451" s="17">
        <v>67686</v>
      </c>
      <c r="EL451" s="17">
        <v>64672</v>
      </c>
      <c r="EM451" s="17">
        <v>63963</v>
      </c>
      <c r="EN451" s="17">
        <v>60050</v>
      </c>
      <c r="EO451" s="17">
        <v>58059</v>
      </c>
      <c r="EP451" s="17">
        <v>44</v>
      </c>
      <c r="EQ451" s="17">
        <v>23</v>
      </c>
      <c r="FJ451" s="18">
        <v>81.8</v>
      </c>
      <c r="FK451" s="17">
        <v>36</v>
      </c>
      <c r="FL451" s="17">
        <v>16</v>
      </c>
      <c r="FM451" s="18">
        <v>75</v>
      </c>
      <c r="FN451" s="17">
        <v>33</v>
      </c>
      <c r="FO451" s="17">
        <v>14</v>
      </c>
      <c r="FP451" s="17">
        <v>6682</v>
      </c>
      <c r="FQ451" s="17">
        <v>13171</v>
      </c>
      <c r="FR451" s="17">
        <v>7025</v>
      </c>
      <c r="FS451" s="17">
        <v>6500</v>
      </c>
      <c r="FT451" s="17">
        <v>6150</v>
      </c>
      <c r="FU451" s="17">
        <v>4405</v>
      </c>
      <c r="FV451" s="17">
        <v>3072</v>
      </c>
      <c r="FW451" s="17">
        <v>36</v>
      </c>
      <c r="FX451" s="17">
        <v>16</v>
      </c>
      <c r="FY451" s="18">
        <v>9.1999999999999993</v>
      </c>
      <c r="FZ451" s="18">
        <v>15</v>
      </c>
      <c r="GA451" s="18">
        <v>10</v>
      </c>
      <c r="GB451" s="18">
        <v>10</v>
      </c>
      <c r="GC451" s="18">
        <v>10</v>
      </c>
      <c r="GD451" s="18">
        <v>6.8</v>
      </c>
      <c r="GE451" s="18">
        <v>5</v>
      </c>
      <c r="GF451" s="17">
        <v>36</v>
      </c>
      <c r="GG451" s="17">
        <v>16</v>
      </c>
      <c r="GH451" s="17" t="s">
        <v>440</v>
      </c>
      <c r="GI451" s="17">
        <v>36</v>
      </c>
      <c r="GJ451" s="17">
        <v>16</v>
      </c>
      <c r="GK451" s="17">
        <v>6535</v>
      </c>
      <c r="GL451" s="17">
        <v>13516</v>
      </c>
      <c r="GM451" s="17">
        <v>7490</v>
      </c>
      <c r="GN451" s="17">
        <v>5946</v>
      </c>
      <c r="GO451" s="17">
        <v>5412</v>
      </c>
      <c r="GP451" s="17">
        <v>4154</v>
      </c>
      <c r="GQ451" s="17">
        <v>3381</v>
      </c>
      <c r="GR451" s="17">
        <v>32</v>
      </c>
      <c r="GS451" s="17">
        <v>13</v>
      </c>
      <c r="GT451" s="18">
        <v>8.9</v>
      </c>
      <c r="GU451" s="18">
        <v>15.1</v>
      </c>
      <c r="GV451" s="18">
        <v>10.7</v>
      </c>
      <c r="GW451" s="18">
        <v>9.1</v>
      </c>
      <c r="GX451" s="18">
        <v>8.8000000000000007</v>
      </c>
      <c r="GY451" s="18">
        <v>6.7</v>
      </c>
      <c r="GZ451" s="18">
        <v>5.3</v>
      </c>
      <c r="HA451" s="17">
        <v>32</v>
      </c>
      <c r="HB451" s="17">
        <v>13</v>
      </c>
      <c r="HC451" s="17" t="s">
        <v>1125</v>
      </c>
      <c r="HD451" s="17">
        <v>32</v>
      </c>
      <c r="HE451" s="17">
        <v>13</v>
      </c>
      <c r="HF451" s="18">
        <v>18.2</v>
      </c>
      <c r="HG451" s="17">
        <v>2</v>
      </c>
      <c r="HH451" s="17">
        <v>2</v>
      </c>
      <c r="HP451" s="17">
        <v>2</v>
      </c>
      <c r="HQ451" s="17">
        <v>2</v>
      </c>
      <c r="HY451" s="17">
        <v>2</v>
      </c>
      <c r="HZ451" s="17">
        <v>2</v>
      </c>
      <c r="IA451">
        <v>15300</v>
      </c>
    </row>
    <row r="452" spans="1:235">
      <c r="A452">
        <v>11432</v>
      </c>
      <c r="B452" s="15">
        <v>41673</v>
      </c>
      <c r="C452" t="s">
        <v>292</v>
      </c>
      <c r="D452" t="s">
        <v>293</v>
      </c>
      <c r="E452" t="s">
        <v>294</v>
      </c>
      <c r="F452" s="23" t="s">
        <v>330</v>
      </c>
      <c r="G452">
        <v>3</v>
      </c>
      <c r="H452" s="23" t="s">
        <v>1431</v>
      </c>
      <c r="I452">
        <v>9003</v>
      </c>
      <c r="J452" s="16" t="s">
        <v>1435</v>
      </c>
      <c r="N452" s="17">
        <v>86384</v>
      </c>
      <c r="O452" s="17">
        <v>100018</v>
      </c>
      <c r="P452" s="17">
        <v>90539</v>
      </c>
      <c r="Q452" s="17">
        <v>86700</v>
      </c>
      <c r="R452" s="17">
        <v>83000</v>
      </c>
      <c r="S452" s="17">
        <v>77708</v>
      </c>
      <c r="T452" s="17">
        <v>71556</v>
      </c>
      <c r="U452" s="17">
        <v>61</v>
      </c>
      <c r="V452" s="17">
        <v>30</v>
      </c>
      <c r="W452" s="17">
        <v>82560</v>
      </c>
      <c r="X452" s="17">
        <v>88685</v>
      </c>
      <c r="Y452" s="17">
        <v>84887</v>
      </c>
      <c r="Z452" s="17">
        <v>82560</v>
      </c>
      <c r="AA452" s="17">
        <v>82000</v>
      </c>
      <c r="AB452" s="17">
        <v>78084</v>
      </c>
      <c r="AC452" s="17">
        <v>71268</v>
      </c>
      <c r="AD452" s="17">
        <v>61</v>
      </c>
      <c r="AE452" s="17">
        <v>30</v>
      </c>
      <c r="AF452" s="17">
        <v>7199</v>
      </c>
      <c r="AG452" s="17">
        <v>8335</v>
      </c>
      <c r="AH452" s="17">
        <v>7545</v>
      </c>
      <c r="AI452" s="17">
        <v>7225</v>
      </c>
      <c r="AJ452" s="17">
        <v>6917</v>
      </c>
      <c r="AK452" s="17">
        <v>6476</v>
      </c>
      <c r="AL452" s="17">
        <v>5963</v>
      </c>
      <c r="AM452" s="17">
        <v>61</v>
      </c>
      <c r="AN452" s="17">
        <v>30</v>
      </c>
      <c r="AO452" s="18">
        <v>12</v>
      </c>
      <c r="AP452" s="17">
        <v>61</v>
      </c>
      <c r="AQ452" s="17">
        <v>30</v>
      </c>
      <c r="AR452" s="17">
        <v>87204</v>
      </c>
      <c r="AS452" s="17">
        <v>104075</v>
      </c>
      <c r="AT452" s="17">
        <v>91191</v>
      </c>
      <c r="AU452" s="17">
        <v>87380</v>
      </c>
      <c r="AV452" s="17">
        <v>84000</v>
      </c>
      <c r="AW452" s="17">
        <v>78337</v>
      </c>
      <c r="AX452" s="17">
        <v>73446</v>
      </c>
      <c r="AY452" s="17">
        <v>57</v>
      </c>
      <c r="AZ452" s="17">
        <v>27</v>
      </c>
      <c r="BA452" s="17">
        <v>74692</v>
      </c>
      <c r="BE452" s="17">
        <v>72962</v>
      </c>
      <c r="BH452" s="17">
        <v>4</v>
      </c>
      <c r="BI452" s="17">
        <v>4</v>
      </c>
      <c r="BJ452" s="17">
        <v>85339</v>
      </c>
      <c r="BK452" s="17">
        <v>35</v>
      </c>
      <c r="BL452" s="17">
        <v>13</v>
      </c>
      <c r="BM452" s="17">
        <v>27</v>
      </c>
      <c r="BN452" s="17">
        <v>3</v>
      </c>
      <c r="DH452" s="17">
        <v>86384</v>
      </c>
      <c r="DI452" s="17">
        <v>100018</v>
      </c>
      <c r="DJ452" s="17">
        <v>90539</v>
      </c>
      <c r="DK452" s="17">
        <v>86700</v>
      </c>
      <c r="DL452" s="17">
        <v>83000</v>
      </c>
      <c r="DM452" s="17">
        <v>77708</v>
      </c>
      <c r="DN452" s="17">
        <v>71556</v>
      </c>
      <c r="DO452" s="17">
        <v>61</v>
      </c>
      <c r="DP452" s="17">
        <v>30</v>
      </c>
      <c r="DQ452" s="17">
        <v>82560</v>
      </c>
      <c r="DR452" s="17">
        <v>88685</v>
      </c>
      <c r="DS452" s="17">
        <v>84887</v>
      </c>
      <c r="DT452" s="17">
        <v>82560</v>
      </c>
      <c r="DU452" s="17">
        <v>82000</v>
      </c>
      <c r="DV452" s="17">
        <v>78084</v>
      </c>
      <c r="DW452" s="17">
        <v>71268</v>
      </c>
      <c r="DX452" s="17">
        <v>61</v>
      </c>
      <c r="DY452" s="17">
        <v>30</v>
      </c>
      <c r="DZ452" s="17">
        <v>86384</v>
      </c>
      <c r="EA452" s="17">
        <v>100018</v>
      </c>
      <c r="EB452" s="17">
        <v>90539</v>
      </c>
      <c r="EC452" s="17">
        <v>86700</v>
      </c>
      <c r="ED452" s="17">
        <v>83000</v>
      </c>
      <c r="EE452" s="17">
        <v>77708</v>
      </c>
      <c r="EF452" s="17">
        <v>71556</v>
      </c>
      <c r="EG452" s="17">
        <v>61</v>
      </c>
      <c r="EH452" s="17">
        <v>30</v>
      </c>
      <c r="EI452" s="17">
        <v>82560</v>
      </c>
      <c r="EJ452" s="17">
        <v>88685</v>
      </c>
      <c r="EK452" s="17">
        <v>84887</v>
      </c>
      <c r="EL452" s="17">
        <v>82560</v>
      </c>
      <c r="EM452" s="17">
        <v>82000</v>
      </c>
      <c r="EN452" s="17">
        <v>78084</v>
      </c>
      <c r="EO452" s="17">
        <v>71268</v>
      </c>
      <c r="EP452" s="17">
        <v>61</v>
      </c>
      <c r="EQ452" s="17">
        <v>30</v>
      </c>
      <c r="FJ452" s="18">
        <v>93.4</v>
      </c>
      <c r="FK452" s="17">
        <v>57</v>
      </c>
      <c r="FL452" s="17">
        <v>27</v>
      </c>
      <c r="FM452" s="18">
        <v>73.8</v>
      </c>
      <c r="FN452" s="17">
        <v>45</v>
      </c>
      <c r="FO452" s="17">
        <v>20</v>
      </c>
      <c r="FP452" s="17">
        <v>8269</v>
      </c>
      <c r="FQ452" s="17">
        <v>10812</v>
      </c>
      <c r="FR452" s="17">
        <v>8462</v>
      </c>
      <c r="FS452" s="17">
        <v>7995</v>
      </c>
      <c r="FT452" s="17">
        <v>7592</v>
      </c>
      <c r="FU452" s="17">
        <v>6644</v>
      </c>
      <c r="FV452" s="17">
        <v>4346</v>
      </c>
      <c r="FW452" s="17">
        <v>56</v>
      </c>
      <c r="FX452" s="17">
        <v>26</v>
      </c>
      <c r="FY452" s="18">
        <v>9.1999999999999993</v>
      </c>
      <c r="FZ452" s="18">
        <v>12</v>
      </c>
      <c r="GA452" s="18">
        <v>10</v>
      </c>
      <c r="GB452" s="18">
        <v>10</v>
      </c>
      <c r="GC452" s="18">
        <v>8</v>
      </c>
      <c r="GD452" s="18">
        <v>8</v>
      </c>
      <c r="GE452" s="18">
        <v>5</v>
      </c>
      <c r="GF452" s="17">
        <v>56</v>
      </c>
      <c r="GG452" s="17">
        <v>26</v>
      </c>
      <c r="GH452" s="17" t="s">
        <v>1436</v>
      </c>
      <c r="GI452" s="17">
        <v>56</v>
      </c>
      <c r="GJ452" s="17">
        <v>26</v>
      </c>
      <c r="GK452" s="17">
        <v>7944</v>
      </c>
      <c r="GL452" s="17">
        <v>10245</v>
      </c>
      <c r="GM452" s="17">
        <v>8976</v>
      </c>
      <c r="GN452" s="17">
        <v>8388</v>
      </c>
      <c r="GO452" s="17">
        <v>7741</v>
      </c>
      <c r="GP452" s="17">
        <v>4800</v>
      </c>
      <c r="GQ452" s="17">
        <v>3862</v>
      </c>
      <c r="GR452" s="17">
        <v>45</v>
      </c>
      <c r="GS452" s="17">
        <v>20</v>
      </c>
      <c r="GT452" s="18">
        <v>8.6</v>
      </c>
      <c r="GU452" s="18">
        <v>11</v>
      </c>
      <c r="GV452" s="18">
        <v>10.199999999999999</v>
      </c>
      <c r="GW452" s="18">
        <v>9.1999999999999993</v>
      </c>
      <c r="GX452" s="18">
        <v>8.6999999999999993</v>
      </c>
      <c r="GY452" s="18">
        <v>5.8</v>
      </c>
      <c r="GZ452" s="18">
        <v>4.9000000000000004</v>
      </c>
      <c r="HA452" s="17">
        <v>45</v>
      </c>
      <c r="HB452" s="17">
        <v>20</v>
      </c>
      <c r="HC452" s="17" t="s">
        <v>924</v>
      </c>
      <c r="HD452" s="17">
        <v>45</v>
      </c>
      <c r="HE452" s="17">
        <v>20</v>
      </c>
      <c r="IA452">
        <v>15310</v>
      </c>
    </row>
    <row r="453" spans="1:235">
      <c r="A453">
        <v>11432</v>
      </c>
      <c r="B453" s="15">
        <v>41673</v>
      </c>
      <c r="C453" t="s">
        <v>292</v>
      </c>
      <c r="D453" t="s">
        <v>293</v>
      </c>
      <c r="E453" t="s">
        <v>294</v>
      </c>
      <c r="F453" s="23" t="s">
        <v>330</v>
      </c>
      <c r="G453">
        <v>4</v>
      </c>
      <c r="H453" s="23" t="s">
        <v>1431</v>
      </c>
      <c r="I453">
        <v>9004</v>
      </c>
      <c r="J453" s="16" t="s">
        <v>1437</v>
      </c>
      <c r="N453" s="17">
        <v>103242</v>
      </c>
      <c r="O453" s="17">
        <v>122864</v>
      </c>
      <c r="P453" s="17">
        <v>109648</v>
      </c>
      <c r="Q453" s="17">
        <v>103087</v>
      </c>
      <c r="R453" s="17">
        <v>101400</v>
      </c>
      <c r="S453" s="17">
        <v>90350</v>
      </c>
      <c r="T453" s="17">
        <v>82332</v>
      </c>
      <c r="U453" s="17">
        <v>23</v>
      </c>
      <c r="V453" s="17">
        <v>16</v>
      </c>
      <c r="W453" s="17">
        <v>101214</v>
      </c>
      <c r="X453" s="17">
        <v>120577</v>
      </c>
      <c r="Y453" s="17">
        <v>105944</v>
      </c>
      <c r="Z453" s="17">
        <v>101400</v>
      </c>
      <c r="AA453" s="17">
        <v>100583</v>
      </c>
      <c r="AB453" s="17">
        <v>91156</v>
      </c>
      <c r="AC453" s="17">
        <v>81449</v>
      </c>
      <c r="AD453" s="17">
        <v>23</v>
      </c>
      <c r="AE453" s="17">
        <v>16</v>
      </c>
      <c r="AF453" s="17">
        <v>8603</v>
      </c>
      <c r="AG453" s="17">
        <v>10239</v>
      </c>
      <c r="AH453" s="17">
        <v>9137</v>
      </c>
      <c r="AI453" s="17">
        <v>8591</v>
      </c>
      <c r="AJ453" s="17">
        <v>8450</v>
      </c>
      <c r="AK453" s="17">
        <v>7529</v>
      </c>
      <c r="AL453" s="17">
        <v>6861</v>
      </c>
      <c r="AM453" s="17">
        <v>23</v>
      </c>
      <c r="AN453" s="17">
        <v>16</v>
      </c>
      <c r="AO453" s="18">
        <v>12</v>
      </c>
      <c r="AP453" s="17">
        <v>23</v>
      </c>
      <c r="AQ453" s="17">
        <v>16</v>
      </c>
      <c r="AR453" s="17">
        <v>105553</v>
      </c>
      <c r="AS453" s="17">
        <v>125749</v>
      </c>
      <c r="AT453" s="17">
        <v>114550</v>
      </c>
      <c r="AU453" s="17">
        <v>104391</v>
      </c>
      <c r="AV453" s="17">
        <v>102704</v>
      </c>
      <c r="AW453" s="17">
        <v>96225</v>
      </c>
      <c r="AX453" s="17">
        <v>81794</v>
      </c>
      <c r="AY453" s="17">
        <v>20</v>
      </c>
      <c r="AZ453" s="17">
        <v>14</v>
      </c>
      <c r="BH453" s="17">
        <v>3</v>
      </c>
      <c r="BI453" s="17">
        <v>2</v>
      </c>
      <c r="BJ453" s="17">
        <v>107696</v>
      </c>
      <c r="BK453" s="17">
        <v>9</v>
      </c>
      <c r="BL453" s="17">
        <v>7</v>
      </c>
      <c r="BM453" s="17">
        <v>16</v>
      </c>
      <c r="DH453" s="17">
        <v>103242</v>
      </c>
      <c r="DI453" s="17">
        <v>122864</v>
      </c>
      <c r="DJ453" s="17">
        <v>109648</v>
      </c>
      <c r="DK453" s="17">
        <v>103087</v>
      </c>
      <c r="DL453" s="17">
        <v>101400</v>
      </c>
      <c r="DM453" s="17">
        <v>90350</v>
      </c>
      <c r="DN453" s="17">
        <v>82332</v>
      </c>
      <c r="DO453" s="17">
        <v>23</v>
      </c>
      <c r="DP453" s="17">
        <v>16</v>
      </c>
      <c r="DQ453" s="17">
        <v>101214</v>
      </c>
      <c r="DR453" s="17">
        <v>120577</v>
      </c>
      <c r="DS453" s="17">
        <v>105944</v>
      </c>
      <c r="DT453" s="17">
        <v>101400</v>
      </c>
      <c r="DU453" s="17">
        <v>100583</v>
      </c>
      <c r="DV453" s="17">
        <v>91156</v>
      </c>
      <c r="DW453" s="17">
        <v>81449</v>
      </c>
      <c r="DX453" s="17">
        <v>23</v>
      </c>
      <c r="DY453" s="17">
        <v>16</v>
      </c>
      <c r="DZ453" s="17">
        <v>103242</v>
      </c>
      <c r="EA453" s="17">
        <v>122864</v>
      </c>
      <c r="EB453" s="17">
        <v>109648</v>
      </c>
      <c r="EC453" s="17">
        <v>103087</v>
      </c>
      <c r="ED453" s="17">
        <v>101400</v>
      </c>
      <c r="EE453" s="17">
        <v>90350</v>
      </c>
      <c r="EF453" s="17">
        <v>82332</v>
      </c>
      <c r="EG453" s="17">
        <v>23</v>
      </c>
      <c r="EH453" s="17">
        <v>16</v>
      </c>
      <c r="EI453" s="17">
        <v>101214</v>
      </c>
      <c r="EJ453" s="17">
        <v>120577</v>
      </c>
      <c r="EK453" s="17">
        <v>105944</v>
      </c>
      <c r="EL453" s="17">
        <v>101400</v>
      </c>
      <c r="EM453" s="17">
        <v>100583</v>
      </c>
      <c r="EN453" s="17">
        <v>91156</v>
      </c>
      <c r="EO453" s="17">
        <v>81449</v>
      </c>
      <c r="EP453" s="17">
        <v>23</v>
      </c>
      <c r="EQ453" s="17">
        <v>16</v>
      </c>
      <c r="FJ453" s="18">
        <v>87</v>
      </c>
      <c r="FK453" s="17">
        <v>20</v>
      </c>
      <c r="FL453" s="17">
        <v>14</v>
      </c>
      <c r="FM453" s="18">
        <v>65.2</v>
      </c>
      <c r="FN453" s="17">
        <v>15</v>
      </c>
      <c r="FO453" s="17">
        <v>10</v>
      </c>
      <c r="FP453" s="17">
        <v>14035</v>
      </c>
      <c r="FQ453" s="17">
        <v>24456</v>
      </c>
      <c r="FR453" s="17">
        <v>16598</v>
      </c>
      <c r="FS453" s="17">
        <v>15034</v>
      </c>
      <c r="FT453" s="17">
        <v>14707</v>
      </c>
      <c r="FU453" s="17">
        <v>7266</v>
      </c>
      <c r="FV453" s="17">
        <v>6037</v>
      </c>
      <c r="FW453" s="17">
        <v>20</v>
      </c>
      <c r="FX453" s="17">
        <v>14</v>
      </c>
      <c r="FY453" s="18">
        <v>12.7</v>
      </c>
      <c r="FZ453" s="18">
        <v>20</v>
      </c>
      <c r="GA453" s="18">
        <v>15</v>
      </c>
      <c r="GB453" s="18">
        <v>15</v>
      </c>
      <c r="GC453" s="18">
        <v>14.5</v>
      </c>
      <c r="GD453" s="18">
        <v>8</v>
      </c>
      <c r="GE453" s="18">
        <v>6.8</v>
      </c>
      <c r="GF453" s="17">
        <v>20</v>
      </c>
      <c r="GG453" s="17">
        <v>14</v>
      </c>
      <c r="GH453" s="17" t="s">
        <v>1438</v>
      </c>
      <c r="GI453" s="17">
        <v>20</v>
      </c>
      <c r="GJ453" s="17">
        <v>14</v>
      </c>
      <c r="GK453" s="17">
        <v>14619</v>
      </c>
      <c r="GL453" s="17">
        <v>23548</v>
      </c>
      <c r="GM453" s="17">
        <v>18446</v>
      </c>
      <c r="GN453" s="17">
        <v>16694</v>
      </c>
      <c r="GO453" s="17">
        <v>14816</v>
      </c>
      <c r="GP453" s="17">
        <v>9707</v>
      </c>
      <c r="GQ453" s="17">
        <v>4957</v>
      </c>
      <c r="GR453" s="17">
        <v>15</v>
      </c>
      <c r="GS453" s="17">
        <v>10</v>
      </c>
      <c r="GT453" s="18">
        <v>13.2</v>
      </c>
      <c r="GU453" s="18">
        <v>19.8</v>
      </c>
      <c r="GV453" s="18">
        <v>16.3</v>
      </c>
      <c r="GW453" s="18">
        <v>15.3</v>
      </c>
      <c r="GX453" s="18">
        <v>14.8</v>
      </c>
      <c r="GY453" s="18">
        <v>9.1999999999999993</v>
      </c>
      <c r="GZ453" s="18">
        <v>5.5</v>
      </c>
      <c r="HA453" s="17">
        <v>15</v>
      </c>
      <c r="HB453" s="17">
        <v>10</v>
      </c>
      <c r="HC453" s="17" t="s">
        <v>1439</v>
      </c>
      <c r="HD453" s="17">
        <v>15</v>
      </c>
      <c r="HE453" s="17">
        <v>10</v>
      </c>
      <c r="IA453">
        <v>15320</v>
      </c>
    </row>
    <row r="454" spans="1:235">
      <c r="A454">
        <v>11432</v>
      </c>
      <c r="B454" s="15">
        <v>41673</v>
      </c>
      <c r="C454" t="s">
        <v>292</v>
      </c>
      <c r="D454" t="s">
        <v>293</v>
      </c>
      <c r="E454" t="s">
        <v>294</v>
      </c>
      <c r="F454" s="23" t="s">
        <v>320</v>
      </c>
      <c r="G454">
        <v>1</v>
      </c>
      <c r="H454" s="23" t="s">
        <v>1431</v>
      </c>
      <c r="I454">
        <v>9011</v>
      </c>
      <c r="J454" s="16" t="s">
        <v>1440</v>
      </c>
      <c r="N454" s="17">
        <v>80609</v>
      </c>
      <c r="O454" s="17">
        <v>97800</v>
      </c>
      <c r="P454" s="17">
        <v>84216</v>
      </c>
      <c r="Q454" s="17">
        <v>79543</v>
      </c>
      <c r="R454" s="17">
        <v>78198</v>
      </c>
      <c r="S454" s="17">
        <v>73185</v>
      </c>
      <c r="T454" s="17">
        <v>69342</v>
      </c>
      <c r="U454" s="17">
        <v>15</v>
      </c>
      <c r="V454" s="17">
        <v>11</v>
      </c>
      <c r="W454" s="17">
        <v>82499</v>
      </c>
      <c r="X454" s="17">
        <v>101000</v>
      </c>
      <c r="Y454" s="17">
        <v>84608</v>
      </c>
      <c r="Z454" s="17">
        <v>79566</v>
      </c>
      <c r="AA454" s="17">
        <v>79537</v>
      </c>
      <c r="AB454" s="17">
        <v>76300</v>
      </c>
      <c r="AC454" s="17">
        <v>72339</v>
      </c>
      <c r="AD454" s="17">
        <v>15</v>
      </c>
      <c r="AE454" s="17">
        <v>11</v>
      </c>
      <c r="AF454" s="17">
        <v>6717</v>
      </c>
      <c r="AG454" s="17">
        <v>8150</v>
      </c>
      <c r="AH454" s="17">
        <v>7018</v>
      </c>
      <c r="AI454" s="17">
        <v>6629</v>
      </c>
      <c r="AJ454" s="17">
        <v>6517</v>
      </c>
      <c r="AK454" s="17">
        <v>6099</v>
      </c>
      <c r="AL454" s="17">
        <v>5778</v>
      </c>
      <c r="AM454" s="17">
        <v>15</v>
      </c>
      <c r="AN454" s="17">
        <v>11</v>
      </c>
      <c r="AO454" s="18">
        <v>12</v>
      </c>
      <c r="AP454" s="17">
        <v>15</v>
      </c>
      <c r="AQ454" s="17">
        <v>11</v>
      </c>
      <c r="AR454" s="17">
        <v>81887</v>
      </c>
      <c r="AS454" s="17">
        <v>101000</v>
      </c>
      <c r="AT454" s="17">
        <v>84608</v>
      </c>
      <c r="AU454" s="17">
        <v>79566</v>
      </c>
      <c r="AV454" s="17">
        <v>79537</v>
      </c>
      <c r="AW454" s="17">
        <v>73879</v>
      </c>
      <c r="AX454" s="17">
        <v>70876</v>
      </c>
      <c r="AY454" s="17">
        <v>13</v>
      </c>
      <c r="AZ454" s="17">
        <v>9</v>
      </c>
      <c r="BH454" s="17">
        <v>2</v>
      </c>
      <c r="BI454" s="17">
        <v>2</v>
      </c>
      <c r="BJ454" s="17">
        <v>77436</v>
      </c>
      <c r="BK454" s="17">
        <v>8</v>
      </c>
      <c r="BL454" s="17">
        <v>4</v>
      </c>
      <c r="BM454" s="17">
        <v>11</v>
      </c>
      <c r="DH454" s="17">
        <v>80609</v>
      </c>
      <c r="DI454" s="17">
        <v>97800</v>
      </c>
      <c r="DJ454" s="17">
        <v>84216</v>
      </c>
      <c r="DK454" s="17">
        <v>79543</v>
      </c>
      <c r="DL454" s="17">
        <v>78198</v>
      </c>
      <c r="DM454" s="17">
        <v>73185</v>
      </c>
      <c r="DN454" s="17">
        <v>69342</v>
      </c>
      <c r="DO454" s="17">
        <v>15</v>
      </c>
      <c r="DP454" s="17">
        <v>11</v>
      </c>
      <c r="DQ454" s="17">
        <v>82499</v>
      </c>
      <c r="DR454" s="17">
        <v>101000</v>
      </c>
      <c r="DS454" s="17">
        <v>84608</v>
      </c>
      <c r="DT454" s="17">
        <v>79566</v>
      </c>
      <c r="DU454" s="17">
        <v>79537</v>
      </c>
      <c r="DV454" s="17">
        <v>76300</v>
      </c>
      <c r="DW454" s="17">
        <v>72339</v>
      </c>
      <c r="DX454" s="17">
        <v>15</v>
      </c>
      <c r="DY454" s="17">
        <v>11</v>
      </c>
      <c r="DZ454" s="17">
        <v>80609</v>
      </c>
      <c r="EA454" s="17">
        <v>97800</v>
      </c>
      <c r="EB454" s="17">
        <v>84216</v>
      </c>
      <c r="EC454" s="17">
        <v>79543</v>
      </c>
      <c r="ED454" s="17">
        <v>78198</v>
      </c>
      <c r="EE454" s="17">
        <v>73185</v>
      </c>
      <c r="EF454" s="17">
        <v>69342</v>
      </c>
      <c r="EG454" s="17">
        <v>15</v>
      </c>
      <c r="EH454" s="17">
        <v>11</v>
      </c>
      <c r="EI454" s="17">
        <v>82499</v>
      </c>
      <c r="EJ454" s="17">
        <v>101000</v>
      </c>
      <c r="EK454" s="17">
        <v>84608</v>
      </c>
      <c r="EL454" s="17">
        <v>79566</v>
      </c>
      <c r="EM454" s="17">
        <v>79537</v>
      </c>
      <c r="EN454" s="17">
        <v>76300</v>
      </c>
      <c r="EO454" s="17">
        <v>72339</v>
      </c>
      <c r="EP454" s="17">
        <v>15</v>
      </c>
      <c r="EQ454" s="17">
        <v>11</v>
      </c>
      <c r="FJ454" s="18">
        <v>86.7</v>
      </c>
      <c r="FK454" s="17">
        <v>13</v>
      </c>
      <c r="FL454" s="17">
        <v>9</v>
      </c>
      <c r="FM454" s="18">
        <v>46.7</v>
      </c>
      <c r="FN454" s="17">
        <v>7</v>
      </c>
      <c r="FO454" s="17">
        <v>7</v>
      </c>
      <c r="FP454" s="17">
        <v>10329</v>
      </c>
      <c r="FR454" s="17">
        <v>11639</v>
      </c>
      <c r="FS454" s="17">
        <v>11186</v>
      </c>
      <c r="FT454" s="17">
        <v>10897</v>
      </c>
      <c r="FU454" s="17">
        <v>9027</v>
      </c>
      <c r="FW454" s="17">
        <v>6</v>
      </c>
      <c r="FX454" s="17">
        <v>6</v>
      </c>
      <c r="FY454" s="18">
        <v>12.3</v>
      </c>
      <c r="GA454" s="18">
        <v>14.8</v>
      </c>
      <c r="GB454" s="18">
        <v>14</v>
      </c>
      <c r="GC454" s="18">
        <v>12</v>
      </c>
      <c r="GD454" s="18">
        <v>10</v>
      </c>
      <c r="GF454" s="17">
        <v>6</v>
      </c>
      <c r="GG454" s="17">
        <v>6</v>
      </c>
      <c r="GH454" s="17" t="s">
        <v>1266</v>
      </c>
      <c r="GI454" s="17">
        <v>6</v>
      </c>
      <c r="GJ454" s="17">
        <v>6</v>
      </c>
      <c r="GK454" s="17">
        <v>8792</v>
      </c>
      <c r="GM454" s="17">
        <v>10358</v>
      </c>
      <c r="GN454" s="17">
        <v>9195</v>
      </c>
      <c r="GO454" s="17">
        <v>8855</v>
      </c>
      <c r="GP454" s="17">
        <v>7867</v>
      </c>
      <c r="GR454" s="17">
        <v>7</v>
      </c>
      <c r="GS454" s="17">
        <v>7</v>
      </c>
      <c r="GT454" s="18">
        <v>10.4</v>
      </c>
      <c r="GV454" s="18">
        <v>13.2</v>
      </c>
      <c r="GW454" s="18">
        <v>10.4</v>
      </c>
      <c r="GX454" s="18">
        <v>9.1999999999999993</v>
      </c>
      <c r="GY454" s="18">
        <v>8.3000000000000007</v>
      </c>
      <c r="HA454" s="17">
        <v>7</v>
      </c>
      <c r="HB454" s="17">
        <v>7</v>
      </c>
      <c r="HC454" s="17" t="s">
        <v>1441</v>
      </c>
      <c r="HD454" s="17">
        <v>7</v>
      </c>
      <c r="HE454" s="17">
        <v>7</v>
      </c>
      <c r="IA454">
        <v>15350</v>
      </c>
    </row>
    <row r="455" spans="1:235">
      <c r="A455">
        <v>11432</v>
      </c>
      <c r="B455" s="15">
        <v>41673</v>
      </c>
      <c r="C455" t="s">
        <v>292</v>
      </c>
      <c r="D455" t="s">
        <v>293</v>
      </c>
      <c r="E455" t="s">
        <v>294</v>
      </c>
      <c r="F455" s="23" t="s">
        <v>320</v>
      </c>
      <c r="G455">
        <v>2</v>
      </c>
      <c r="H455" s="23" t="s">
        <v>1431</v>
      </c>
      <c r="I455">
        <v>9012</v>
      </c>
      <c r="J455" s="16" t="s">
        <v>1442</v>
      </c>
      <c r="N455" s="17">
        <v>103279</v>
      </c>
      <c r="O455" s="17">
        <v>121864</v>
      </c>
      <c r="P455" s="17">
        <v>111148</v>
      </c>
      <c r="Q455" s="17">
        <v>105024</v>
      </c>
      <c r="R455" s="17">
        <v>102372</v>
      </c>
      <c r="S455" s="17">
        <v>94479</v>
      </c>
      <c r="T455" s="17">
        <v>86916</v>
      </c>
      <c r="U455" s="17">
        <v>88</v>
      </c>
      <c r="V455" s="17">
        <v>41</v>
      </c>
      <c r="W455" s="17">
        <v>102113</v>
      </c>
      <c r="X455" s="17">
        <v>117825</v>
      </c>
      <c r="Y455" s="17">
        <v>109678</v>
      </c>
      <c r="Z455" s="17">
        <v>103745</v>
      </c>
      <c r="AA455" s="17">
        <v>101980</v>
      </c>
      <c r="AB455" s="17">
        <v>94416</v>
      </c>
      <c r="AC455" s="17">
        <v>87608</v>
      </c>
      <c r="AD455" s="17">
        <v>88</v>
      </c>
      <c r="AE455" s="17">
        <v>41</v>
      </c>
      <c r="AF455" s="17">
        <v>8607</v>
      </c>
      <c r="AG455" s="17">
        <v>10155</v>
      </c>
      <c r="AH455" s="17">
        <v>9262</v>
      </c>
      <c r="AI455" s="17">
        <v>8752</v>
      </c>
      <c r="AJ455" s="17">
        <v>8531</v>
      </c>
      <c r="AK455" s="17">
        <v>7873</v>
      </c>
      <c r="AL455" s="17">
        <v>7243</v>
      </c>
      <c r="AM455" s="17">
        <v>88</v>
      </c>
      <c r="AN455" s="17">
        <v>41</v>
      </c>
      <c r="AO455" s="18">
        <v>12</v>
      </c>
      <c r="AP455" s="17">
        <v>88</v>
      </c>
      <c r="AQ455" s="17">
        <v>41</v>
      </c>
      <c r="AR455" s="17">
        <v>103843</v>
      </c>
      <c r="AS455" s="17">
        <v>124471</v>
      </c>
      <c r="AT455" s="17">
        <v>112373</v>
      </c>
      <c r="AU455" s="17">
        <v>106650</v>
      </c>
      <c r="AV455" s="17">
        <v>102751</v>
      </c>
      <c r="AW455" s="17">
        <v>94500</v>
      </c>
      <c r="AX455" s="17">
        <v>86686</v>
      </c>
      <c r="AY455" s="17">
        <v>80</v>
      </c>
      <c r="AZ455" s="17">
        <v>33</v>
      </c>
      <c r="BA455" s="17">
        <v>97639</v>
      </c>
      <c r="BC455" s="17">
        <v>97269</v>
      </c>
      <c r="BD455" s="17">
        <v>95000</v>
      </c>
      <c r="BE455" s="17">
        <v>95000</v>
      </c>
      <c r="BF455" s="17">
        <v>92509</v>
      </c>
      <c r="BH455" s="17">
        <v>8</v>
      </c>
      <c r="BI455" s="17">
        <v>8</v>
      </c>
      <c r="BJ455" s="17">
        <v>105118</v>
      </c>
      <c r="BK455" s="17">
        <v>49</v>
      </c>
      <c r="BL455" s="17">
        <v>13</v>
      </c>
      <c r="BM455" s="17">
        <v>41</v>
      </c>
      <c r="DH455" s="17">
        <v>103279</v>
      </c>
      <c r="DI455" s="17">
        <v>121864</v>
      </c>
      <c r="DJ455" s="17">
        <v>111148</v>
      </c>
      <c r="DK455" s="17">
        <v>105024</v>
      </c>
      <c r="DL455" s="17">
        <v>102372</v>
      </c>
      <c r="DM455" s="17">
        <v>94479</v>
      </c>
      <c r="DN455" s="17">
        <v>86916</v>
      </c>
      <c r="DO455" s="17">
        <v>88</v>
      </c>
      <c r="DP455" s="17">
        <v>41</v>
      </c>
      <c r="DQ455" s="17">
        <v>102113</v>
      </c>
      <c r="DR455" s="17">
        <v>117825</v>
      </c>
      <c r="DS455" s="17">
        <v>109678</v>
      </c>
      <c r="DT455" s="17">
        <v>103745</v>
      </c>
      <c r="DU455" s="17">
        <v>101980</v>
      </c>
      <c r="DV455" s="17">
        <v>94416</v>
      </c>
      <c r="DW455" s="17">
        <v>87608</v>
      </c>
      <c r="DX455" s="17">
        <v>88</v>
      </c>
      <c r="DY455" s="17">
        <v>41</v>
      </c>
      <c r="DZ455" s="17">
        <v>103279</v>
      </c>
      <c r="EA455" s="17">
        <v>121864</v>
      </c>
      <c r="EB455" s="17">
        <v>111148</v>
      </c>
      <c r="EC455" s="17">
        <v>105024</v>
      </c>
      <c r="ED455" s="17">
        <v>102372</v>
      </c>
      <c r="EE455" s="17">
        <v>94479</v>
      </c>
      <c r="EF455" s="17">
        <v>86916</v>
      </c>
      <c r="EG455" s="17">
        <v>88</v>
      </c>
      <c r="EH455" s="17">
        <v>41</v>
      </c>
      <c r="EI455" s="17">
        <v>102113</v>
      </c>
      <c r="EJ455" s="17">
        <v>117825</v>
      </c>
      <c r="EK455" s="17">
        <v>109678</v>
      </c>
      <c r="EL455" s="17">
        <v>103745</v>
      </c>
      <c r="EM455" s="17">
        <v>101980</v>
      </c>
      <c r="EN455" s="17">
        <v>94416</v>
      </c>
      <c r="EO455" s="17">
        <v>87608</v>
      </c>
      <c r="EP455" s="17">
        <v>88</v>
      </c>
      <c r="EQ455" s="17">
        <v>41</v>
      </c>
      <c r="FJ455" s="18">
        <v>90.9</v>
      </c>
      <c r="FK455" s="17">
        <v>80</v>
      </c>
      <c r="FL455" s="17">
        <v>33</v>
      </c>
      <c r="FM455" s="18">
        <v>71.599999999999994</v>
      </c>
      <c r="FN455" s="17">
        <v>63</v>
      </c>
      <c r="FO455" s="17">
        <v>29</v>
      </c>
      <c r="FP455" s="17">
        <v>13458</v>
      </c>
      <c r="FQ455" s="17">
        <v>17000</v>
      </c>
      <c r="FR455" s="17">
        <v>15255</v>
      </c>
      <c r="FS455" s="17">
        <v>13747</v>
      </c>
      <c r="FT455" s="17">
        <v>13167</v>
      </c>
      <c r="FU455" s="17">
        <v>11520</v>
      </c>
      <c r="FV455" s="17">
        <v>9304</v>
      </c>
      <c r="FW455" s="17">
        <v>63</v>
      </c>
      <c r="FX455" s="17">
        <v>28</v>
      </c>
      <c r="FY455" s="18">
        <v>12.5</v>
      </c>
      <c r="FZ455" s="18">
        <v>15</v>
      </c>
      <c r="GA455" s="18">
        <v>14.5</v>
      </c>
      <c r="GB455" s="18">
        <v>12</v>
      </c>
      <c r="GC455" s="18">
        <v>12</v>
      </c>
      <c r="GD455" s="18">
        <v>11</v>
      </c>
      <c r="GE455" s="18">
        <v>10</v>
      </c>
      <c r="GF455" s="17">
        <v>63</v>
      </c>
      <c r="GG455" s="17">
        <v>28</v>
      </c>
      <c r="GH455" s="17" t="s">
        <v>1443</v>
      </c>
      <c r="GI455" s="17">
        <v>63</v>
      </c>
      <c r="GJ455" s="17">
        <v>28</v>
      </c>
      <c r="GK455" s="17">
        <v>12676</v>
      </c>
      <c r="GL455" s="17">
        <v>20160</v>
      </c>
      <c r="GM455" s="17">
        <v>17126</v>
      </c>
      <c r="GN455" s="17">
        <v>13761</v>
      </c>
      <c r="GO455" s="17">
        <v>11744</v>
      </c>
      <c r="GP455" s="17">
        <v>8770</v>
      </c>
      <c r="GQ455" s="17">
        <v>4359</v>
      </c>
      <c r="GR455" s="17">
        <v>62</v>
      </c>
      <c r="GS455" s="17">
        <v>29</v>
      </c>
      <c r="GT455" s="18">
        <v>11.7</v>
      </c>
      <c r="GU455" s="18">
        <v>18.2</v>
      </c>
      <c r="GV455" s="18">
        <v>15.7</v>
      </c>
      <c r="GW455" s="18">
        <v>12.4</v>
      </c>
      <c r="GX455" s="18">
        <v>11.5</v>
      </c>
      <c r="GY455" s="18">
        <v>9.1</v>
      </c>
      <c r="GZ455" s="18">
        <v>4.5</v>
      </c>
      <c r="HA455" s="17">
        <v>62</v>
      </c>
      <c r="HB455" s="17">
        <v>29</v>
      </c>
      <c r="HC455" s="17" t="s">
        <v>1276</v>
      </c>
      <c r="HD455" s="17">
        <v>62</v>
      </c>
      <c r="HE455" s="17">
        <v>29</v>
      </c>
      <c r="HH455" s="17">
        <v>1</v>
      </c>
      <c r="HQ455" s="17">
        <v>1</v>
      </c>
      <c r="HZ455" s="17">
        <v>1</v>
      </c>
      <c r="IA455">
        <v>15360</v>
      </c>
    </row>
    <row r="456" spans="1:235">
      <c r="A456">
        <v>11432</v>
      </c>
      <c r="B456" s="15">
        <v>41673</v>
      </c>
      <c r="C456" t="s">
        <v>292</v>
      </c>
      <c r="D456" t="s">
        <v>293</v>
      </c>
      <c r="E456" t="s">
        <v>294</v>
      </c>
      <c r="F456" s="23" t="s">
        <v>320</v>
      </c>
      <c r="G456">
        <v>3</v>
      </c>
      <c r="H456" s="23" t="s">
        <v>1431</v>
      </c>
      <c r="I456">
        <v>9013</v>
      </c>
      <c r="J456" s="16" t="s">
        <v>1444</v>
      </c>
      <c r="N456" s="17">
        <v>129458</v>
      </c>
      <c r="O456" s="17">
        <v>154682</v>
      </c>
      <c r="P456" s="17">
        <v>140595</v>
      </c>
      <c r="Q456" s="17">
        <v>132860</v>
      </c>
      <c r="R456" s="17">
        <v>126274</v>
      </c>
      <c r="S456" s="17">
        <v>114896</v>
      </c>
      <c r="T456" s="17">
        <v>108665</v>
      </c>
      <c r="U456" s="17">
        <v>49</v>
      </c>
      <c r="V456" s="17">
        <v>22</v>
      </c>
      <c r="W456" s="17">
        <v>131313</v>
      </c>
      <c r="X456" s="17">
        <v>142362</v>
      </c>
      <c r="Y456" s="17">
        <v>138062</v>
      </c>
      <c r="Z456" s="17">
        <v>136919</v>
      </c>
      <c r="AA456" s="17">
        <v>134866</v>
      </c>
      <c r="AB456" s="17">
        <v>119570</v>
      </c>
      <c r="AC456" s="17">
        <v>115765</v>
      </c>
      <c r="AD456" s="17">
        <v>49</v>
      </c>
      <c r="AE456" s="17">
        <v>22</v>
      </c>
      <c r="AF456" s="17">
        <v>10788</v>
      </c>
      <c r="AG456" s="17">
        <v>12890</v>
      </c>
      <c r="AH456" s="17">
        <v>11716</v>
      </c>
      <c r="AI456" s="17">
        <v>11072</v>
      </c>
      <c r="AJ456" s="17">
        <v>10523</v>
      </c>
      <c r="AK456" s="17">
        <v>9575</v>
      </c>
      <c r="AL456" s="17">
        <v>9055</v>
      </c>
      <c r="AM456" s="17">
        <v>49</v>
      </c>
      <c r="AN456" s="17">
        <v>22</v>
      </c>
      <c r="AO456" s="18">
        <v>12</v>
      </c>
      <c r="AP456" s="17">
        <v>49</v>
      </c>
      <c r="AQ456" s="17">
        <v>22</v>
      </c>
      <c r="AR456" s="17">
        <v>129550</v>
      </c>
      <c r="AS456" s="17">
        <v>155091</v>
      </c>
      <c r="AT456" s="17">
        <v>140971</v>
      </c>
      <c r="AU456" s="17">
        <v>133104</v>
      </c>
      <c r="AV456" s="17">
        <v>126337</v>
      </c>
      <c r="AW456" s="17">
        <v>114479</v>
      </c>
      <c r="AX456" s="17">
        <v>108202</v>
      </c>
      <c r="AY456" s="17">
        <v>48</v>
      </c>
      <c r="AZ456" s="17">
        <v>21</v>
      </c>
      <c r="BI456" s="17">
        <v>1</v>
      </c>
      <c r="BJ456" s="17">
        <v>137256</v>
      </c>
      <c r="BK456" s="17">
        <v>26</v>
      </c>
      <c r="BL456" s="17">
        <v>8</v>
      </c>
      <c r="BM456" s="17">
        <v>22</v>
      </c>
      <c r="DH456" s="17">
        <v>129458</v>
      </c>
      <c r="DI456" s="17">
        <v>154682</v>
      </c>
      <c r="DJ456" s="17">
        <v>140595</v>
      </c>
      <c r="DK456" s="17">
        <v>132860</v>
      </c>
      <c r="DL456" s="17">
        <v>126274</v>
      </c>
      <c r="DM456" s="17">
        <v>114896</v>
      </c>
      <c r="DN456" s="17">
        <v>108665</v>
      </c>
      <c r="DO456" s="17">
        <v>49</v>
      </c>
      <c r="DP456" s="17">
        <v>22</v>
      </c>
      <c r="DQ456" s="17">
        <v>131313</v>
      </c>
      <c r="DR456" s="17">
        <v>142362</v>
      </c>
      <c r="DS456" s="17">
        <v>138062</v>
      </c>
      <c r="DT456" s="17">
        <v>136919</v>
      </c>
      <c r="DU456" s="17">
        <v>134866</v>
      </c>
      <c r="DV456" s="17">
        <v>119570</v>
      </c>
      <c r="DW456" s="17">
        <v>115765</v>
      </c>
      <c r="DX456" s="17">
        <v>49</v>
      </c>
      <c r="DY456" s="17">
        <v>22</v>
      </c>
      <c r="DZ456" s="17">
        <v>129458</v>
      </c>
      <c r="EA456" s="17">
        <v>154682</v>
      </c>
      <c r="EB456" s="17">
        <v>140595</v>
      </c>
      <c r="EC456" s="17">
        <v>132860</v>
      </c>
      <c r="ED456" s="17">
        <v>126274</v>
      </c>
      <c r="EE456" s="17">
        <v>114896</v>
      </c>
      <c r="EF456" s="17">
        <v>108665</v>
      </c>
      <c r="EG456" s="17">
        <v>49</v>
      </c>
      <c r="EH456" s="17">
        <v>22</v>
      </c>
      <c r="EI456" s="17">
        <v>131313</v>
      </c>
      <c r="EJ456" s="17">
        <v>142362</v>
      </c>
      <c r="EK456" s="17">
        <v>138062</v>
      </c>
      <c r="EL456" s="17">
        <v>136919</v>
      </c>
      <c r="EM456" s="17">
        <v>134866</v>
      </c>
      <c r="EN456" s="17">
        <v>119570</v>
      </c>
      <c r="EO456" s="17">
        <v>115765</v>
      </c>
      <c r="EP456" s="17">
        <v>49</v>
      </c>
      <c r="EQ456" s="17">
        <v>22</v>
      </c>
      <c r="FJ456" s="18">
        <v>98</v>
      </c>
      <c r="FK456" s="17">
        <v>48</v>
      </c>
      <c r="FL456" s="17">
        <v>21</v>
      </c>
      <c r="FM456" s="18">
        <v>75.5</v>
      </c>
      <c r="FN456" s="17">
        <v>37</v>
      </c>
      <c r="FO456" s="17">
        <v>15</v>
      </c>
      <c r="FP456" s="17">
        <v>23084</v>
      </c>
      <c r="FQ456" s="17">
        <v>31657</v>
      </c>
      <c r="FR456" s="17">
        <v>27003</v>
      </c>
      <c r="FS456" s="17">
        <v>23759</v>
      </c>
      <c r="FT456" s="17">
        <v>22752</v>
      </c>
      <c r="FU456" s="17">
        <v>20109</v>
      </c>
      <c r="FV456" s="17">
        <v>14051</v>
      </c>
      <c r="FW456" s="17">
        <v>39</v>
      </c>
      <c r="FX456" s="17">
        <v>19</v>
      </c>
      <c r="FY456" s="18">
        <v>17.100000000000001</v>
      </c>
      <c r="FZ456" s="18">
        <v>20</v>
      </c>
      <c r="GA456" s="18">
        <v>20</v>
      </c>
      <c r="GB456" s="18">
        <v>18</v>
      </c>
      <c r="GC456" s="18">
        <v>18</v>
      </c>
      <c r="GD456" s="18">
        <v>15</v>
      </c>
      <c r="GE456" s="18">
        <v>11.6</v>
      </c>
      <c r="GF456" s="17">
        <v>39</v>
      </c>
      <c r="GG456" s="17">
        <v>19</v>
      </c>
      <c r="GH456" s="17" t="s">
        <v>1445</v>
      </c>
      <c r="GI456" s="17">
        <v>39</v>
      </c>
      <c r="GJ456" s="17">
        <v>19</v>
      </c>
      <c r="GK456" s="17">
        <v>21983</v>
      </c>
      <c r="GL456" s="17">
        <v>33980</v>
      </c>
      <c r="GM456" s="17">
        <v>26103</v>
      </c>
      <c r="GN456" s="17">
        <v>23084</v>
      </c>
      <c r="GO456" s="17">
        <v>22009</v>
      </c>
      <c r="GP456" s="17">
        <v>17820</v>
      </c>
      <c r="GQ456" s="17">
        <v>9797</v>
      </c>
      <c r="GR456" s="17">
        <v>37</v>
      </c>
      <c r="GS456" s="17">
        <v>15</v>
      </c>
      <c r="GT456" s="18">
        <v>16.100000000000001</v>
      </c>
      <c r="GU456" s="18">
        <v>22.2</v>
      </c>
      <c r="GV456" s="18">
        <v>20.100000000000001</v>
      </c>
      <c r="GW456" s="18">
        <v>17.399999999999999</v>
      </c>
      <c r="GX456" s="18">
        <v>16.100000000000001</v>
      </c>
      <c r="GY456" s="18">
        <v>14</v>
      </c>
      <c r="GZ456" s="18">
        <v>8.9</v>
      </c>
      <c r="HA456" s="17">
        <v>37</v>
      </c>
      <c r="HB456" s="17">
        <v>15</v>
      </c>
      <c r="HC456" s="17" t="s">
        <v>961</v>
      </c>
      <c r="HD456" s="17">
        <v>37</v>
      </c>
      <c r="HE456" s="17">
        <v>15</v>
      </c>
      <c r="HH456" s="17">
        <v>1</v>
      </c>
      <c r="HQ456" s="17">
        <v>1</v>
      </c>
      <c r="HZ456" s="17">
        <v>1</v>
      </c>
      <c r="IA456">
        <v>15370</v>
      </c>
    </row>
    <row r="457" spans="1:235">
      <c r="A457">
        <v>11432</v>
      </c>
      <c r="B457" s="15">
        <v>41673</v>
      </c>
      <c r="C457" t="s">
        <v>292</v>
      </c>
      <c r="D457" t="s">
        <v>293</v>
      </c>
      <c r="E457" t="s">
        <v>294</v>
      </c>
      <c r="F457" s="23" t="s">
        <v>320</v>
      </c>
      <c r="G457">
        <v>4</v>
      </c>
      <c r="H457" s="23" t="s">
        <v>1431</v>
      </c>
      <c r="I457">
        <v>9014</v>
      </c>
      <c r="J457" s="16" t="s">
        <v>1446</v>
      </c>
      <c r="N457" s="17">
        <v>161319</v>
      </c>
      <c r="O457" s="17">
        <v>181438</v>
      </c>
      <c r="P457" s="17">
        <v>170274</v>
      </c>
      <c r="Q457" s="17">
        <v>163793</v>
      </c>
      <c r="R457" s="17">
        <v>159793</v>
      </c>
      <c r="S457" s="17">
        <v>149353</v>
      </c>
      <c r="T457" s="17">
        <v>140623</v>
      </c>
      <c r="U457" s="17">
        <v>28</v>
      </c>
      <c r="V457" s="17">
        <v>16</v>
      </c>
      <c r="W457" s="17">
        <v>157804</v>
      </c>
      <c r="X457" s="17">
        <v>171923</v>
      </c>
      <c r="Y457" s="17">
        <v>164483</v>
      </c>
      <c r="Z457" s="17">
        <v>159985</v>
      </c>
      <c r="AA457" s="17">
        <v>157310</v>
      </c>
      <c r="AB457" s="17">
        <v>151125</v>
      </c>
      <c r="AC457" s="17">
        <v>141700</v>
      </c>
      <c r="AD457" s="17">
        <v>28</v>
      </c>
      <c r="AE457" s="17">
        <v>16</v>
      </c>
      <c r="AF457" s="17">
        <v>13443</v>
      </c>
      <c r="AG457" s="17">
        <v>15120</v>
      </c>
      <c r="AH457" s="17">
        <v>14190</v>
      </c>
      <c r="AI457" s="17">
        <v>13649</v>
      </c>
      <c r="AJ457" s="17">
        <v>13316</v>
      </c>
      <c r="AK457" s="17">
        <v>12446</v>
      </c>
      <c r="AL457" s="17">
        <v>11719</v>
      </c>
      <c r="AM457" s="17">
        <v>28</v>
      </c>
      <c r="AN457" s="17">
        <v>16</v>
      </c>
      <c r="AO457" s="18">
        <v>12</v>
      </c>
      <c r="AP457" s="17">
        <v>28</v>
      </c>
      <c r="AQ457" s="17">
        <v>16</v>
      </c>
      <c r="AR457" s="17">
        <v>162266</v>
      </c>
      <c r="AS457" s="17">
        <v>182311</v>
      </c>
      <c r="AT457" s="17">
        <v>171367</v>
      </c>
      <c r="AU457" s="17">
        <v>165000</v>
      </c>
      <c r="AV457" s="17">
        <v>160989</v>
      </c>
      <c r="AW457" s="17">
        <v>150375</v>
      </c>
      <c r="AX457" s="17">
        <v>141188</v>
      </c>
      <c r="AY457" s="17">
        <v>26</v>
      </c>
      <c r="AZ457" s="17">
        <v>16</v>
      </c>
      <c r="BI457" s="17">
        <v>1</v>
      </c>
      <c r="BJ457" s="17">
        <v>168090</v>
      </c>
      <c r="BK457" s="17">
        <v>9</v>
      </c>
      <c r="BL457" s="17">
        <v>5</v>
      </c>
      <c r="BM457" s="17">
        <v>16</v>
      </c>
      <c r="DH457" s="17">
        <v>161319</v>
      </c>
      <c r="DI457" s="17">
        <v>181438</v>
      </c>
      <c r="DJ457" s="17">
        <v>170274</v>
      </c>
      <c r="DK457" s="17">
        <v>163793</v>
      </c>
      <c r="DL457" s="17">
        <v>159793</v>
      </c>
      <c r="DM457" s="17">
        <v>149353</v>
      </c>
      <c r="DN457" s="17">
        <v>140623</v>
      </c>
      <c r="DO457" s="17">
        <v>28</v>
      </c>
      <c r="DP457" s="17">
        <v>16</v>
      </c>
      <c r="DQ457" s="17">
        <v>157804</v>
      </c>
      <c r="DR457" s="17">
        <v>171923</v>
      </c>
      <c r="DS457" s="17">
        <v>164483</v>
      </c>
      <c r="DT457" s="17">
        <v>159985</v>
      </c>
      <c r="DU457" s="17">
        <v>157310</v>
      </c>
      <c r="DV457" s="17">
        <v>151125</v>
      </c>
      <c r="DW457" s="17">
        <v>141700</v>
      </c>
      <c r="DX457" s="17">
        <v>28</v>
      </c>
      <c r="DY457" s="17">
        <v>16</v>
      </c>
      <c r="DZ457" s="17">
        <v>161319</v>
      </c>
      <c r="EA457" s="17">
        <v>181438</v>
      </c>
      <c r="EB457" s="17">
        <v>170274</v>
      </c>
      <c r="EC457" s="17">
        <v>163793</v>
      </c>
      <c r="ED457" s="17">
        <v>159793</v>
      </c>
      <c r="EE457" s="17">
        <v>149353</v>
      </c>
      <c r="EF457" s="17">
        <v>140623</v>
      </c>
      <c r="EG457" s="17">
        <v>28</v>
      </c>
      <c r="EH457" s="17">
        <v>16</v>
      </c>
      <c r="EI457" s="17">
        <v>157804</v>
      </c>
      <c r="EJ457" s="17">
        <v>171923</v>
      </c>
      <c r="EK457" s="17">
        <v>164483</v>
      </c>
      <c r="EL457" s="17">
        <v>159985</v>
      </c>
      <c r="EM457" s="17">
        <v>157310</v>
      </c>
      <c r="EN457" s="17">
        <v>151125</v>
      </c>
      <c r="EO457" s="17">
        <v>141700</v>
      </c>
      <c r="EP457" s="17">
        <v>28</v>
      </c>
      <c r="EQ457" s="17">
        <v>16</v>
      </c>
      <c r="FJ457" s="18">
        <v>92.9</v>
      </c>
      <c r="FK457" s="17">
        <v>26</v>
      </c>
      <c r="FL457" s="17">
        <v>16</v>
      </c>
      <c r="FM457" s="18">
        <v>89.3</v>
      </c>
      <c r="FN457" s="17">
        <v>25</v>
      </c>
      <c r="FO457" s="17">
        <v>15</v>
      </c>
      <c r="FP457" s="17">
        <v>34835</v>
      </c>
      <c r="FQ457" s="17">
        <v>44005</v>
      </c>
      <c r="FR457" s="17">
        <v>40121</v>
      </c>
      <c r="FS457" s="17">
        <v>34984</v>
      </c>
      <c r="FT457" s="17">
        <v>33310</v>
      </c>
      <c r="FU457" s="17">
        <v>30475</v>
      </c>
      <c r="FV457" s="17">
        <v>27594</v>
      </c>
      <c r="FW457" s="17">
        <v>26</v>
      </c>
      <c r="FX457" s="17">
        <v>16</v>
      </c>
      <c r="FY457" s="18">
        <v>21.4</v>
      </c>
      <c r="FZ457" s="18">
        <v>25</v>
      </c>
      <c r="GA457" s="18">
        <v>24.5</v>
      </c>
      <c r="GB457" s="18">
        <v>20</v>
      </c>
      <c r="GC457" s="18">
        <v>20</v>
      </c>
      <c r="GD457" s="18">
        <v>20</v>
      </c>
      <c r="GE457" s="18">
        <v>20</v>
      </c>
      <c r="GF457" s="17">
        <v>26</v>
      </c>
      <c r="GG457" s="17">
        <v>16</v>
      </c>
      <c r="GH457" s="17" t="s">
        <v>1059</v>
      </c>
      <c r="GI457" s="17">
        <v>26</v>
      </c>
      <c r="GJ457" s="17">
        <v>16</v>
      </c>
      <c r="GK457" s="17">
        <v>35998</v>
      </c>
      <c r="GL457" s="17">
        <v>53248</v>
      </c>
      <c r="GM457" s="17">
        <v>39582</v>
      </c>
      <c r="GN457" s="17">
        <v>36162</v>
      </c>
      <c r="GO457" s="17">
        <v>34000</v>
      </c>
      <c r="GP457" s="17">
        <v>28337</v>
      </c>
      <c r="GQ457" s="17">
        <v>22463</v>
      </c>
      <c r="GR457" s="17">
        <v>25</v>
      </c>
      <c r="GS457" s="17">
        <v>15</v>
      </c>
      <c r="GT457" s="18">
        <v>21.8</v>
      </c>
      <c r="GU457" s="18">
        <v>30.8</v>
      </c>
      <c r="GV457" s="18">
        <v>24.3</v>
      </c>
      <c r="GW457" s="18">
        <v>21.7</v>
      </c>
      <c r="GX457" s="18">
        <v>21.3</v>
      </c>
      <c r="GY457" s="18">
        <v>19.2</v>
      </c>
      <c r="GZ457" s="18">
        <v>14.3</v>
      </c>
      <c r="HA457" s="17">
        <v>25</v>
      </c>
      <c r="HB457" s="17">
        <v>15</v>
      </c>
      <c r="HC457" s="17" t="s">
        <v>1447</v>
      </c>
      <c r="HD457" s="17">
        <v>25</v>
      </c>
      <c r="HE457" s="17">
        <v>15</v>
      </c>
      <c r="IA457">
        <v>15380</v>
      </c>
    </row>
    <row r="458" spans="1:235">
      <c r="A458">
        <v>11432</v>
      </c>
      <c r="B458" s="15">
        <v>41673</v>
      </c>
      <c r="C458" t="s">
        <v>292</v>
      </c>
      <c r="D458" t="s">
        <v>293</v>
      </c>
      <c r="E458" t="s">
        <v>294</v>
      </c>
      <c r="F458" s="23" t="s">
        <v>320</v>
      </c>
      <c r="G458">
        <v>2</v>
      </c>
      <c r="H458" s="23" t="s">
        <v>1431</v>
      </c>
      <c r="I458">
        <v>9022</v>
      </c>
      <c r="J458" s="16" t="s">
        <v>1448</v>
      </c>
      <c r="N458" s="17">
        <v>116384</v>
      </c>
      <c r="P458" s="17">
        <v>127069</v>
      </c>
      <c r="Q458" s="17">
        <v>124752</v>
      </c>
      <c r="R458" s="17">
        <v>120973</v>
      </c>
      <c r="S458" s="17">
        <v>107335</v>
      </c>
      <c r="U458" s="17">
        <v>9</v>
      </c>
      <c r="V458" s="17">
        <v>5</v>
      </c>
      <c r="W458" s="17">
        <v>119881</v>
      </c>
      <c r="Y458" s="17">
        <v>124800</v>
      </c>
      <c r="Z458" s="17">
        <v>124764</v>
      </c>
      <c r="AA458" s="17">
        <v>124740</v>
      </c>
      <c r="AB458" s="17">
        <v>111460</v>
      </c>
      <c r="AD458" s="17">
        <v>9</v>
      </c>
      <c r="AE458" s="17">
        <v>5</v>
      </c>
      <c r="AF458" s="17">
        <v>9699</v>
      </c>
      <c r="AH458" s="17">
        <v>10589</v>
      </c>
      <c r="AI458" s="17">
        <v>10396</v>
      </c>
      <c r="AJ458" s="17">
        <v>10081</v>
      </c>
      <c r="AK458" s="17">
        <v>8945</v>
      </c>
      <c r="AM458" s="17">
        <v>9</v>
      </c>
      <c r="AN458" s="17">
        <v>5</v>
      </c>
      <c r="AO458" s="18">
        <v>12</v>
      </c>
      <c r="AP458" s="17">
        <v>9</v>
      </c>
      <c r="AQ458" s="17">
        <v>5</v>
      </c>
      <c r="AR458" s="17">
        <v>116384</v>
      </c>
      <c r="AT458" s="17">
        <v>127069</v>
      </c>
      <c r="AU458" s="17">
        <v>124752</v>
      </c>
      <c r="AV458" s="17">
        <v>120973</v>
      </c>
      <c r="AW458" s="17">
        <v>107335</v>
      </c>
      <c r="AY458" s="17">
        <v>9</v>
      </c>
      <c r="AZ458" s="17">
        <v>5</v>
      </c>
      <c r="BL458" s="17">
        <v>1</v>
      </c>
      <c r="BM458" s="17">
        <v>5</v>
      </c>
      <c r="DH458" s="17">
        <v>116384</v>
      </c>
      <c r="DJ458" s="17">
        <v>127069</v>
      </c>
      <c r="DK458" s="17">
        <v>124752</v>
      </c>
      <c r="DL458" s="17">
        <v>120973</v>
      </c>
      <c r="DM458" s="17">
        <v>107335</v>
      </c>
      <c r="DO458" s="17">
        <v>9</v>
      </c>
      <c r="DP458" s="17">
        <v>5</v>
      </c>
      <c r="DQ458" s="17">
        <v>119881</v>
      </c>
      <c r="DS458" s="17">
        <v>124800</v>
      </c>
      <c r="DT458" s="17">
        <v>124764</v>
      </c>
      <c r="DU458" s="17">
        <v>124740</v>
      </c>
      <c r="DV458" s="17">
        <v>111460</v>
      </c>
      <c r="DX458" s="17">
        <v>9</v>
      </c>
      <c r="DY458" s="17">
        <v>5</v>
      </c>
      <c r="DZ458" s="17">
        <v>116384</v>
      </c>
      <c r="EB458" s="17">
        <v>127069</v>
      </c>
      <c r="EC458" s="17">
        <v>124752</v>
      </c>
      <c r="ED458" s="17">
        <v>120973</v>
      </c>
      <c r="EE458" s="17">
        <v>107335</v>
      </c>
      <c r="EG458" s="17">
        <v>9</v>
      </c>
      <c r="EH458" s="17">
        <v>5</v>
      </c>
      <c r="EI458" s="17">
        <v>119881</v>
      </c>
      <c r="EK458" s="17">
        <v>124800</v>
      </c>
      <c r="EL458" s="17">
        <v>124764</v>
      </c>
      <c r="EM458" s="17">
        <v>124740</v>
      </c>
      <c r="EN458" s="17">
        <v>111460</v>
      </c>
      <c r="EP458" s="17">
        <v>9</v>
      </c>
      <c r="EQ458" s="17">
        <v>5</v>
      </c>
      <c r="FJ458" s="18">
        <v>100</v>
      </c>
      <c r="FK458" s="17">
        <v>9</v>
      </c>
      <c r="FL458" s="17">
        <v>5</v>
      </c>
      <c r="FM458" s="18">
        <v>100</v>
      </c>
      <c r="FN458" s="17">
        <v>9</v>
      </c>
      <c r="FO458" s="17">
        <v>5</v>
      </c>
      <c r="FP458" s="17">
        <v>17923</v>
      </c>
      <c r="FR458" s="17">
        <v>22867</v>
      </c>
      <c r="FS458" s="17">
        <v>20971</v>
      </c>
      <c r="FT458" s="17">
        <v>18988</v>
      </c>
      <c r="FU458" s="17">
        <v>13444</v>
      </c>
      <c r="FW458" s="17">
        <v>8</v>
      </c>
      <c r="FX458" s="17">
        <v>4</v>
      </c>
      <c r="FY458" s="18">
        <v>15.7</v>
      </c>
      <c r="GA458" s="18">
        <v>20</v>
      </c>
      <c r="GB458" s="18">
        <v>20</v>
      </c>
      <c r="GC458" s="18">
        <v>20</v>
      </c>
      <c r="GD458" s="18">
        <v>10</v>
      </c>
      <c r="GF458" s="17">
        <v>8</v>
      </c>
      <c r="GG458" s="17">
        <v>4</v>
      </c>
      <c r="GH458" s="17" t="s">
        <v>404</v>
      </c>
      <c r="GI458" s="17">
        <v>8</v>
      </c>
      <c r="GJ458" s="17">
        <v>4</v>
      </c>
      <c r="GK458" s="17">
        <v>16398</v>
      </c>
      <c r="GM458" s="17">
        <v>23592</v>
      </c>
      <c r="GN458" s="17">
        <v>21192</v>
      </c>
      <c r="GO458" s="17">
        <v>18878</v>
      </c>
      <c r="GP458" s="17">
        <v>10277</v>
      </c>
      <c r="GR458" s="17">
        <v>8</v>
      </c>
      <c r="GS458" s="17">
        <v>4</v>
      </c>
      <c r="GT458" s="18">
        <v>14.3</v>
      </c>
      <c r="GV458" s="18">
        <v>20.9</v>
      </c>
      <c r="GW458" s="18">
        <v>19.2</v>
      </c>
      <c r="GX458" s="18">
        <v>18.2</v>
      </c>
      <c r="GY458" s="18">
        <v>7.6</v>
      </c>
      <c r="HA458" s="17">
        <v>8</v>
      </c>
      <c r="HB458" s="17">
        <v>4</v>
      </c>
      <c r="HC458" s="17" t="s">
        <v>1449</v>
      </c>
      <c r="HD458" s="17">
        <v>8</v>
      </c>
      <c r="HE458" s="17">
        <v>4</v>
      </c>
      <c r="IA458">
        <v>15400</v>
      </c>
    </row>
    <row r="459" spans="1:235">
      <c r="A459">
        <v>11432</v>
      </c>
      <c r="B459" s="15">
        <v>41673</v>
      </c>
      <c r="C459" t="s">
        <v>292</v>
      </c>
      <c r="D459" t="s">
        <v>293</v>
      </c>
      <c r="E459" t="s">
        <v>294</v>
      </c>
      <c r="F459" s="23" t="s">
        <v>320</v>
      </c>
      <c r="G459">
        <v>3</v>
      </c>
      <c r="H459" s="23" t="s">
        <v>1431</v>
      </c>
      <c r="I459">
        <v>9023</v>
      </c>
      <c r="J459" s="16" t="s">
        <v>1450</v>
      </c>
      <c r="N459" s="17">
        <v>140995</v>
      </c>
      <c r="O459" s="17">
        <v>171315</v>
      </c>
      <c r="P459" s="17">
        <v>151464</v>
      </c>
      <c r="Q459" s="17">
        <v>140853</v>
      </c>
      <c r="R459" s="17">
        <v>135000</v>
      </c>
      <c r="S459" s="17">
        <v>128476</v>
      </c>
      <c r="T459" s="17">
        <v>118447</v>
      </c>
      <c r="U459" s="17">
        <v>23</v>
      </c>
      <c r="V459" s="17">
        <v>17</v>
      </c>
      <c r="W459" s="17">
        <v>142407</v>
      </c>
      <c r="X459" s="17">
        <v>162046</v>
      </c>
      <c r="Y459" s="17">
        <v>150400</v>
      </c>
      <c r="Z459" s="17">
        <v>144143</v>
      </c>
      <c r="AA459" s="17">
        <v>140660</v>
      </c>
      <c r="AB459" s="17">
        <v>132579</v>
      </c>
      <c r="AC459" s="17">
        <v>123064</v>
      </c>
      <c r="AD459" s="17">
        <v>23</v>
      </c>
      <c r="AE459" s="17">
        <v>17</v>
      </c>
      <c r="AF459" s="17">
        <v>11750</v>
      </c>
      <c r="AG459" s="17">
        <v>14276</v>
      </c>
      <c r="AH459" s="17">
        <v>12622</v>
      </c>
      <c r="AI459" s="17">
        <v>11738</v>
      </c>
      <c r="AJ459" s="17">
        <v>11250</v>
      </c>
      <c r="AK459" s="17">
        <v>10706</v>
      </c>
      <c r="AL459" s="17">
        <v>9871</v>
      </c>
      <c r="AM459" s="17">
        <v>23</v>
      </c>
      <c r="AN459" s="17">
        <v>17</v>
      </c>
      <c r="AO459" s="18">
        <v>12</v>
      </c>
      <c r="AP459" s="17">
        <v>23</v>
      </c>
      <c r="AQ459" s="17">
        <v>17</v>
      </c>
      <c r="AR459" s="17">
        <v>141453</v>
      </c>
      <c r="AS459" s="17">
        <v>174000</v>
      </c>
      <c r="AT459" s="17">
        <v>152527</v>
      </c>
      <c r="AU459" s="17">
        <v>140660</v>
      </c>
      <c r="AV459" s="17">
        <v>135000</v>
      </c>
      <c r="AW459" s="17">
        <v>129120</v>
      </c>
      <c r="AX459" s="17">
        <v>117564</v>
      </c>
      <c r="AY459" s="17">
        <v>21</v>
      </c>
      <c r="AZ459" s="17">
        <v>15</v>
      </c>
      <c r="BH459" s="17">
        <v>2</v>
      </c>
      <c r="BI459" s="17">
        <v>2</v>
      </c>
      <c r="BJ459" s="17">
        <v>135160</v>
      </c>
      <c r="BK459" s="17">
        <v>15</v>
      </c>
      <c r="BL459" s="17">
        <v>9</v>
      </c>
      <c r="BM459" s="17">
        <v>17</v>
      </c>
      <c r="BQ459" s="17">
        <v>1</v>
      </c>
      <c r="BT459" s="17">
        <v>1</v>
      </c>
      <c r="BZ459" s="17">
        <v>1</v>
      </c>
      <c r="DH459" s="17">
        <v>140995</v>
      </c>
      <c r="DI459" s="17">
        <v>171315</v>
      </c>
      <c r="DJ459" s="17">
        <v>151464</v>
      </c>
      <c r="DK459" s="17">
        <v>140853</v>
      </c>
      <c r="DL459" s="17">
        <v>135000</v>
      </c>
      <c r="DM459" s="17">
        <v>128476</v>
      </c>
      <c r="DN459" s="17">
        <v>118447</v>
      </c>
      <c r="DO459" s="17">
        <v>23</v>
      </c>
      <c r="DP459" s="17">
        <v>17</v>
      </c>
      <c r="DQ459" s="17">
        <v>142407</v>
      </c>
      <c r="DR459" s="17">
        <v>162046</v>
      </c>
      <c r="DS459" s="17">
        <v>150400</v>
      </c>
      <c r="DT459" s="17">
        <v>144143</v>
      </c>
      <c r="DU459" s="17">
        <v>140660</v>
      </c>
      <c r="DV459" s="17">
        <v>132579</v>
      </c>
      <c r="DW459" s="17">
        <v>123064</v>
      </c>
      <c r="DX459" s="17">
        <v>23</v>
      </c>
      <c r="DY459" s="17">
        <v>17</v>
      </c>
      <c r="DZ459" s="17">
        <v>140995</v>
      </c>
      <c r="EA459" s="17">
        <v>171315</v>
      </c>
      <c r="EB459" s="17">
        <v>151464</v>
      </c>
      <c r="EC459" s="17">
        <v>140853</v>
      </c>
      <c r="ED459" s="17">
        <v>135000</v>
      </c>
      <c r="EE459" s="17">
        <v>128476</v>
      </c>
      <c r="EF459" s="17">
        <v>118447</v>
      </c>
      <c r="EG459" s="17">
        <v>23</v>
      </c>
      <c r="EH459" s="17">
        <v>17</v>
      </c>
      <c r="EI459" s="17">
        <v>142407</v>
      </c>
      <c r="EJ459" s="17">
        <v>162046</v>
      </c>
      <c r="EK459" s="17">
        <v>150400</v>
      </c>
      <c r="EL459" s="17">
        <v>144143</v>
      </c>
      <c r="EM459" s="17">
        <v>140660</v>
      </c>
      <c r="EN459" s="17">
        <v>132579</v>
      </c>
      <c r="EO459" s="17">
        <v>123064</v>
      </c>
      <c r="EP459" s="17">
        <v>23</v>
      </c>
      <c r="EQ459" s="17">
        <v>17</v>
      </c>
      <c r="FJ459" s="18">
        <v>91.3</v>
      </c>
      <c r="FK459" s="17">
        <v>21</v>
      </c>
      <c r="FL459" s="17">
        <v>15</v>
      </c>
      <c r="FM459" s="18">
        <v>87</v>
      </c>
      <c r="FN459" s="17">
        <v>20</v>
      </c>
      <c r="FO459" s="17">
        <v>14</v>
      </c>
      <c r="FP459" s="17">
        <v>22508</v>
      </c>
      <c r="FQ459" s="17">
        <v>34800</v>
      </c>
      <c r="FR459" s="17">
        <v>27000</v>
      </c>
      <c r="FS459" s="17">
        <v>21243</v>
      </c>
      <c r="FT459" s="17">
        <v>19986</v>
      </c>
      <c r="FU459" s="17">
        <v>15545</v>
      </c>
      <c r="FV459" s="17">
        <v>13500</v>
      </c>
      <c r="FW459" s="17">
        <v>21</v>
      </c>
      <c r="FX459" s="17">
        <v>15</v>
      </c>
      <c r="FY459" s="18">
        <v>15.6</v>
      </c>
      <c r="FZ459" s="18">
        <v>20</v>
      </c>
      <c r="GA459" s="18">
        <v>20</v>
      </c>
      <c r="GB459" s="18">
        <v>15</v>
      </c>
      <c r="GC459" s="18">
        <v>15</v>
      </c>
      <c r="GD459" s="18">
        <v>12</v>
      </c>
      <c r="GE459" s="18">
        <v>10</v>
      </c>
      <c r="GF459" s="17">
        <v>21</v>
      </c>
      <c r="GG459" s="17">
        <v>15</v>
      </c>
      <c r="GH459" s="17" t="s">
        <v>714</v>
      </c>
      <c r="GI459" s="17">
        <v>21</v>
      </c>
      <c r="GJ459" s="17">
        <v>15</v>
      </c>
      <c r="GK459" s="17">
        <v>20955</v>
      </c>
      <c r="GL459" s="17">
        <v>28867</v>
      </c>
      <c r="GM459" s="17">
        <v>27427</v>
      </c>
      <c r="GN459" s="17">
        <v>23456</v>
      </c>
      <c r="GO459" s="17">
        <v>20079</v>
      </c>
      <c r="GP459" s="17">
        <v>15612</v>
      </c>
      <c r="GQ459" s="17">
        <v>9383</v>
      </c>
      <c r="GR459" s="17">
        <v>20</v>
      </c>
      <c r="GS459" s="17">
        <v>14</v>
      </c>
      <c r="GT459" s="18">
        <v>14.4</v>
      </c>
      <c r="GU459" s="18">
        <v>20.100000000000001</v>
      </c>
      <c r="GV459" s="18">
        <v>18.3</v>
      </c>
      <c r="GW459" s="18">
        <v>15.7</v>
      </c>
      <c r="GX459" s="18">
        <v>14.4</v>
      </c>
      <c r="GY459" s="18">
        <v>10.9</v>
      </c>
      <c r="GZ459" s="18">
        <v>7.9</v>
      </c>
      <c r="HA459" s="17">
        <v>20</v>
      </c>
      <c r="HB459" s="17">
        <v>14</v>
      </c>
      <c r="HC459" s="17" t="s">
        <v>1451</v>
      </c>
      <c r="HD459" s="17">
        <v>20</v>
      </c>
      <c r="HE459" s="17">
        <v>14</v>
      </c>
      <c r="IA459">
        <v>15410</v>
      </c>
    </row>
    <row r="460" spans="1:235">
      <c r="A460">
        <v>11432</v>
      </c>
      <c r="B460" s="15">
        <v>41673</v>
      </c>
      <c r="C460" t="s">
        <v>292</v>
      </c>
      <c r="D460" t="s">
        <v>293</v>
      </c>
      <c r="E460" t="s">
        <v>294</v>
      </c>
      <c r="F460" s="23" t="s">
        <v>320</v>
      </c>
      <c r="G460">
        <v>4</v>
      </c>
      <c r="H460" s="23" t="s">
        <v>1431</v>
      </c>
      <c r="I460">
        <v>9024</v>
      </c>
      <c r="J460" s="16" t="s">
        <v>1452</v>
      </c>
      <c r="N460" s="17">
        <v>165414</v>
      </c>
      <c r="O460" s="17">
        <v>192167</v>
      </c>
      <c r="P460" s="17">
        <v>179215</v>
      </c>
      <c r="Q460" s="17">
        <v>171586</v>
      </c>
      <c r="R460" s="17">
        <v>169290</v>
      </c>
      <c r="S460" s="17">
        <v>140000</v>
      </c>
      <c r="T460" s="17">
        <v>132858</v>
      </c>
      <c r="U460" s="17">
        <v>29</v>
      </c>
      <c r="V460" s="17">
        <v>27</v>
      </c>
      <c r="W460" s="17">
        <v>162955</v>
      </c>
      <c r="X460" s="17">
        <v>186876</v>
      </c>
      <c r="Y460" s="17">
        <v>177108</v>
      </c>
      <c r="Z460" s="17">
        <v>170662</v>
      </c>
      <c r="AA460" s="17">
        <v>165980</v>
      </c>
      <c r="AB460" s="17">
        <v>138750</v>
      </c>
      <c r="AC460" s="17">
        <v>132804</v>
      </c>
      <c r="AD460" s="17">
        <v>29</v>
      </c>
      <c r="AE460" s="17">
        <v>27</v>
      </c>
      <c r="AF460" s="17">
        <v>13784</v>
      </c>
      <c r="AG460" s="17">
        <v>16014</v>
      </c>
      <c r="AH460" s="17">
        <v>14935</v>
      </c>
      <c r="AI460" s="17">
        <v>14299</v>
      </c>
      <c r="AJ460" s="17">
        <v>14108</v>
      </c>
      <c r="AK460" s="17">
        <v>11667</v>
      </c>
      <c r="AL460" s="17">
        <v>11072</v>
      </c>
      <c r="AM460" s="17">
        <v>29</v>
      </c>
      <c r="AN460" s="17">
        <v>27</v>
      </c>
      <c r="AO460" s="18">
        <v>12</v>
      </c>
      <c r="AP460" s="17">
        <v>29</v>
      </c>
      <c r="AQ460" s="17">
        <v>27</v>
      </c>
      <c r="AR460" s="17">
        <v>165380</v>
      </c>
      <c r="AS460" s="17">
        <v>202100</v>
      </c>
      <c r="AT460" s="17">
        <v>179215</v>
      </c>
      <c r="AU460" s="17">
        <v>171345</v>
      </c>
      <c r="AV460" s="17">
        <v>165980</v>
      </c>
      <c r="AW460" s="17">
        <v>140000</v>
      </c>
      <c r="AX460" s="17">
        <v>132751</v>
      </c>
      <c r="AY460" s="17">
        <v>25</v>
      </c>
      <c r="AZ460" s="17">
        <v>23</v>
      </c>
      <c r="BA460" s="17">
        <v>165625</v>
      </c>
      <c r="BE460" s="17">
        <v>172500</v>
      </c>
      <c r="BH460" s="17">
        <v>4</v>
      </c>
      <c r="BI460" s="17">
        <v>4</v>
      </c>
      <c r="BJ460" s="17">
        <v>159334</v>
      </c>
      <c r="BK460" s="17">
        <v>7</v>
      </c>
      <c r="BL460" s="17">
        <v>5</v>
      </c>
      <c r="BM460" s="17">
        <v>27</v>
      </c>
      <c r="DH460" s="17">
        <v>165414</v>
      </c>
      <c r="DI460" s="17">
        <v>192167</v>
      </c>
      <c r="DJ460" s="17">
        <v>179215</v>
      </c>
      <c r="DK460" s="17">
        <v>171586</v>
      </c>
      <c r="DL460" s="17">
        <v>169290</v>
      </c>
      <c r="DM460" s="17">
        <v>140000</v>
      </c>
      <c r="DN460" s="17">
        <v>132858</v>
      </c>
      <c r="DO460" s="17">
        <v>29</v>
      </c>
      <c r="DP460" s="17">
        <v>27</v>
      </c>
      <c r="DQ460" s="17">
        <v>162955</v>
      </c>
      <c r="DR460" s="17">
        <v>186876</v>
      </c>
      <c r="DS460" s="17">
        <v>177108</v>
      </c>
      <c r="DT460" s="17">
        <v>170662</v>
      </c>
      <c r="DU460" s="17">
        <v>165980</v>
      </c>
      <c r="DV460" s="17">
        <v>138750</v>
      </c>
      <c r="DW460" s="17">
        <v>132804</v>
      </c>
      <c r="DX460" s="17">
        <v>29</v>
      </c>
      <c r="DY460" s="17">
        <v>27</v>
      </c>
      <c r="DZ460" s="17">
        <v>165414</v>
      </c>
      <c r="EA460" s="17">
        <v>192167</v>
      </c>
      <c r="EB460" s="17">
        <v>179215</v>
      </c>
      <c r="EC460" s="17">
        <v>171586</v>
      </c>
      <c r="ED460" s="17">
        <v>169290</v>
      </c>
      <c r="EE460" s="17">
        <v>140000</v>
      </c>
      <c r="EF460" s="17">
        <v>132858</v>
      </c>
      <c r="EG460" s="17">
        <v>29</v>
      </c>
      <c r="EH460" s="17">
        <v>27</v>
      </c>
      <c r="EI460" s="17">
        <v>162955</v>
      </c>
      <c r="EJ460" s="17">
        <v>186876</v>
      </c>
      <c r="EK460" s="17">
        <v>177108</v>
      </c>
      <c r="EL460" s="17">
        <v>170662</v>
      </c>
      <c r="EM460" s="17">
        <v>165980</v>
      </c>
      <c r="EN460" s="17">
        <v>138750</v>
      </c>
      <c r="EO460" s="17">
        <v>132804</v>
      </c>
      <c r="EP460" s="17">
        <v>29</v>
      </c>
      <c r="EQ460" s="17">
        <v>27</v>
      </c>
      <c r="FJ460" s="18">
        <v>86.2</v>
      </c>
      <c r="FK460" s="17">
        <v>25</v>
      </c>
      <c r="FL460" s="17">
        <v>23</v>
      </c>
      <c r="FM460" s="18">
        <v>69</v>
      </c>
      <c r="FN460" s="17">
        <v>20</v>
      </c>
      <c r="FO460" s="17">
        <v>18</v>
      </c>
      <c r="FP460" s="17">
        <v>31866</v>
      </c>
      <c r="FQ460" s="17">
        <v>46773</v>
      </c>
      <c r="FR460" s="17">
        <v>39535</v>
      </c>
      <c r="FS460" s="17">
        <v>34863</v>
      </c>
      <c r="FT460" s="17">
        <v>33858</v>
      </c>
      <c r="FU460" s="17">
        <v>21536</v>
      </c>
      <c r="FV460" s="17">
        <v>16639</v>
      </c>
      <c r="FW460" s="17">
        <v>23</v>
      </c>
      <c r="FX460" s="17">
        <v>21</v>
      </c>
      <c r="FY460" s="18">
        <v>18.7</v>
      </c>
      <c r="FZ460" s="18">
        <v>25</v>
      </c>
      <c r="GA460" s="18">
        <v>23</v>
      </c>
      <c r="GB460" s="18">
        <v>20</v>
      </c>
      <c r="GC460" s="18">
        <v>20</v>
      </c>
      <c r="GD460" s="18">
        <v>15</v>
      </c>
      <c r="GE460" s="18">
        <v>10</v>
      </c>
      <c r="GF460" s="17">
        <v>23</v>
      </c>
      <c r="GG460" s="17">
        <v>21</v>
      </c>
      <c r="GH460" s="17" t="s">
        <v>1453</v>
      </c>
      <c r="GI460" s="17">
        <v>23</v>
      </c>
      <c r="GJ460" s="17">
        <v>21</v>
      </c>
      <c r="GK460" s="17">
        <v>31626</v>
      </c>
      <c r="GL460" s="17">
        <v>56060</v>
      </c>
      <c r="GM460" s="17">
        <v>45980</v>
      </c>
      <c r="GN460" s="17">
        <v>32036</v>
      </c>
      <c r="GO460" s="17">
        <v>26819</v>
      </c>
      <c r="GP460" s="17">
        <v>18982</v>
      </c>
      <c r="GQ460" s="17">
        <v>13847</v>
      </c>
      <c r="GR460" s="17">
        <v>20</v>
      </c>
      <c r="GS460" s="17">
        <v>18</v>
      </c>
      <c r="GT460" s="18">
        <v>17.8</v>
      </c>
      <c r="GU460" s="18">
        <v>28.9</v>
      </c>
      <c r="GV460" s="18">
        <v>22.8</v>
      </c>
      <c r="GW460" s="18">
        <v>18.2</v>
      </c>
      <c r="GX460" s="18">
        <v>16.399999999999999</v>
      </c>
      <c r="GY460" s="18">
        <v>13.8</v>
      </c>
      <c r="GZ460" s="18">
        <v>8.1</v>
      </c>
      <c r="HA460" s="17">
        <v>20</v>
      </c>
      <c r="HB460" s="17">
        <v>18</v>
      </c>
      <c r="HC460" s="17" t="s">
        <v>1454</v>
      </c>
      <c r="HD460" s="17">
        <v>20</v>
      </c>
      <c r="HE460" s="17">
        <v>18</v>
      </c>
      <c r="HH460" s="17">
        <v>1</v>
      </c>
      <c r="HQ460" s="17">
        <v>1</v>
      </c>
      <c r="HZ460" s="17">
        <v>1</v>
      </c>
      <c r="IA460">
        <v>15420</v>
      </c>
    </row>
    <row r="461" spans="1:235">
      <c r="A461">
        <v>11432</v>
      </c>
      <c r="B461" s="15">
        <v>41673</v>
      </c>
      <c r="C461" t="s">
        <v>292</v>
      </c>
      <c r="D461" t="s">
        <v>293</v>
      </c>
      <c r="E461" t="s">
        <v>294</v>
      </c>
      <c r="F461" s="23" t="s">
        <v>320</v>
      </c>
      <c r="G461">
        <v>5</v>
      </c>
      <c r="H461" s="23" t="s">
        <v>1431</v>
      </c>
      <c r="I461">
        <v>9025</v>
      </c>
      <c r="J461" s="16" t="s">
        <v>1455</v>
      </c>
      <c r="N461" s="17">
        <v>200015</v>
      </c>
      <c r="P461" s="17">
        <v>210000</v>
      </c>
      <c r="Q461" s="17">
        <v>207758</v>
      </c>
      <c r="R461" s="17">
        <v>200000</v>
      </c>
      <c r="S461" s="17">
        <v>190315</v>
      </c>
      <c r="U461" s="17">
        <v>9</v>
      </c>
      <c r="V461" s="17">
        <v>9</v>
      </c>
      <c r="W461" s="17">
        <v>200015</v>
      </c>
      <c r="Y461" s="17">
        <v>210000</v>
      </c>
      <c r="Z461" s="17">
        <v>207758</v>
      </c>
      <c r="AA461" s="17">
        <v>200000</v>
      </c>
      <c r="AB461" s="17">
        <v>190315</v>
      </c>
      <c r="AD461" s="17">
        <v>9</v>
      </c>
      <c r="AE461" s="17">
        <v>9</v>
      </c>
      <c r="AF461" s="17">
        <v>16668</v>
      </c>
      <c r="AH461" s="17">
        <v>17500</v>
      </c>
      <c r="AI461" s="17">
        <v>17313</v>
      </c>
      <c r="AJ461" s="17">
        <v>16667</v>
      </c>
      <c r="AK461" s="17">
        <v>15860</v>
      </c>
      <c r="AM461" s="17">
        <v>9</v>
      </c>
      <c r="AN461" s="17">
        <v>9</v>
      </c>
      <c r="AO461" s="18">
        <v>12</v>
      </c>
      <c r="AP461" s="17">
        <v>9</v>
      </c>
      <c r="AQ461" s="17">
        <v>9</v>
      </c>
      <c r="AR461" s="17">
        <v>196692</v>
      </c>
      <c r="AT461" s="17">
        <v>209773</v>
      </c>
      <c r="AU461" s="17">
        <v>201939</v>
      </c>
      <c r="AV461" s="17">
        <v>197571</v>
      </c>
      <c r="AW461" s="17">
        <v>185545</v>
      </c>
      <c r="AY461" s="17">
        <v>8</v>
      </c>
      <c r="AZ461" s="17">
        <v>8</v>
      </c>
      <c r="BI461" s="17">
        <v>1</v>
      </c>
      <c r="BJ461" s="17">
        <v>190400</v>
      </c>
      <c r="BK461" s="17">
        <v>3</v>
      </c>
      <c r="BL461" s="17">
        <v>3</v>
      </c>
      <c r="BM461" s="17">
        <v>9</v>
      </c>
      <c r="DH461" s="17">
        <v>200015</v>
      </c>
      <c r="DJ461" s="17">
        <v>210000</v>
      </c>
      <c r="DK461" s="17">
        <v>207758</v>
      </c>
      <c r="DL461" s="17">
        <v>200000</v>
      </c>
      <c r="DM461" s="17">
        <v>190315</v>
      </c>
      <c r="DO461" s="17">
        <v>9</v>
      </c>
      <c r="DP461" s="17">
        <v>9</v>
      </c>
      <c r="DQ461" s="17">
        <v>200015</v>
      </c>
      <c r="DS461" s="17">
        <v>210000</v>
      </c>
      <c r="DT461" s="17">
        <v>207758</v>
      </c>
      <c r="DU461" s="17">
        <v>200000</v>
      </c>
      <c r="DV461" s="17">
        <v>190315</v>
      </c>
      <c r="DX461" s="17">
        <v>9</v>
      </c>
      <c r="DY461" s="17">
        <v>9</v>
      </c>
      <c r="DZ461" s="17">
        <v>200015</v>
      </c>
      <c r="EB461" s="17">
        <v>210000</v>
      </c>
      <c r="EC461" s="17">
        <v>207758</v>
      </c>
      <c r="ED461" s="17">
        <v>200000</v>
      </c>
      <c r="EE461" s="17">
        <v>190315</v>
      </c>
      <c r="EG461" s="17">
        <v>9</v>
      </c>
      <c r="EH461" s="17">
        <v>9</v>
      </c>
      <c r="EI461" s="17">
        <v>200015</v>
      </c>
      <c r="EK461" s="17">
        <v>210000</v>
      </c>
      <c r="EL461" s="17">
        <v>207758</v>
      </c>
      <c r="EM461" s="17">
        <v>200000</v>
      </c>
      <c r="EN461" s="17">
        <v>190315</v>
      </c>
      <c r="EP461" s="17">
        <v>9</v>
      </c>
      <c r="EQ461" s="17">
        <v>9</v>
      </c>
      <c r="FJ461" s="18">
        <v>88.9</v>
      </c>
      <c r="FK461" s="17">
        <v>8</v>
      </c>
      <c r="FL461" s="17">
        <v>8</v>
      </c>
      <c r="FM461" s="18">
        <v>77.8</v>
      </c>
      <c r="FN461" s="17">
        <v>7</v>
      </c>
      <c r="FO461" s="17">
        <v>7</v>
      </c>
      <c r="FP461" s="17">
        <v>52547</v>
      </c>
      <c r="FR461" s="17">
        <v>55514</v>
      </c>
      <c r="FS461" s="17">
        <v>53713</v>
      </c>
      <c r="FT461" s="17">
        <v>52500</v>
      </c>
      <c r="FU461" s="17">
        <v>47838</v>
      </c>
      <c r="FW461" s="17">
        <v>7</v>
      </c>
      <c r="FX461" s="17">
        <v>7</v>
      </c>
      <c r="FY461" s="18">
        <v>26.1</v>
      </c>
      <c r="GA461" s="18">
        <v>28</v>
      </c>
      <c r="GB461" s="18">
        <v>25.6</v>
      </c>
      <c r="GC461" s="18">
        <v>25</v>
      </c>
      <c r="GD461" s="18">
        <v>24.5</v>
      </c>
      <c r="GF461" s="17">
        <v>7</v>
      </c>
      <c r="GG461" s="17">
        <v>7</v>
      </c>
      <c r="GH461" s="17" t="s">
        <v>1456</v>
      </c>
      <c r="GI461" s="17">
        <v>7</v>
      </c>
      <c r="GJ461" s="17">
        <v>7</v>
      </c>
      <c r="GK461" s="17">
        <v>44353</v>
      </c>
      <c r="GM461" s="17">
        <v>49323</v>
      </c>
      <c r="GN461" s="17">
        <v>46089</v>
      </c>
      <c r="GO461" s="17">
        <v>43905</v>
      </c>
      <c r="GP461" s="17">
        <v>36259</v>
      </c>
      <c r="GR461" s="17">
        <v>7</v>
      </c>
      <c r="GS461" s="17">
        <v>7</v>
      </c>
      <c r="GT461" s="18">
        <v>21.9</v>
      </c>
      <c r="GV461" s="18">
        <v>25</v>
      </c>
      <c r="GW461" s="18">
        <v>23.7</v>
      </c>
      <c r="GX461" s="18">
        <v>22.6</v>
      </c>
      <c r="GY461" s="18">
        <v>18.899999999999999</v>
      </c>
      <c r="HA461" s="17">
        <v>7</v>
      </c>
      <c r="HB461" s="17">
        <v>7</v>
      </c>
      <c r="HC461" s="17" t="s">
        <v>1457</v>
      </c>
      <c r="HD461" s="17">
        <v>7</v>
      </c>
      <c r="HE461" s="17">
        <v>7</v>
      </c>
      <c r="IA461">
        <v>15430</v>
      </c>
    </row>
    <row r="462" spans="1:235">
      <c r="A462">
        <v>11432</v>
      </c>
      <c r="B462" s="15">
        <v>41673</v>
      </c>
      <c r="C462" t="s">
        <v>292</v>
      </c>
      <c r="D462" t="s">
        <v>293</v>
      </c>
      <c r="E462" t="s">
        <v>294</v>
      </c>
      <c r="F462" s="23" t="s">
        <v>320</v>
      </c>
      <c r="G462">
        <v>2</v>
      </c>
      <c r="H462" s="23" t="s">
        <v>1431</v>
      </c>
      <c r="I462">
        <v>9062</v>
      </c>
      <c r="J462" s="16" t="s">
        <v>1458</v>
      </c>
      <c r="N462" s="17">
        <v>119073</v>
      </c>
      <c r="O462" s="17">
        <v>133251</v>
      </c>
      <c r="P462" s="17">
        <v>128000</v>
      </c>
      <c r="Q462" s="17">
        <v>124441</v>
      </c>
      <c r="R462" s="17">
        <v>122000</v>
      </c>
      <c r="S462" s="17">
        <v>109951</v>
      </c>
      <c r="T462" s="17">
        <v>105000</v>
      </c>
      <c r="U462" s="17">
        <v>51</v>
      </c>
      <c r="V462" s="17">
        <v>20</v>
      </c>
      <c r="W462" s="17">
        <v>116734</v>
      </c>
      <c r="X462" s="17">
        <v>128475</v>
      </c>
      <c r="Y462" s="17">
        <v>125151</v>
      </c>
      <c r="Z462" s="17">
        <v>121855</v>
      </c>
      <c r="AA462" s="17">
        <v>118801</v>
      </c>
      <c r="AB462" s="17">
        <v>108418</v>
      </c>
      <c r="AC462" s="17">
        <v>104829</v>
      </c>
      <c r="AD462" s="17">
        <v>51</v>
      </c>
      <c r="AE462" s="17">
        <v>20</v>
      </c>
      <c r="AF462" s="17">
        <v>9923</v>
      </c>
      <c r="AG462" s="17">
        <v>11104</v>
      </c>
      <c r="AH462" s="17">
        <v>10667</v>
      </c>
      <c r="AI462" s="17">
        <v>10370</v>
      </c>
      <c r="AJ462" s="17">
        <v>10167</v>
      </c>
      <c r="AK462" s="17">
        <v>9163</v>
      </c>
      <c r="AL462" s="17">
        <v>8750</v>
      </c>
      <c r="AM462" s="17">
        <v>51</v>
      </c>
      <c r="AN462" s="17">
        <v>20</v>
      </c>
      <c r="AO462" s="18">
        <v>12</v>
      </c>
      <c r="AP462" s="17">
        <v>51</v>
      </c>
      <c r="AQ462" s="17">
        <v>20</v>
      </c>
      <c r="AR462" s="17">
        <v>119285</v>
      </c>
      <c r="AS462" s="17">
        <v>133456</v>
      </c>
      <c r="AT462" s="17">
        <v>128000</v>
      </c>
      <c r="AU462" s="17">
        <v>123984</v>
      </c>
      <c r="AV462" s="17">
        <v>122000</v>
      </c>
      <c r="AW462" s="17">
        <v>110740</v>
      </c>
      <c r="AX462" s="17">
        <v>104214</v>
      </c>
      <c r="AY462" s="17">
        <v>47</v>
      </c>
      <c r="AZ462" s="17">
        <v>16</v>
      </c>
      <c r="BA462" s="17">
        <v>116954</v>
      </c>
      <c r="BE462" s="17">
        <v>117078</v>
      </c>
      <c r="BH462" s="17">
        <v>4</v>
      </c>
      <c r="BI462" s="17">
        <v>4</v>
      </c>
      <c r="BJ462" s="17">
        <v>115073</v>
      </c>
      <c r="BK462" s="17">
        <v>32</v>
      </c>
      <c r="BL462" s="17">
        <v>8</v>
      </c>
      <c r="BM462" s="17">
        <v>20</v>
      </c>
      <c r="DH462" s="17">
        <v>119073</v>
      </c>
      <c r="DI462" s="17">
        <v>133251</v>
      </c>
      <c r="DJ462" s="17">
        <v>128000</v>
      </c>
      <c r="DK462" s="17">
        <v>124441</v>
      </c>
      <c r="DL462" s="17">
        <v>122000</v>
      </c>
      <c r="DM462" s="17">
        <v>109951</v>
      </c>
      <c r="DN462" s="17">
        <v>105000</v>
      </c>
      <c r="DO462" s="17">
        <v>51</v>
      </c>
      <c r="DP462" s="17">
        <v>20</v>
      </c>
      <c r="DQ462" s="17">
        <v>116734</v>
      </c>
      <c r="DR462" s="17">
        <v>128475</v>
      </c>
      <c r="DS462" s="17">
        <v>125151</v>
      </c>
      <c r="DT462" s="17">
        <v>121855</v>
      </c>
      <c r="DU462" s="17">
        <v>118801</v>
      </c>
      <c r="DV462" s="17">
        <v>108418</v>
      </c>
      <c r="DW462" s="17">
        <v>104829</v>
      </c>
      <c r="DX462" s="17">
        <v>51</v>
      </c>
      <c r="DY462" s="17">
        <v>20</v>
      </c>
      <c r="DZ462" s="17">
        <v>119073</v>
      </c>
      <c r="EA462" s="17">
        <v>133251</v>
      </c>
      <c r="EB462" s="17">
        <v>128000</v>
      </c>
      <c r="EC462" s="17">
        <v>124441</v>
      </c>
      <c r="ED462" s="17">
        <v>122000</v>
      </c>
      <c r="EE462" s="17">
        <v>109951</v>
      </c>
      <c r="EF462" s="17">
        <v>105000</v>
      </c>
      <c r="EG462" s="17">
        <v>51</v>
      </c>
      <c r="EH462" s="17">
        <v>20</v>
      </c>
      <c r="EI462" s="17">
        <v>116734</v>
      </c>
      <c r="EJ462" s="17">
        <v>128475</v>
      </c>
      <c r="EK462" s="17">
        <v>125151</v>
      </c>
      <c r="EL462" s="17">
        <v>121855</v>
      </c>
      <c r="EM462" s="17">
        <v>118801</v>
      </c>
      <c r="EN462" s="17">
        <v>108418</v>
      </c>
      <c r="EO462" s="17">
        <v>104829</v>
      </c>
      <c r="EP462" s="17">
        <v>51</v>
      </c>
      <c r="EQ462" s="17">
        <v>20</v>
      </c>
      <c r="FJ462" s="18">
        <v>92.2</v>
      </c>
      <c r="FK462" s="17">
        <v>47</v>
      </c>
      <c r="FL462" s="17">
        <v>16</v>
      </c>
      <c r="FM462" s="18">
        <v>80.400000000000006</v>
      </c>
      <c r="FN462" s="17">
        <v>41</v>
      </c>
      <c r="FO462" s="17">
        <v>14</v>
      </c>
      <c r="FP462" s="17">
        <v>16545</v>
      </c>
      <c r="FQ462" s="17">
        <v>19852</v>
      </c>
      <c r="FR462" s="17">
        <v>18935</v>
      </c>
      <c r="FS462" s="17">
        <v>18402</v>
      </c>
      <c r="FT462" s="17">
        <v>17210</v>
      </c>
      <c r="FU462" s="17">
        <v>14681</v>
      </c>
      <c r="FV462" s="17">
        <v>12138</v>
      </c>
      <c r="FW462" s="17">
        <v>46</v>
      </c>
      <c r="FX462" s="17">
        <v>15</v>
      </c>
      <c r="FY462" s="18">
        <v>13.8</v>
      </c>
      <c r="FZ462" s="18">
        <v>16</v>
      </c>
      <c r="GA462" s="18">
        <v>15</v>
      </c>
      <c r="GB462" s="18">
        <v>15</v>
      </c>
      <c r="GC462" s="18">
        <v>15</v>
      </c>
      <c r="GD462" s="18">
        <v>12.5</v>
      </c>
      <c r="GE462" s="18">
        <v>10</v>
      </c>
      <c r="GF462" s="17">
        <v>46</v>
      </c>
      <c r="GG462" s="17">
        <v>15</v>
      </c>
      <c r="GH462" s="17" t="s">
        <v>363</v>
      </c>
      <c r="GI462" s="17">
        <v>46</v>
      </c>
      <c r="GJ462" s="17">
        <v>15</v>
      </c>
      <c r="GK462" s="17">
        <v>16464</v>
      </c>
      <c r="GL462" s="17">
        <v>24730</v>
      </c>
      <c r="GM462" s="17">
        <v>20103</v>
      </c>
      <c r="GN462" s="17">
        <v>18641</v>
      </c>
      <c r="GO462" s="17">
        <v>16500</v>
      </c>
      <c r="GP462" s="17">
        <v>10787</v>
      </c>
      <c r="GQ462" s="17">
        <v>8799</v>
      </c>
      <c r="GR462" s="17">
        <v>41</v>
      </c>
      <c r="GS462" s="17">
        <v>14</v>
      </c>
      <c r="GT462" s="18">
        <v>13.6</v>
      </c>
      <c r="GU462" s="18">
        <v>18.8</v>
      </c>
      <c r="GV462" s="18">
        <v>16.2</v>
      </c>
      <c r="GW462" s="18">
        <v>15.2</v>
      </c>
      <c r="GX462" s="18">
        <v>13.6</v>
      </c>
      <c r="GY462" s="18">
        <v>10.9</v>
      </c>
      <c r="GZ462" s="18">
        <v>8</v>
      </c>
      <c r="HA462" s="17">
        <v>41</v>
      </c>
      <c r="HB462" s="17">
        <v>14</v>
      </c>
      <c r="HC462" s="17" t="s">
        <v>1459</v>
      </c>
      <c r="HD462" s="17">
        <v>41</v>
      </c>
      <c r="HE462" s="17">
        <v>14</v>
      </c>
      <c r="HH462" s="17">
        <v>1</v>
      </c>
      <c r="HQ462" s="17">
        <v>1</v>
      </c>
      <c r="HZ462" s="17">
        <v>1</v>
      </c>
      <c r="IA462">
        <v>15450</v>
      </c>
    </row>
    <row r="463" spans="1:235">
      <c r="A463">
        <v>11432</v>
      </c>
      <c r="B463" s="15">
        <v>41673</v>
      </c>
      <c r="C463" t="s">
        <v>292</v>
      </c>
      <c r="D463" t="s">
        <v>293</v>
      </c>
      <c r="E463" t="s">
        <v>294</v>
      </c>
      <c r="F463" s="23" t="s">
        <v>320</v>
      </c>
      <c r="G463">
        <v>3</v>
      </c>
      <c r="H463" s="23" t="s">
        <v>1431</v>
      </c>
      <c r="I463">
        <v>9063</v>
      </c>
      <c r="J463" s="16" t="s">
        <v>1460</v>
      </c>
      <c r="N463" s="17">
        <v>140237</v>
      </c>
      <c r="O463" s="17">
        <v>160995</v>
      </c>
      <c r="P463" s="17">
        <v>154828</v>
      </c>
      <c r="Q463" s="17">
        <v>148920</v>
      </c>
      <c r="R463" s="17">
        <v>139395</v>
      </c>
      <c r="S463" s="17">
        <v>124731</v>
      </c>
      <c r="T463" s="17">
        <v>116430</v>
      </c>
      <c r="U463" s="17">
        <v>58</v>
      </c>
      <c r="V463" s="17">
        <v>18</v>
      </c>
      <c r="W463" s="17">
        <v>137113</v>
      </c>
      <c r="X463" s="17">
        <v>159445</v>
      </c>
      <c r="Y463" s="17">
        <v>149119</v>
      </c>
      <c r="Z463" s="17">
        <v>138079</v>
      </c>
      <c r="AA463" s="17">
        <v>132121</v>
      </c>
      <c r="AB463" s="17">
        <v>126689</v>
      </c>
      <c r="AC463" s="17">
        <v>115123</v>
      </c>
      <c r="AD463" s="17">
        <v>58</v>
      </c>
      <c r="AE463" s="17">
        <v>18</v>
      </c>
      <c r="AF463" s="17">
        <v>11686</v>
      </c>
      <c r="AG463" s="17">
        <v>13416</v>
      </c>
      <c r="AH463" s="17">
        <v>12902</v>
      </c>
      <c r="AI463" s="17">
        <v>12410</v>
      </c>
      <c r="AJ463" s="17">
        <v>11616</v>
      </c>
      <c r="AK463" s="17">
        <v>10394</v>
      </c>
      <c r="AL463" s="17">
        <v>9703</v>
      </c>
      <c r="AM463" s="17">
        <v>58</v>
      </c>
      <c r="AN463" s="17">
        <v>18</v>
      </c>
      <c r="AO463" s="18">
        <v>12</v>
      </c>
      <c r="AP463" s="17">
        <v>58</v>
      </c>
      <c r="AQ463" s="17">
        <v>18</v>
      </c>
      <c r="AR463" s="17">
        <v>140237</v>
      </c>
      <c r="AS463" s="17">
        <v>160995</v>
      </c>
      <c r="AT463" s="17">
        <v>154828</v>
      </c>
      <c r="AU463" s="17">
        <v>148920</v>
      </c>
      <c r="AV463" s="17">
        <v>139395</v>
      </c>
      <c r="AW463" s="17">
        <v>124731</v>
      </c>
      <c r="AX463" s="17">
        <v>116430</v>
      </c>
      <c r="AY463" s="17">
        <v>58</v>
      </c>
      <c r="AZ463" s="17">
        <v>18</v>
      </c>
      <c r="BJ463" s="17">
        <v>140313</v>
      </c>
      <c r="BK463" s="17">
        <v>33</v>
      </c>
      <c r="BL463" s="17">
        <v>8</v>
      </c>
      <c r="BM463" s="17">
        <v>18</v>
      </c>
      <c r="DH463" s="17">
        <v>140237</v>
      </c>
      <c r="DI463" s="17">
        <v>160995</v>
      </c>
      <c r="DJ463" s="17">
        <v>154828</v>
      </c>
      <c r="DK463" s="17">
        <v>148920</v>
      </c>
      <c r="DL463" s="17">
        <v>139395</v>
      </c>
      <c r="DM463" s="17">
        <v>124731</v>
      </c>
      <c r="DN463" s="17">
        <v>116430</v>
      </c>
      <c r="DO463" s="17">
        <v>58</v>
      </c>
      <c r="DP463" s="17">
        <v>18</v>
      </c>
      <c r="DQ463" s="17">
        <v>137113</v>
      </c>
      <c r="DR463" s="17">
        <v>159445</v>
      </c>
      <c r="DS463" s="17">
        <v>149119</v>
      </c>
      <c r="DT463" s="17">
        <v>138079</v>
      </c>
      <c r="DU463" s="17">
        <v>132121</v>
      </c>
      <c r="DV463" s="17">
        <v>126689</v>
      </c>
      <c r="DW463" s="17">
        <v>115123</v>
      </c>
      <c r="DX463" s="17">
        <v>58</v>
      </c>
      <c r="DY463" s="17">
        <v>18</v>
      </c>
      <c r="DZ463" s="17">
        <v>140237</v>
      </c>
      <c r="EA463" s="17">
        <v>160995</v>
      </c>
      <c r="EB463" s="17">
        <v>154828</v>
      </c>
      <c r="EC463" s="17">
        <v>148920</v>
      </c>
      <c r="ED463" s="17">
        <v>139395</v>
      </c>
      <c r="EE463" s="17">
        <v>124731</v>
      </c>
      <c r="EF463" s="17">
        <v>116430</v>
      </c>
      <c r="EG463" s="17">
        <v>58</v>
      </c>
      <c r="EH463" s="17">
        <v>18</v>
      </c>
      <c r="EI463" s="17">
        <v>137113</v>
      </c>
      <c r="EJ463" s="17">
        <v>159445</v>
      </c>
      <c r="EK463" s="17">
        <v>149119</v>
      </c>
      <c r="EL463" s="17">
        <v>138079</v>
      </c>
      <c r="EM463" s="17">
        <v>132121</v>
      </c>
      <c r="EN463" s="17">
        <v>126689</v>
      </c>
      <c r="EO463" s="17">
        <v>115123</v>
      </c>
      <c r="EP463" s="17">
        <v>58</v>
      </c>
      <c r="EQ463" s="17">
        <v>18</v>
      </c>
      <c r="FJ463" s="18">
        <v>100</v>
      </c>
      <c r="FK463" s="17">
        <v>58</v>
      </c>
      <c r="FL463" s="17">
        <v>18</v>
      </c>
      <c r="FM463" s="18">
        <v>89.7</v>
      </c>
      <c r="FN463" s="17">
        <v>52</v>
      </c>
      <c r="FO463" s="17">
        <v>18</v>
      </c>
      <c r="FP463" s="17">
        <v>25259</v>
      </c>
      <c r="FQ463" s="17">
        <v>32344</v>
      </c>
      <c r="FR463" s="17">
        <v>30700</v>
      </c>
      <c r="FS463" s="17">
        <v>28289</v>
      </c>
      <c r="FT463" s="17">
        <v>25337</v>
      </c>
      <c r="FU463" s="17">
        <v>19824</v>
      </c>
      <c r="FV463" s="17">
        <v>17522</v>
      </c>
      <c r="FW463" s="17">
        <v>56</v>
      </c>
      <c r="FX463" s="17">
        <v>16</v>
      </c>
      <c r="FY463" s="18">
        <v>17.8</v>
      </c>
      <c r="FZ463" s="18">
        <v>20</v>
      </c>
      <c r="GA463" s="18">
        <v>20</v>
      </c>
      <c r="GB463" s="18">
        <v>20</v>
      </c>
      <c r="GC463" s="18">
        <v>20</v>
      </c>
      <c r="GD463" s="18">
        <v>15</v>
      </c>
      <c r="GE463" s="18">
        <v>13</v>
      </c>
      <c r="GF463" s="17">
        <v>56</v>
      </c>
      <c r="GG463" s="17">
        <v>16</v>
      </c>
      <c r="GH463" s="17" t="s">
        <v>1461</v>
      </c>
      <c r="GI463" s="17">
        <v>56</v>
      </c>
      <c r="GJ463" s="17">
        <v>16</v>
      </c>
      <c r="GK463" s="17">
        <v>25284</v>
      </c>
      <c r="GL463" s="17">
        <v>44070</v>
      </c>
      <c r="GM463" s="17">
        <v>37212</v>
      </c>
      <c r="GN463" s="17">
        <v>24700</v>
      </c>
      <c r="GO463" s="17">
        <v>22200</v>
      </c>
      <c r="GP463" s="17">
        <v>15523</v>
      </c>
      <c r="GQ463" s="17">
        <v>9385</v>
      </c>
      <c r="GR463" s="17">
        <v>52</v>
      </c>
      <c r="GS463" s="17">
        <v>18</v>
      </c>
      <c r="GT463" s="18">
        <v>17.600000000000001</v>
      </c>
      <c r="GU463" s="18">
        <v>27.2</v>
      </c>
      <c r="GV463" s="18">
        <v>24.7</v>
      </c>
      <c r="GW463" s="18">
        <v>20.399999999999999</v>
      </c>
      <c r="GX463" s="18">
        <v>17.5</v>
      </c>
      <c r="GY463" s="18">
        <v>11.5</v>
      </c>
      <c r="GZ463" s="18">
        <v>7.2</v>
      </c>
      <c r="HA463" s="17">
        <v>52</v>
      </c>
      <c r="HB463" s="17">
        <v>18</v>
      </c>
      <c r="HC463" s="17" t="s">
        <v>1099</v>
      </c>
      <c r="HD463" s="17">
        <v>52</v>
      </c>
      <c r="HE463" s="17">
        <v>18</v>
      </c>
      <c r="HH463" s="17">
        <v>1</v>
      </c>
      <c r="HQ463" s="17">
        <v>1</v>
      </c>
      <c r="HZ463" s="17">
        <v>1</v>
      </c>
      <c r="IA463">
        <v>15460</v>
      </c>
    </row>
    <row r="464" spans="1:235">
      <c r="A464">
        <v>11432</v>
      </c>
      <c r="B464" s="15">
        <v>41673</v>
      </c>
      <c r="C464" t="s">
        <v>292</v>
      </c>
      <c r="D464" t="s">
        <v>293</v>
      </c>
      <c r="E464" t="s">
        <v>294</v>
      </c>
      <c r="F464" s="23" t="s">
        <v>320</v>
      </c>
      <c r="G464">
        <v>4</v>
      </c>
      <c r="H464" s="23" t="s">
        <v>1431</v>
      </c>
      <c r="I464">
        <v>9064</v>
      </c>
      <c r="J464" s="16" t="s">
        <v>1462</v>
      </c>
      <c r="N464" s="17">
        <v>166783</v>
      </c>
      <c r="O464" s="17">
        <v>200265</v>
      </c>
      <c r="P464" s="17">
        <v>182208</v>
      </c>
      <c r="Q464" s="17">
        <v>169834</v>
      </c>
      <c r="R464" s="17">
        <v>166538</v>
      </c>
      <c r="S464" s="17">
        <v>148625</v>
      </c>
      <c r="T464" s="17">
        <v>138782</v>
      </c>
      <c r="U464" s="17">
        <v>67</v>
      </c>
      <c r="V464" s="17">
        <v>28</v>
      </c>
      <c r="W464" s="17">
        <v>163364</v>
      </c>
      <c r="X464" s="17">
        <v>192559</v>
      </c>
      <c r="Y464" s="17">
        <v>179001</v>
      </c>
      <c r="Z464" s="17">
        <v>167453</v>
      </c>
      <c r="AA464" s="17">
        <v>163144</v>
      </c>
      <c r="AB464" s="17">
        <v>149588</v>
      </c>
      <c r="AC464" s="17">
        <v>138143</v>
      </c>
      <c r="AD464" s="17">
        <v>67</v>
      </c>
      <c r="AE464" s="17">
        <v>28</v>
      </c>
      <c r="AF464" s="17">
        <v>13899</v>
      </c>
      <c r="AG464" s="17">
        <v>16689</v>
      </c>
      <c r="AH464" s="17">
        <v>15184</v>
      </c>
      <c r="AI464" s="17">
        <v>14153</v>
      </c>
      <c r="AJ464" s="17">
        <v>13878</v>
      </c>
      <c r="AK464" s="17">
        <v>12385</v>
      </c>
      <c r="AL464" s="17">
        <v>11565</v>
      </c>
      <c r="AM464" s="17">
        <v>67</v>
      </c>
      <c r="AN464" s="17">
        <v>28</v>
      </c>
      <c r="AO464" s="18">
        <v>12</v>
      </c>
      <c r="AP464" s="17">
        <v>67</v>
      </c>
      <c r="AQ464" s="17">
        <v>28</v>
      </c>
      <c r="AR464" s="17">
        <v>167316</v>
      </c>
      <c r="AS464" s="17">
        <v>200330</v>
      </c>
      <c r="AT464" s="17">
        <v>183483</v>
      </c>
      <c r="AU464" s="17">
        <v>169852</v>
      </c>
      <c r="AV464" s="17">
        <v>166826</v>
      </c>
      <c r="AW464" s="17">
        <v>149490</v>
      </c>
      <c r="AX464" s="17">
        <v>141922</v>
      </c>
      <c r="AY464" s="17">
        <v>66</v>
      </c>
      <c r="AZ464" s="17">
        <v>27</v>
      </c>
      <c r="BI464" s="17">
        <v>1</v>
      </c>
      <c r="BJ464" s="17">
        <v>165462</v>
      </c>
      <c r="BK464" s="17">
        <v>34</v>
      </c>
      <c r="BL464" s="17">
        <v>15</v>
      </c>
      <c r="BM464" s="17">
        <v>28</v>
      </c>
      <c r="DH464" s="17">
        <v>166783</v>
      </c>
      <c r="DI464" s="17">
        <v>200265</v>
      </c>
      <c r="DJ464" s="17">
        <v>182208</v>
      </c>
      <c r="DK464" s="17">
        <v>169834</v>
      </c>
      <c r="DL464" s="17">
        <v>166538</v>
      </c>
      <c r="DM464" s="17">
        <v>148625</v>
      </c>
      <c r="DN464" s="17">
        <v>138782</v>
      </c>
      <c r="DO464" s="17">
        <v>67</v>
      </c>
      <c r="DP464" s="17">
        <v>28</v>
      </c>
      <c r="DQ464" s="17">
        <v>163364</v>
      </c>
      <c r="DR464" s="17">
        <v>192559</v>
      </c>
      <c r="DS464" s="17">
        <v>179001</v>
      </c>
      <c r="DT464" s="17">
        <v>167453</v>
      </c>
      <c r="DU464" s="17">
        <v>163144</v>
      </c>
      <c r="DV464" s="17">
        <v>149588</v>
      </c>
      <c r="DW464" s="17">
        <v>138143</v>
      </c>
      <c r="DX464" s="17">
        <v>67</v>
      </c>
      <c r="DY464" s="17">
        <v>28</v>
      </c>
      <c r="DZ464" s="17">
        <v>166783</v>
      </c>
      <c r="EA464" s="17">
        <v>200265</v>
      </c>
      <c r="EB464" s="17">
        <v>182208</v>
      </c>
      <c r="EC464" s="17">
        <v>169834</v>
      </c>
      <c r="ED464" s="17">
        <v>166538</v>
      </c>
      <c r="EE464" s="17">
        <v>148625</v>
      </c>
      <c r="EF464" s="17">
        <v>138782</v>
      </c>
      <c r="EG464" s="17">
        <v>67</v>
      </c>
      <c r="EH464" s="17">
        <v>28</v>
      </c>
      <c r="EI464" s="17">
        <v>163364</v>
      </c>
      <c r="EJ464" s="17">
        <v>192559</v>
      </c>
      <c r="EK464" s="17">
        <v>179001</v>
      </c>
      <c r="EL464" s="17">
        <v>167453</v>
      </c>
      <c r="EM464" s="17">
        <v>163144</v>
      </c>
      <c r="EN464" s="17">
        <v>149588</v>
      </c>
      <c r="EO464" s="17">
        <v>138143</v>
      </c>
      <c r="EP464" s="17">
        <v>67</v>
      </c>
      <c r="EQ464" s="17">
        <v>28</v>
      </c>
      <c r="FJ464" s="18">
        <v>98.5</v>
      </c>
      <c r="FK464" s="17">
        <v>66</v>
      </c>
      <c r="FL464" s="17">
        <v>27</v>
      </c>
      <c r="FM464" s="18">
        <v>83.6</v>
      </c>
      <c r="FN464" s="17">
        <v>56</v>
      </c>
      <c r="FO464" s="17">
        <v>20</v>
      </c>
      <c r="FP464" s="17">
        <v>38440</v>
      </c>
      <c r="FQ464" s="17">
        <v>49944</v>
      </c>
      <c r="FR464" s="17">
        <v>43058</v>
      </c>
      <c r="FS464" s="17">
        <v>39097</v>
      </c>
      <c r="FT464" s="17">
        <v>36809</v>
      </c>
      <c r="FU464" s="17">
        <v>33300</v>
      </c>
      <c r="FV464" s="17">
        <v>29047</v>
      </c>
      <c r="FW464" s="17">
        <v>62</v>
      </c>
      <c r="FX464" s="17">
        <v>25</v>
      </c>
      <c r="FY464" s="18">
        <v>22.7</v>
      </c>
      <c r="FZ464" s="18">
        <v>25</v>
      </c>
      <c r="GA464" s="18">
        <v>25</v>
      </c>
      <c r="GB464" s="18">
        <v>25</v>
      </c>
      <c r="GC464" s="18">
        <v>25</v>
      </c>
      <c r="GD464" s="18">
        <v>20</v>
      </c>
      <c r="GE464" s="18">
        <v>20</v>
      </c>
      <c r="GF464" s="17">
        <v>62</v>
      </c>
      <c r="GG464" s="17">
        <v>25</v>
      </c>
      <c r="GH464" s="17" t="s">
        <v>1463</v>
      </c>
      <c r="GI464" s="17">
        <v>62</v>
      </c>
      <c r="GJ464" s="17">
        <v>25</v>
      </c>
      <c r="GK464" s="17">
        <v>43173</v>
      </c>
      <c r="GL464" s="17">
        <v>60979</v>
      </c>
      <c r="GM464" s="17">
        <v>50644</v>
      </c>
      <c r="GN464" s="17">
        <v>44423</v>
      </c>
      <c r="GO464" s="17">
        <v>41330</v>
      </c>
      <c r="GP464" s="17">
        <v>33115</v>
      </c>
      <c r="GQ464" s="17">
        <v>26788</v>
      </c>
      <c r="GR464" s="17">
        <v>56</v>
      </c>
      <c r="GS464" s="17">
        <v>20</v>
      </c>
      <c r="GT464" s="18">
        <v>25</v>
      </c>
      <c r="GU464" s="18">
        <v>31.3</v>
      </c>
      <c r="GV464" s="18">
        <v>28.8</v>
      </c>
      <c r="GW464" s="18">
        <v>27.2</v>
      </c>
      <c r="GX464" s="18">
        <v>25</v>
      </c>
      <c r="GY464" s="18">
        <v>21.1</v>
      </c>
      <c r="GZ464" s="18">
        <v>16.399999999999999</v>
      </c>
      <c r="HA464" s="17">
        <v>56</v>
      </c>
      <c r="HB464" s="17">
        <v>20</v>
      </c>
      <c r="HC464" s="17" t="s">
        <v>1464</v>
      </c>
      <c r="HD464" s="17">
        <v>56</v>
      </c>
      <c r="HE464" s="17">
        <v>20</v>
      </c>
      <c r="IA464">
        <v>15470</v>
      </c>
    </row>
    <row r="465" spans="1:235">
      <c r="A465">
        <v>11432</v>
      </c>
      <c r="B465" s="15">
        <v>41673</v>
      </c>
      <c r="C465" t="s">
        <v>292</v>
      </c>
      <c r="D465" t="s">
        <v>293</v>
      </c>
      <c r="E465" t="s">
        <v>294</v>
      </c>
      <c r="F465" s="23" t="s">
        <v>320</v>
      </c>
      <c r="G465">
        <v>5</v>
      </c>
      <c r="H465" s="23" t="s">
        <v>1431</v>
      </c>
      <c r="I465">
        <v>9065</v>
      </c>
      <c r="J465" s="16" t="s">
        <v>1465</v>
      </c>
      <c r="N465" s="17">
        <v>207161</v>
      </c>
      <c r="O465" s="17">
        <v>248069</v>
      </c>
      <c r="P465" s="17">
        <v>223322</v>
      </c>
      <c r="Q465" s="17">
        <v>207216</v>
      </c>
      <c r="R465" s="17">
        <v>200764</v>
      </c>
      <c r="S465" s="17">
        <v>186131</v>
      </c>
      <c r="T465" s="17">
        <v>174509</v>
      </c>
      <c r="U465" s="17">
        <v>53</v>
      </c>
      <c r="V465" s="17">
        <v>18</v>
      </c>
      <c r="W465" s="17">
        <v>203021</v>
      </c>
      <c r="X465" s="17">
        <v>225892</v>
      </c>
      <c r="Y465" s="17">
        <v>209208</v>
      </c>
      <c r="Z465" s="17">
        <v>205192</v>
      </c>
      <c r="AA465" s="17">
        <v>199384</v>
      </c>
      <c r="AB465" s="17">
        <v>193737</v>
      </c>
      <c r="AC465" s="17">
        <v>181568</v>
      </c>
      <c r="AD465" s="17">
        <v>53</v>
      </c>
      <c r="AE465" s="17">
        <v>18</v>
      </c>
      <c r="AF465" s="17">
        <v>17263</v>
      </c>
      <c r="AG465" s="17">
        <v>20672</v>
      </c>
      <c r="AH465" s="17">
        <v>18610</v>
      </c>
      <c r="AI465" s="17">
        <v>17268</v>
      </c>
      <c r="AJ465" s="17">
        <v>16730</v>
      </c>
      <c r="AK465" s="17">
        <v>15511</v>
      </c>
      <c r="AL465" s="17">
        <v>14542</v>
      </c>
      <c r="AM465" s="17">
        <v>53</v>
      </c>
      <c r="AN465" s="17">
        <v>18</v>
      </c>
      <c r="AO465" s="18">
        <v>12</v>
      </c>
      <c r="AP465" s="17">
        <v>53</v>
      </c>
      <c r="AQ465" s="17">
        <v>18</v>
      </c>
      <c r="AR465" s="17">
        <v>207161</v>
      </c>
      <c r="AS465" s="17">
        <v>248069</v>
      </c>
      <c r="AT465" s="17">
        <v>223322</v>
      </c>
      <c r="AU465" s="17">
        <v>207216</v>
      </c>
      <c r="AV465" s="17">
        <v>200764</v>
      </c>
      <c r="AW465" s="17">
        <v>186131</v>
      </c>
      <c r="AX465" s="17">
        <v>174509</v>
      </c>
      <c r="AY465" s="17">
        <v>53</v>
      </c>
      <c r="AZ465" s="17">
        <v>18</v>
      </c>
      <c r="BJ465" s="17">
        <v>206018</v>
      </c>
      <c r="BK465" s="17">
        <v>30</v>
      </c>
      <c r="BL465" s="17">
        <v>7</v>
      </c>
      <c r="BM465" s="17">
        <v>18</v>
      </c>
      <c r="DH465" s="17">
        <v>207161</v>
      </c>
      <c r="DI465" s="17">
        <v>248069</v>
      </c>
      <c r="DJ465" s="17">
        <v>223322</v>
      </c>
      <c r="DK465" s="17">
        <v>207216</v>
      </c>
      <c r="DL465" s="17">
        <v>200764</v>
      </c>
      <c r="DM465" s="17">
        <v>186131</v>
      </c>
      <c r="DN465" s="17">
        <v>174509</v>
      </c>
      <c r="DO465" s="17">
        <v>53</v>
      </c>
      <c r="DP465" s="17">
        <v>18</v>
      </c>
      <c r="DQ465" s="17">
        <v>203021</v>
      </c>
      <c r="DR465" s="17">
        <v>225892</v>
      </c>
      <c r="DS465" s="17">
        <v>209208</v>
      </c>
      <c r="DT465" s="17">
        <v>205192</v>
      </c>
      <c r="DU465" s="17">
        <v>199384</v>
      </c>
      <c r="DV465" s="17">
        <v>193737</v>
      </c>
      <c r="DW465" s="17">
        <v>181568</v>
      </c>
      <c r="DX465" s="17">
        <v>53</v>
      </c>
      <c r="DY465" s="17">
        <v>18</v>
      </c>
      <c r="DZ465" s="17">
        <v>207161</v>
      </c>
      <c r="EA465" s="17">
        <v>248069</v>
      </c>
      <c r="EB465" s="17">
        <v>223322</v>
      </c>
      <c r="EC465" s="17">
        <v>207216</v>
      </c>
      <c r="ED465" s="17">
        <v>200764</v>
      </c>
      <c r="EE465" s="17">
        <v>186131</v>
      </c>
      <c r="EF465" s="17">
        <v>174509</v>
      </c>
      <c r="EG465" s="17">
        <v>53</v>
      </c>
      <c r="EH465" s="17">
        <v>18</v>
      </c>
      <c r="EI465" s="17">
        <v>203021</v>
      </c>
      <c r="EJ465" s="17">
        <v>225892</v>
      </c>
      <c r="EK465" s="17">
        <v>209208</v>
      </c>
      <c r="EL465" s="17">
        <v>205192</v>
      </c>
      <c r="EM465" s="17">
        <v>199384</v>
      </c>
      <c r="EN465" s="17">
        <v>193737</v>
      </c>
      <c r="EO465" s="17">
        <v>181568</v>
      </c>
      <c r="EP465" s="17">
        <v>53</v>
      </c>
      <c r="EQ465" s="17">
        <v>18</v>
      </c>
      <c r="FJ465" s="18">
        <v>100</v>
      </c>
      <c r="FK465" s="17">
        <v>53</v>
      </c>
      <c r="FL465" s="17">
        <v>18</v>
      </c>
      <c r="FM465" s="18">
        <v>86.8</v>
      </c>
      <c r="FN465" s="17">
        <v>46</v>
      </c>
      <c r="FO465" s="17">
        <v>17</v>
      </c>
      <c r="FP465" s="17">
        <v>54686</v>
      </c>
      <c r="FQ465" s="17">
        <v>67312</v>
      </c>
      <c r="FR465" s="17">
        <v>61426</v>
      </c>
      <c r="FS465" s="17">
        <v>55564</v>
      </c>
      <c r="FT465" s="17">
        <v>52720</v>
      </c>
      <c r="FU465" s="17">
        <v>46531</v>
      </c>
      <c r="FV465" s="17">
        <v>42827</v>
      </c>
      <c r="FW465" s="17">
        <v>44</v>
      </c>
      <c r="FX465" s="17">
        <v>17</v>
      </c>
      <c r="FY465" s="18">
        <v>25.9</v>
      </c>
      <c r="FZ465" s="18">
        <v>32.1</v>
      </c>
      <c r="GA465" s="18">
        <v>28</v>
      </c>
      <c r="GB465" s="18">
        <v>25</v>
      </c>
      <c r="GC465" s="18">
        <v>25</v>
      </c>
      <c r="GD465" s="18">
        <v>25</v>
      </c>
      <c r="GE465" s="18">
        <v>23</v>
      </c>
      <c r="GF465" s="17">
        <v>44</v>
      </c>
      <c r="GG465" s="17">
        <v>17</v>
      </c>
      <c r="GH465" s="17" t="s">
        <v>1466</v>
      </c>
      <c r="GI465" s="17">
        <v>44</v>
      </c>
      <c r="GJ465" s="17">
        <v>17</v>
      </c>
      <c r="GK465" s="17">
        <v>54804</v>
      </c>
      <c r="GL465" s="17">
        <v>84080</v>
      </c>
      <c r="GM465" s="17">
        <v>76180</v>
      </c>
      <c r="GN465" s="17">
        <v>56919</v>
      </c>
      <c r="GO465" s="17">
        <v>52256</v>
      </c>
      <c r="GP465" s="17">
        <v>42750</v>
      </c>
      <c r="GQ465" s="17">
        <v>10655</v>
      </c>
      <c r="GR465" s="17">
        <v>46</v>
      </c>
      <c r="GS465" s="17">
        <v>17</v>
      </c>
      <c r="GT465" s="18">
        <v>25.4</v>
      </c>
      <c r="GU465" s="18">
        <v>38</v>
      </c>
      <c r="GV465" s="18">
        <v>31.4</v>
      </c>
      <c r="GW465" s="18">
        <v>29.2</v>
      </c>
      <c r="GX465" s="18">
        <v>26.1</v>
      </c>
      <c r="GY465" s="18">
        <v>20.8</v>
      </c>
      <c r="GZ465" s="18">
        <v>5.8</v>
      </c>
      <c r="HA465" s="17">
        <v>46</v>
      </c>
      <c r="HB465" s="17">
        <v>17</v>
      </c>
      <c r="HC465" s="17" t="s">
        <v>822</v>
      </c>
      <c r="HD465" s="17">
        <v>46</v>
      </c>
      <c r="HE465" s="17">
        <v>17</v>
      </c>
      <c r="HH465" s="17">
        <v>1</v>
      </c>
      <c r="HQ465" s="17">
        <v>1</v>
      </c>
      <c r="HZ465" s="17">
        <v>1</v>
      </c>
      <c r="IA465">
        <v>15480</v>
      </c>
    </row>
    <row r="466" spans="1:235" ht="45">
      <c r="A466">
        <v>11432</v>
      </c>
      <c r="B466" s="15">
        <v>41673</v>
      </c>
      <c r="C466" t="s">
        <v>292</v>
      </c>
      <c r="D466" t="s">
        <v>293</v>
      </c>
      <c r="E466" t="s">
        <v>294</v>
      </c>
      <c r="F466" s="23" t="s">
        <v>330</v>
      </c>
      <c r="G466">
        <v>2</v>
      </c>
      <c r="H466" s="23" t="s">
        <v>1431</v>
      </c>
      <c r="I466">
        <v>9102</v>
      </c>
      <c r="J466" s="16" t="s">
        <v>1467</v>
      </c>
      <c r="N466" s="17">
        <v>79535</v>
      </c>
      <c r="P466" s="17">
        <v>74805</v>
      </c>
      <c r="Q466" s="17">
        <v>74063</v>
      </c>
      <c r="R466" s="17">
        <v>73568</v>
      </c>
      <c r="S466" s="17">
        <v>71891</v>
      </c>
      <c r="U466" s="17">
        <v>5</v>
      </c>
      <c r="V466" s="17">
        <v>5</v>
      </c>
      <c r="W466" s="17">
        <v>79535</v>
      </c>
      <c r="Y466" s="17">
        <v>74805</v>
      </c>
      <c r="Z466" s="17">
        <v>74063</v>
      </c>
      <c r="AA466" s="17">
        <v>73568</v>
      </c>
      <c r="AB466" s="17">
        <v>71891</v>
      </c>
      <c r="AD466" s="17">
        <v>5</v>
      </c>
      <c r="AE466" s="17">
        <v>5</v>
      </c>
      <c r="AF466" s="17">
        <v>6628</v>
      </c>
      <c r="AH466" s="17">
        <v>6234</v>
      </c>
      <c r="AI466" s="17">
        <v>6172</v>
      </c>
      <c r="AJ466" s="17">
        <v>6131</v>
      </c>
      <c r="AK466" s="17">
        <v>5991</v>
      </c>
      <c r="AM466" s="17">
        <v>5</v>
      </c>
      <c r="AN466" s="17">
        <v>5</v>
      </c>
      <c r="AO466" s="18">
        <v>12</v>
      </c>
      <c r="AP466" s="17">
        <v>5</v>
      </c>
      <c r="AQ466" s="17">
        <v>5</v>
      </c>
      <c r="AR466" s="17">
        <v>79535</v>
      </c>
      <c r="AT466" s="17">
        <v>74805</v>
      </c>
      <c r="AU466" s="17">
        <v>74063</v>
      </c>
      <c r="AV466" s="17">
        <v>73568</v>
      </c>
      <c r="AW466" s="17">
        <v>71891</v>
      </c>
      <c r="AY466" s="17">
        <v>5</v>
      </c>
      <c r="AZ466" s="17">
        <v>5</v>
      </c>
      <c r="BK466" s="17">
        <v>2</v>
      </c>
      <c r="BL466" s="17">
        <v>2</v>
      </c>
      <c r="BM466" s="17">
        <v>5</v>
      </c>
      <c r="DH466" s="17">
        <v>79535</v>
      </c>
      <c r="DJ466" s="17">
        <v>74805</v>
      </c>
      <c r="DK466" s="17">
        <v>74063</v>
      </c>
      <c r="DL466" s="17">
        <v>73568</v>
      </c>
      <c r="DM466" s="17">
        <v>71891</v>
      </c>
      <c r="DO466" s="17">
        <v>5</v>
      </c>
      <c r="DP466" s="17">
        <v>5</v>
      </c>
      <c r="DQ466" s="17">
        <v>79535</v>
      </c>
      <c r="DS466" s="17">
        <v>74805</v>
      </c>
      <c r="DT466" s="17">
        <v>74063</v>
      </c>
      <c r="DU466" s="17">
        <v>73568</v>
      </c>
      <c r="DV466" s="17">
        <v>71891</v>
      </c>
      <c r="DX466" s="17">
        <v>5</v>
      </c>
      <c r="DY466" s="17">
        <v>5</v>
      </c>
      <c r="DZ466" s="17">
        <v>79535</v>
      </c>
      <c r="EB466" s="17">
        <v>74805</v>
      </c>
      <c r="EC466" s="17">
        <v>74063</v>
      </c>
      <c r="ED466" s="17">
        <v>73568</v>
      </c>
      <c r="EE466" s="17">
        <v>71891</v>
      </c>
      <c r="EG466" s="17">
        <v>5</v>
      </c>
      <c r="EH466" s="17">
        <v>5</v>
      </c>
      <c r="EI466" s="17">
        <v>79535</v>
      </c>
      <c r="EK466" s="17">
        <v>74805</v>
      </c>
      <c r="EL466" s="17">
        <v>74063</v>
      </c>
      <c r="EM466" s="17">
        <v>73568</v>
      </c>
      <c r="EN466" s="17">
        <v>71891</v>
      </c>
      <c r="EP466" s="17">
        <v>5</v>
      </c>
      <c r="EQ466" s="17">
        <v>5</v>
      </c>
      <c r="FJ466" s="18">
        <v>100</v>
      </c>
      <c r="FK466" s="17">
        <v>5</v>
      </c>
      <c r="FL466" s="17">
        <v>5</v>
      </c>
      <c r="FM466" s="18">
        <v>100</v>
      </c>
      <c r="FN466" s="17">
        <v>5</v>
      </c>
      <c r="FO466" s="17">
        <v>5</v>
      </c>
      <c r="FP466" s="17">
        <v>7240</v>
      </c>
      <c r="FR466" s="17">
        <v>7357</v>
      </c>
      <c r="FS466" s="17">
        <v>6825</v>
      </c>
      <c r="FT466" s="17">
        <v>6470</v>
      </c>
      <c r="FU466" s="17">
        <v>3240</v>
      </c>
      <c r="FW466" s="17">
        <v>5</v>
      </c>
      <c r="FX466" s="17">
        <v>5</v>
      </c>
      <c r="FY466" s="18">
        <v>8.4</v>
      </c>
      <c r="GA466" s="18">
        <v>10</v>
      </c>
      <c r="GB466" s="18">
        <v>9.4</v>
      </c>
      <c r="GC466" s="18">
        <v>9</v>
      </c>
      <c r="GD466" s="18">
        <v>5</v>
      </c>
      <c r="GF466" s="17">
        <v>5</v>
      </c>
      <c r="GG466" s="17">
        <v>5</v>
      </c>
      <c r="GH466" s="17" t="s">
        <v>1433</v>
      </c>
      <c r="GI466" s="17">
        <v>5</v>
      </c>
      <c r="GJ466" s="17">
        <v>5</v>
      </c>
      <c r="GK466" s="17">
        <v>7045</v>
      </c>
      <c r="GM466" s="17">
        <v>6285</v>
      </c>
      <c r="GN466" s="17">
        <v>6029</v>
      </c>
      <c r="GO466" s="17">
        <v>5859</v>
      </c>
      <c r="GP466" s="17">
        <v>3140</v>
      </c>
      <c r="GR466" s="17">
        <v>5</v>
      </c>
      <c r="GS466" s="17">
        <v>5</v>
      </c>
      <c r="GT466" s="18">
        <v>8.1</v>
      </c>
      <c r="GV466" s="18">
        <v>8.5</v>
      </c>
      <c r="GW466" s="18">
        <v>8.3000000000000007</v>
      </c>
      <c r="GX466" s="18">
        <v>8.1</v>
      </c>
      <c r="GY466" s="18">
        <v>4.8</v>
      </c>
      <c r="HA466" s="17">
        <v>5</v>
      </c>
      <c r="HB466" s="17">
        <v>5</v>
      </c>
      <c r="HC466" s="17" t="s">
        <v>999</v>
      </c>
      <c r="HD466" s="17">
        <v>5</v>
      </c>
      <c r="HE466" s="17">
        <v>5</v>
      </c>
      <c r="IA466">
        <v>15500</v>
      </c>
    </row>
    <row r="467" spans="1:235" ht="45">
      <c r="A467">
        <v>11432</v>
      </c>
      <c r="B467" s="15">
        <v>41673</v>
      </c>
      <c r="C467" t="s">
        <v>292</v>
      </c>
      <c r="D467" t="s">
        <v>293</v>
      </c>
      <c r="E467" t="s">
        <v>294</v>
      </c>
      <c r="F467" s="23" t="s">
        <v>320</v>
      </c>
      <c r="G467">
        <v>2</v>
      </c>
      <c r="H467" s="23" t="s">
        <v>1431</v>
      </c>
      <c r="I467">
        <v>9112</v>
      </c>
      <c r="J467" s="16" t="s">
        <v>1468</v>
      </c>
      <c r="N467" s="17">
        <v>108720</v>
      </c>
      <c r="P467" s="17">
        <v>112500</v>
      </c>
      <c r="Q467" s="17">
        <v>109407</v>
      </c>
      <c r="R467" s="17">
        <v>109405</v>
      </c>
      <c r="S467" s="17">
        <v>104000</v>
      </c>
      <c r="U467" s="17">
        <v>9</v>
      </c>
      <c r="V467" s="17">
        <v>5</v>
      </c>
      <c r="W467" s="17">
        <v>107756</v>
      </c>
      <c r="Y467" s="17">
        <v>111022</v>
      </c>
      <c r="Z467" s="17">
        <v>110053</v>
      </c>
      <c r="AA467" s="17">
        <v>109407</v>
      </c>
      <c r="AB467" s="17">
        <v>108250</v>
      </c>
      <c r="AD467" s="17">
        <v>9</v>
      </c>
      <c r="AE467" s="17">
        <v>5</v>
      </c>
      <c r="AF467" s="17">
        <v>9060</v>
      </c>
      <c r="AH467" s="17">
        <v>9375</v>
      </c>
      <c r="AI467" s="17">
        <v>9117</v>
      </c>
      <c r="AJ467" s="17">
        <v>9117</v>
      </c>
      <c r="AK467" s="17">
        <v>8667</v>
      </c>
      <c r="AM467" s="17">
        <v>9</v>
      </c>
      <c r="AN467" s="17">
        <v>5</v>
      </c>
      <c r="AO467" s="18">
        <v>12</v>
      </c>
      <c r="AP467" s="17">
        <v>9</v>
      </c>
      <c r="AQ467" s="17">
        <v>5</v>
      </c>
      <c r="AR467" s="17">
        <v>108720</v>
      </c>
      <c r="AT467" s="17">
        <v>112500</v>
      </c>
      <c r="AU467" s="17">
        <v>109407</v>
      </c>
      <c r="AV467" s="17">
        <v>109405</v>
      </c>
      <c r="AW467" s="17">
        <v>104000</v>
      </c>
      <c r="AY467" s="17">
        <v>9</v>
      </c>
      <c r="AZ467" s="17">
        <v>5</v>
      </c>
      <c r="BK467" s="17">
        <v>4</v>
      </c>
      <c r="BL467" s="17">
        <v>2</v>
      </c>
      <c r="BM467" s="17">
        <v>5</v>
      </c>
      <c r="DH467" s="17">
        <v>108720</v>
      </c>
      <c r="DJ467" s="17">
        <v>112500</v>
      </c>
      <c r="DK467" s="17">
        <v>109407</v>
      </c>
      <c r="DL467" s="17">
        <v>109405</v>
      </c>
      <c r="DM467" s="17">
        <v>104000</v>
      </c>
      <c r="DO467" s="17">
        <v>9</v>
      </c>
      <c r="DP467" s="17">
        <v>5</v>
      </c>
      <c r="DQ467" s="17">
        <v>107756</v>
      </c>
      <c r="DS467" s="17">
        <v>111022</v>
      </c>
      <c r="DT467" s="17">
        <v>110053</v>
      </c>
      <c r="DU467" s="17">
        <v>109407</v>
      </c>
      <c r="DV467" s="17">
        <v>108250</v>
      </c>
      <c r="DX467" s="17">
        <v>9</v>
      </c>
      <c r="DY467" s="17">
        <v>5</v>
      </c>
      <c r="DZ467" s="17">
        <v>108720</v>
      </c>
      <c r="EB467" s="17">
        <v>112500</v>
      </c>
      <c r="EC467" s="17">
        <v>109407</v>
      </c>
      <c r="ED467" s="17">
        <v>109405</v>
      </c>
      <c r="EE467" s="17">
        <v>104000</v>
      </c>
      <c r="EG467" s="17">
        <v>9</v>
      </c>
      <c r="EH467" s="17">
        <v>5</v>
      </c>
      <c r="EI467" s="17">
        <v>107756</v>
      </c>
      <c r="EK467" s="17">
        <v>111022</v>
      </c>
      <c r="EL467" s="17">
        <v>110053</v>
      </c>
      <c r="EM467" s="17">
        <v>109407</v>
      </c>
      <c r="EN467" s="17">
        <v>108250</v>
      </c>
      <c r="EP467" s="17">
        <v>9</v>
      </c>
      <c r="EQ467" s="17">
        <v>5</v>
      </c>
      <c r="FJ467" s="18">
        <v>100</v>
      </c>
      <c r="FK467" s="17">
        <v>9</v>
      </c>
      <c r="FL467" s="17">
        <v>5</v>
      </c>
      <c r="FM467" s="18">
        <v>77.8</v>
      </c>
      <c r="FN467" s="17">
        <v>7</v>
      </c>
      <c r="FO467" s="17">
        <v>4</v>
      </c>
      <c r="FP467" s="17">
        <v>13301</v>
      </c>
      <c r="FR467" s="17">
        <v>15112</v>
      </c>
      <c r="FS467" s="17">
        <v>13129</v>
      </c>
      <c r="FT467" s="17">
        <v>13129</v>
      </c>
      <c r="FU467" s="17">
        <v>11877</v>
      </c>
      <c r="FW467" s="17">
        <v>9</v>
      </c>
      <c r="FX467" s="17">
        <v>5</v>
      </c>
      <c r="FY467" s="18">
        <v>12.2</v>
      </c>
      <c r="GA467" s="18">
        <v>12</v>
      </c>
      <c r="GB467" s="18">
        <v>12</v>
      </c>
      <c r="GC467" s="18">
        <v>12</v>
      </c>
      <c r="GD467" s="18">
        <v>12</v>
      </c>
      <c r="GF467" s="17">
        <v>9</v>
      </c>
      <c r="GG467" s="17">
        <v>5</v>
      </c>
      <c r="GH467" s="17" t="s">
        <v>420</v>
      </c>
      <c r="GI467" s="17">
        <v>9</v>
      </c>
      <c r="GJ467" s="17">
        <v>5</v>
      </c>
      <c r="GK467" s="17">
        <v>15474</v>
      </c>
      <c r="GM467" s="17">
        <v>17688</v>
      </c>
      <c r="GN467" s="17">
        <v>16815</v>
      </c>
      <c r="GO467" s="17">
        <v>15974</v>
      </c>
      <c r="GP467" s="17">
        <v>13950</v>
      </c>
      <c r="GR467" s="17">
        <v>7</v>
      </c>
      <c r="GS467" s="17">
        <v>4</v>
      </c>
      <c r="GT467" s="18">
        <v>14.5</v>
      </c>
      <c r="GV467" s="18">
        <v>17.399999999999999</v>
      </c>
      <c r="GW467" s="18">
        <v>16.2</v>
      </c>
      <c r="GX467" s="18">
        <v>14.6</v>
      </c>
      <c r="GY467" s="18">
        <v>11.9</v>
      </c>
      <c r="HA467" s="17">
        <v>7</v>
      </c>
      <c r="HB467" s="17">
        <v>4</v>
      </c>
      <c r="HC467" s="17" t="s">
        <v>1469</v>
      </c>
      <c r="HD467" s="17">
        <v>7</v>
      </c>
      <c r="HE467" s="17">
        <v>4</v>
      </c>
      <c r="HH467" s="17">
        <v>1</v>
      </c>
      <c r="HQ467" s="17">
        <v>1</v>
      </c>
      <c r="HZ467" s="17">
        <v>1</v>
      </c>
      <c r="IA467">
        <v>15550</v>
      </c>
    </row>
    <row r="468" spans="1:235" ht="45">
      <c r="A468">
        <v>11432</v>
      </c>
      <c r="B468" s="15">
        <v>41673</v>
      </c>
      <c r="C468" t="s">
        <v>292</v>
      </c>
      <c r="D468" t="s">
        <v>293</v>
      </c>
      <c r="E468" t="s">
        <v>294</v>
      </c>
      <c r="F468" s="23" t="s">
        <v>320</v>
      </c>
      <c r="G468">
        <v>3</v>
      </c>
      <c r="H468" s="23" t="s">
        <v>1431</v>
      </c>
      <c r="I468">
        <v>9113</v>
      </c>
      <c r="J468" s="16" t="s">
        <v>1470</v>
      </c>
      <c r="N468" s="17">
        <v>136573</v>
      </c>
      <c r="O468" s="17">
        <v>154955</v>
      </c>
      <c r="P468" s="17">
        <v>142700</v>
      </c>
      <c r="Q468" s="17">
        <v>137415</v>
      </c>
      <c r="R468" s="17">
        <v>135660</v>
      </c>
      <c r="S468" s="17">
        <v>126563</v>
      </c>
      <c r="T468" s="17">
        <v>123489</v>
      </c>
      <c r="U468" s="17">
        <v>19</v>
      </c>
      <c r="V468" s="17">
        <v>9</v>
      </c>
      <c r="W468" s="17">
        <v>133794</v>
      </c>
      <c r="Y468" s="17">
        <v>140397</v>
      </c>
      <c r="Z468" s="17">
        <v>138725</v>
      </c>
      <c r="AA468" s="17">
        <v>135624</v>
      </c>
      <c r="AB468" s="17">
        <v>125447</v>
      </c>
      <c r="AD468" s="17">
        <v>19</v>
      </c>
      <c r="AE468" s="17">
        <v>9</v>
      </c>
      <c r="AF468" s="17">
        <v>11381</v>
      </c>
      <c r="AG468" s="17">
        <v>12913</v>
      </c>
      <c r="AH468" s="17">
        <v>11892</v>
      </c>
      <c r="AI468" s="17">
        <v>11451</v>
      </c>
      <c r="AJ468" s="17">
        <v>11305</v>
      </c>
      <c r="AK468" s="17">
        <v>10547</v>
      </c>
      <c r="AL468" s="17">
        <v>10291</v>
      </c>
      <c r="AM468" s="17">
        <v>19</v>
      </c>
      <c r="AN468" s="17">
        <v>9</v>
      </c>
      <c r="AO468" s="18">
        <v>12</v>
      </c>
      <c r="AP468" s="17">
        <v>19</v>
      </c>
      <c r="AQ468" s="17">
        <v>9</v>
      </c>
      <c r="AR468" s="17">
        <v>136573</v>
      </c>
      <c r="AS468" s="17">
        <v>154955</v>
      </c>
      <c r="AT468" s="17">
        <v>142700</v>
      </c>
      <c r="AU468" s="17">
        <v>137415</v>
      </c>
      <c r="AV468" s="17">
        <v>135660</v>
      </c>
      <c r="AW468" s="17">
        <v>126563</v>
      </c>
      <c r="AX468" s="17">
        <v>123489</v>
      </c>
      <c r="AY468" s="17">
        <v>19</v>
      </c>
      <c r="AZ468" s="17">
        <v>9</v>
      </c>
      <c r="BJ468" s="17">
        <v>139927</v>
      </c>
      <c r="BK468" s="17">
        <v>14</v>
      </c>
      <c r="BL468" s="17">
        <v>5</v>
      </c>
      <c r="BM468" s="17">
        <v>9</v>
      </c>
      <c r="DH468" s="17">
        <v>136573</v>
      </c>
      <c r="DI468" s="17">
        <v>154955</v>
      </c>
      <c r="DJ468" s="17">
        <v>142700</v>
      </c>
      <c r="DK468" s="17">
        <v>137415</v>
      </c>
      <c r="DL468" s="17">
        <v>135660</v>
      </c>
      <c r="DM468" s="17">
        <v>126563</v>
      </c>
      <c r="DN468" s="17">
        <v>123489</v>
      </c>
      <c r="DO468" s="17">
        <v>19</v>
      </c>
      <c r="DP468" s="17">
        <v>9</v>
      </c>
      <c r="DQ468" s="17">
        <v>133794</v>
      </c>
      <c r="DS468" s="17">
        <v>140397</v>
      </c>
      <c r="DT468" s="17">
        <v>138725</v>
      </c>
      <c r="DU468" s="17">
        <v>135624</v>
      </c>
      <c r="DV468" s="17">
        <v>125447</v>
      </c>
      <c r="DX468" s="17">
        <v>19</v>
      </c>
      <c r="DY468" s="17">
        <v>9</v>
      </c>
      <c r="DZ468" s="17">
        <v>136573</v>
      </c>
      <c r="EA468" s="17">
        <v>154955</v>
      </c>
      <c r="EB468" s="17">
        <v>142700</v>
      </c>
      <c r="EC468" s="17">
        <v>137415</v>
      </c>
      <c r="ED468" s="17">
        <v>135660</v>
      </c>
      <c r="EE468" s="17">
        <v>126563</v>
      </c>
      <c r="EF468" s="17">
        <v>123489</v>
      </c>
      <c r="EG468" s="17">
        <v>19</v>
      </c>
      <c r="EH468" s="17">
        <v>9</v>
      </c>
      <c r="EI468" s="17">
        <v>133794</v>
      </c>
      <c r="EK468" s="17">
        <v>140397</v>
      </c>
      <c r="EL468" s="17">
        <v>138725</v>
      </c>
      <c r="EM468" s="17">
        <v>135624</v>
      </c>
      <c r="EN468" s="17">
        <v>125447</v>
      </c>
      <c r="EP468" s="17">
        <v>19</v>
      </c>
      <c r="EQ468" s="17">
        <v>9</v>
      </c>
      <c r="FJ468" s="18">
        <v>100</v>
      </c>
      <c r="FK468" s="17">
        <v>19</v>
      </c>
      <c r="FL468" s="17">
        <v>9</v>
      </c>
      <c r="FM468" s="18">
        <v>78.900000000000006</v>
      </c>
      <c r="FN468" s="17">
        <v>15</v>
      </c>
      <c r="FO468" s="17">
        <v>7</v>
      </c>
      <c r="FP468" s="17">
        <v>24068</v>
      </c>
      <c r="FQ468" s="17">
        <v>38270</v>
      </c>
      <c r="FR468" s="17">
        <v>22140</v>
      </c>
      <c r="FS468" s="17">
        <v>21365</v>
      </c>
      <c r="FT468" s="17">
        <v>20349</v>
      </c>
      <c r="FU468" s="17">
        <v>18817</v>
      </c>
      <c r="FV468" s="17">
        <v>17885</v>
      </c>
      <c r="FW468" s="17">
        <v>19</v>
      </c>
      <c r="FX468" s="17">
        <v>9</v>
      </c>
      <c r="FY468" s="18">
        <v>17.3</v>
      </c>
      <c r="FZ468" s="18">
        <v>24</v>
      </c>
      <c r="GA468" s="18">
        <v>18</v>
      </c>
      <c r="GB468" s="18">
        <v>15.2</v>
      </c>
      <c r="GC468" s="18">
        <v>15</v>
      </c>
      <c r="GD468" s="18">
        <v>15</v>
      </c>
      <c r="GE468" s="18">
        <v>13.4</v>
      </c>
      <c r="GF468" s="17">
        <v>19</v>
      </c>
      <c r="GG468" s="17">
        <v>9</v>
      </c>
      <c r="GH468" s="17" t="s">
        <v>515</v>
      </c>
      <c r="GI468" s="17">
        <v>19</v>
      </c>
      <c r="GJ468" s="17">
        <v>9</v>
      </c>
      <c r="GK468" s="17">
        <v>28177</v>
      </c>
      <c r="GL468" s="17">
        <v>40797</v>
      </c>
      <c r="GM468" s="17">
        <v>35987</v>
      </c>
      <c r="GN468" s="17">
        <v>31365</v>
      </c>
      <c r="GO468" s="17">
        <v>27386</v>
      </c>
      <c r="GP468" s="17">
        <v>19034</v>
      </c>
      <c r="GQ468" s="17">
        <v>17681</v>
      </c>
      <c r="GR468" s="17">
        <v>14</v>
      </c>
      <c r="GS468" s="17">
        <v>6</v>
      </c>
      <c r="GT468" s="18">
        <v>19.7</v>
      </c>
      <c r="GU468" s="18">
        <v>26.9</v>
      </c>
      <c r="GV468" s="18">
        <v>24.6</v>
      </c>
      <c r="GW468" s="18">
        <v>22.9</v>
      </c>
      <c r="GX468" s="18">
        <v>20.5</v>
      </c>
      <c r="GY468" s="18">
        <v>13.6</v>
      </c>
      <c r="GZ468" s="18">
        <v>12.5</v>
      </c>
      <c r="HA468" s="17">
        <v>14</v>
      </c>
      <c r="HB468" s="17">
        <v>6</v>
      </c>
      <c r="HC468" s="17" t="s">
        <v>1471</v>
      </c>
      <c r="HD468" s="17">
        <v>14</v>
      </c>
      <c r="HE468" s="17">
        <v>6</v>
      </c>
      <c r="IA468">
        <v>15560</v>
      </c>
    </row>
    <row r="469" spans="1:235" ht="45">
      <c r="A469">
        <v>11432</v>
      </c>
      <c r="B469" s="15">
        <v>41673</v>
      </c>
      <c r="C469" t="s">
        <v>292</v>
      </c>
      <c r="D469" t="s">
        <v>293</v>
      </c>
      <c r="E469" t="s">
        <v>294</v>
      </c>
      <c r="F469" s="23" t="s">
        <v>320</v>
      </c>
      <c r="G469">
        <v>4</v>
      </c>
      <c r="H469" s="23" t="s">
        <v>1431</v>
      </c>
      <c r="I469">
        <v>9114</v>
      </c>
      <c r="J469" s="16" t="s">
        <v>1472</v>
      </c>
      <c r="N469" s="17">
        <v>161174</v>
      </c>
      <c r="O469" s="17">
        <v>177238</v>
      </c>
      <c r="P469" s="17">
        <v>172738</v>
      </c>
      <c r="Q469" s="17">
        <v>165000</v>
      </c>
      <c r="R469" s="17">
        <v>162088</v>
      </c>
      <c r="S469" s="17">
        <v>151995</v>
      </c>
      <c r="T469" s="17">
        <v>140839</v>
      </c>
      <c r="U469" s="17">
        <v>16</v>
      </c>
      <c r="V469" s="17">
        <v>14</v>
      </c>
      <c r="W469" s="17">
        <v>161054</v>
      </c>
      <c r="X469" s="17">
        <v>177393</v>
      </c>
      <c r="Y469" s="17">
        <v>172016</v>
      </c>
      <c r="Z469" s="17">
        <v>164600</v>
      </c>
      <c r="AA469" s="17">
        <v>162088</v>
      </c>
      <c r="AB469" s="17">
        <v>151861</v>
      </c>
      <c r="AC469" s="17">
        <v>140663</v>
      </c>
      <c r="AD469" s="17">
        <v>16</v>
      </c>
      <c r="AE469" s="17">
        <v>14</v>
      </c>
      <c r="AF469" s="17">
        <v>13431</v>
      </c>
      <c r="AG469" s="17">
        <v>14770</v>
      </c>
      <c r="AH469" s="17">
        <v>14395</v>
      </c>
      <c r="AI469" s="17">
        <v>13750</v>
      </c>
      <c r="AJ469" s="17">
        <v>13507</v>
      </c>
      <c r="AK469" s="17">
        <v>12666</v>
      </c>
      <c r="AL469" s="17">
        <v>11737</v>
      </c>
      <c r="AM469" s="17">
        <v>16</v>
      </c>
      <c r="AN469" s="17">
        <v>14</v>
      </c>
      <c r="AO469" s="18">
        <v>12</v>
      </c>
      <c r="AP469" s="17">
        <v>16</v>
      </c>
      <c r="AQ469" s="17">
        <v>14</v>
      </c>
      <c r="AR469" s="17">
        <v>161174</v>
      </c>
      <c r="AS469" s="17">
        <v>177238</v>
      </c>
      <c r="AT469" s="17">
        <v>172738</v>
      </c>
      <c r="AU469" s="17">
        <v>165000</v>
      </c>
      <c r="AV469" s="17">
        <v>162088</v>
      </c>
      <c r="AW469" s="17">
        <v>151995</v>
      </c>
      <c r="AX469" s="17">
        <v>140839</v>
      </c>
      <c r="AY469" s="17">
        <v>16</v>
      </c>
      <c r="AZ469" s="17">
        <v>14</v>
      </c>
      <c r="BJ469" s="17">
        <v>177128</v>
      </c>
      <c r="BK469" s="17">
        <v>6</v>
      </c>
      <c r="BL469" s="17">
        <v>5</v>
      </c>
      <c r="BM469" s="17">
        <v>14</v>
      </c>
      <c r="DH469" s="17">
        <v>161174</v>
      </c>
      <c r="DI469" s="17">
        <v>177238</v>
      </c>
      <c r="DJ469" s="17">
        <v>172738</v>
      </c>
      <c r="DK469" s="17">
        <v>165000</v>
      </c>
      <c r="DL469" s="17">
        <v>162088</v>
      </c>
      <c r="DM469" s="17">
        <v>151995</v>
      </c>
      <c r="DN469" s="17">
        <v>140839</v>
      </c>
      <c r="DO469" s="17">
        <v>16</v>
      </c>
      <c r="DP469" s="17">
        <v>14</v>
      </c>
      <c r="DQ469" s="17">
        <v>161054</v>
      </c>
      <c r="DR469" s="17">
        <v>177393</v>
      </c>
      <c r="DS469" s="17">
        <v>172016</v>
      </c>
      <c r="DT469" s="17">
        <v>164600</v>
      </c>
      <c r="DU469" s="17">
        <v>162088</v>
      </c>
      <c r="DV469" s="17">
        <v>151861</v>
      </c>
      <c r="DW469" s="17">
        <v>140663</v>
      </c>
      <c r="DX469" s="17">
        <v>16</v>
      </c>
      <c r="DY469" s="17">
        <v>14</v>
      </c>
      <c r="DZ469" s="17">
        <v>161174</v>
      </c>
      <c r="EA469" s="17">
        <v>177238</v>
      </c>
      <c r="EB469" s="17">
        <v>172738</v>
      </c>
      <c r="EC469" s="17">
        <v>165000</v>
      </c>
      <c r="ED469" s="17">
        <v>162088</v>
      </c>
      <c r="EE469" s="17">
        <v>151995</v>
      </c>
      <c r="EF469" s="17">
        <v>140839</v>
      </c>
      <c r="EG469" s="17">
        <v>16</v>
      </c>
      <c r="EH469" s="17">
        <v>14</v>
      </c>
      <c r="EI469" s="17">
        <v>161054</v>
      </c>
      <c r="EJ469" s="17">
        <v>177393</v>
      </c>
      <c r="EK469" s="17">
        <v>172016</v>
      </c>
      <c r="EL469" s="17">
        <v>164600</v>
      </c>
      <c r="EM469" s="17">
        <v>162088</v>
      </c>
      <c r="EN469" s="17">
        <v>151861</v>
      </c>
      <c r="EO469" s="17">
        <v>140663</v>
      </c>
      <c r="EP469" s="17">
        <v>16</v>
      </c>
      <c r="EQ469" s="17">
        <v>14</v>
      </c>
      <c r="FJ469" s="18">
        <v>100</v>
      </c>
      <c r="FK469" s="17">
        <v>16</v>
      </c>
      <c r="FL469" s="17">
        <v>14</v>
      </c>
      <c r="FM469" s="18">
        <v>93.8</v>
      </c>
      <c r="FN469" s="17">
        <v>15</v>
      </c>
      <c r="FO469" s="17">
        <v>13</v>
      </c>
      <c r="FP469" s="17">
        <v>31137</v>
      </c>
      <c r="FQ469" s="17">
        <v>41698</v>
      </c>
      <c r="FR469" s="17">
        <v>35088</v>
      </c>
      <c r="FS469" s="17">
        <v>33198</v>
      </c>
      <c r="FT469" s="17">
        <v>31923</v>
      </c>
      <c r="FU469" s="17">
        <v>27570</v>
      </c>
      <c r="FV469" s="17">
        <v>18095</v>
      </c>
      <c r="FW469" s="17">
        <v>15</v>
      </c>
      <c r="FX469" s="17">
        <v>13</v>
      </c>
      <c r="FY469" s="18">
        <v>19.2</v>
      </c>
      <c r="FZ469" s="18">
        <v>24.2</v>
      </c>
      <c r="GA469" s="18">
        <v>20</v>
      </c>
      <c r="GB469" s="18">
        <v>20</v>
      </c>
      <c r="GC469" s="18">
        <v>20</v>
      </c>
      <c r="GD469" s="18">
        <v>19.5</v>
      </c>
      <c r="GE469" s="18">
        <v>12</v>
      </c>
      <c r="GF469" s="17">
        <v>15</v>
      </c>
      <c r="GG469" s="17">
        <v>13</v>
      </c>
      <c r="GH469" s="17" t="s">
        <v>1473</v>
      </c>
      <c r="GI469" s="17">
        <v>15</v>
      </c>
      <c r="GJ469" s="17">
        <v>13</v>
      </c>
      <c r="GK469" s="17">
        <v>30202</v>
      </c>
      <c r="GL469" s="17">
        <v>43346</v>
      </c>
      <c r="GM469" s="17">
        <v>38710</v>
      </c>
      <c r="GN469" s="17">
        <v>32187</v>
      </c>
      <c r="GO469" s="17">
        <v>30000</v>
      </c>
      <c r="GP469" s="17">
        <v>18842</v>
      </c>
      <c r="GQ469" s="17">
        <v>13477</v>
      </c>
      <c r="GR469" s="17">
        <v>13</v>
      </c>
      <c r="GS469" s="17">
        <v>11</v>
      </c>
      <c r="GT469" s="18">
        <v>18.3</v>
      </c>
      <c r="GU469" s="18">
        <v>26.8</v>
      </c>
      <c r="GV469" s="18">
        <v>21.9</v>
      </c>
      <c r="GW469" s="18">
        <v>20.2</v>
      </c>
      <c r="GX469" s="18">
        <v>18.2</v>
      </c>
      <c r="GY469" s="18">
        <v>12.1</v>
      </c>
      <c r="GZ469" s="18">
        <v>9.1999999999999993</v>
      </c>
      <c r="HA469" s="17">
        <v>13</v>
      </c>
      <c r="HB469" s="17">
        <v>11</v>
      </c>
      <c r="HC469" s="17" t="s">
        <v>1474</v>
      </c>
      <c r="HD469" s="17">
        <v>13</v>
      </c>
      <c r="HE469" s="17">
        <v>11</v>
      </c>
      <c r="HH469" s="17">
        <v>1</v>
      </c>
      <c r="HQ469" s="17">
        <v>1</v>
      </c>
      <c r="HZ469" s="17">
        <v>1</v>
      </c>
      <c r="IA469">
        <v>15570</v>
      </c>
    </row>
    <row r="470" spans="1:235" ht="45">
      <c r="A470">
        <v>11432</v>
      </c>
      <c r="B470" s="15">
        <v>41673</v>
      </c>
      <c r="C470" t="s">
        <v>292</v>
      </c>
      <c r="D470" t="s">
        <v>293</v>
      </c>
      <c r="E470" t="s">
        <v>294</v>
      </c>
      <c r="F470" s="23" t="s">
        <v>320</v>
      </c>
      <c r="G470">
        <v>5</v>
      </c>
      <c r="H470" s="23" t="s">
        <v>1431</v>
      </c>
      <c r="I470">
        <v>9115</v>
      </c>
      <c r="J470" s="16" t="s">
        <v>1475</v>
      </c>
      <c r="N470" s="17">
        <v>203336</v>
      </c>
      <c r="O470" s="17">
        <v>224844</v>
      </c>
      <c r="P470" s="17">
        <v>218004</v>
      </c>
      <c r="Q470" s="17">
        <v>215526</v>
      </c>
      <c r="R470" s="17">
        <v>211409</v>
      </c>
      <c r="S470" s="17">
        <v>191389</v>
      </c>
      <c r="T470" s="17">
        <v>172750</v>
      </c>
      <c r="U470" s="17">
        <v>10</v>
      </c>
      <c r="V470" s="17">
        <v>8</v>
      </c>
      <c r="W470" s="17">
        <v>200099</v>
      </c>
      <c r="Y470" s="17">
        <v>215329</v>
      </c>
      <c r="Z470" s="17">
        <v>212026</v>
      </c>
      <c r="AA470" s="17">
        <v>209550</v>
      </c>
      <c r="AB470" s="17">
        <v>189934</v>
      </c>
      <c r="AD470" s="17">
        <v>10</v>
      </c>
      <c r="AE470" s="17">
        <v>8</v>
      </c>
      <c r="AF470" s="17">
        <v>16945</v>
      </c>
      <c r="AG470" s="17">
        <v>18737</v>
      </c>
      <c r="AH470" s="17">
        <v>18167</v>
      </c>
      <c r="AI470" s="17">
        <v>17961</v>
      </c>
      <c r="AJ470" s="17">
        <v>17617</v>
      </c>
      <c r="AK470" s="17">
        <v>15949</v>
      </c>
      <c r="AL470" s="17">
        <v>14396</v>
      </c>
      <c r="AM470" s="17">
        <v>10</v>
      </c>
      <c r="AN470" s="17">
        <v>8</v>
      </c>
      <c r="AO470" s="18">
        <v>12</v>
      </c>
      <c r="AP470" s="17">
        <v>10</v>
      </c>
      <c r="AQ470" s="17">
        <v>8</v>
      </c>
      <c r="AR470" s="17">
        <v>203336</v>
      </c>
      <c r="AS470" s="17">
        <v>224844</v>
      </c>
      <c r="AT470" s="17">
        <v>218004</v>
      </c>
      <c r="AU470" s="17">
        <v>215526</v>
      </c>
      <c r="AV470" s="17">
        <v>211409</v>
      </c>
      <c r="AW470" s="17">
        <v>191389</v>
      </c>
      <c r="AX470" s="17">
        <v>172750</v>
      </c>
      <c r="AY470" s="17">
        <v>10</v>
      </c>
      <c r="AZ470" s="17">
        <v>8</v>
      </c>
      <c r="BJ470" s="17">
        <v>223550</v>
      </c>
      <c r="BK470" s="17">
        <v>7</v>
      </c>
      <c r="BL470" s="17">
        <v>5</v>
      </c>
      <c r="BM470" s="17">
        <v>8</v>
      </c>
      <c r="DH470" s="17">
        <v>203336</v>
      </c>
      <c r="DI470" s="17">
        <v>224844</v>
      </c>
      <c r="DJ470" s="17">
        <v>218004</v>
      </c>
      <c r="DK470" s="17">
        <v>215526</v>
      </c>
      <c r="DL470" s="17">
        <v>211409</v>
      </c>
      <c r="DM470" s="17">
        <v>191389</v>
      </c>
      <c r="DN470" s="17">
        <v>172750</v>
      </c>
      <c r="DO470" s="17">
        <v>10</v>
      </c>
      <c r="DP470" s="17">
        <v>8</v>
      </c>
      <c r="DQ470" s="17">
        <v>200099</v>
      </c>
      <c r="DS470" s="17">
        <v>215329</v>
      </c>
      <c r="DT470" s="17">
        <v>212026</v>
      </c>
      <c r="DU470" s="17">
        <v>209550</v>
      </c>
      <c r="DV470" s="17">
        <v>189934</v>
      </c>
      <c r="DX470" s="17">
        <v>10</v>
      </c>
      <c r="DY470" s="17">
        <v>8</v>
      </c>
      <c r="DZ470" s="17">
        <v>203336</v>
      </c>
      <c r="EA470" s="17">
        <v>224844</v>
      </c>
      <c r="EB470" s="17">
        <v>218004</v>
      </c>
      <c r="EC470" s="17">
        <v>215526</v>
      </c>
      <c r="ED470" s="17">
        <v>211409</v>
      </c>
      <c r="EE470" s="17">
        <v>191389</v>
      </c>
      <c r="EF470" s="17">
        <v>172750</v>
      </c>
      <c r="EG470" s="17">
        <v>10</v>
      </c>
      <c r="EH470" s="17">
        <v>8</v>
      </c>
      <c r="EI470" s="17">
        <v>200099</v>
      </c>
      <c r="EK470" s="17">
        <v>215329</v>
      </c>
      <c r="EL470" s="17">
        <v>212026</v>
      </c>
      <c r="EM470" s="17">
        <v>209550</v>
      </c>
      <c r="EN470" s="17">
        <v>189934</v>
      </c>
      <c r="EP470" s="17">
        <v>10</v>
      </c>
      <c r="EQ470" s="17">
        <v>8</v>
      </c>
      <c r="FJ470" s="18">
        <v>100</v>
      </c>
      <c r="FK470" s="17">
        <v>10</v>
      </c>
      <c r="FL470" s="17">
        <v>8</v>
      </c>
      <c r="FM470" s="18">
        <v>80</v>
      </c>
      <c r="FN470" s="17">
        <v>8</v>
      </c>
      <c r="FO470" s="17">
        <v>6</v>
      </c>
      <c r="FP470" s="17">
        <v>47995</v>
      </c>
      <c r="FQ470" s="17">
        <v>56211</v>
      </c>
      <c r="FR470" s="17">
        <v>54419</v>
      </c>
      <c r="FS470" s="17">
        <v>52673</v>
      </c>
      <c r="FT470" s="17">
        <v>50375</v>
      </c>
      <c r="FU470" s="17">
        <v>44545</v>
      </c>
      <c r="FV470" s="17">
        <v>41173</v>
      </c>
      <c r="FW470" s="17">
        <v>10</v>
      </c>
      <c r="FX470" s="17">
        <v>8</v>
      </c>
      <c r="FY470" s="18">
        <v>23.4</v>
      </c>
      <c r="FZ470" s="18">
        <v>25</v>
      </c>
      <c r="GA470" s="18">
        <v>25</v>
      </c>
      <c r="GB470" s="18">
        <v>25</v>
      </c>
      <c r="GC470" s="18">
        <v>25</v>
      </c>
      <c r="GD470" s="18">
        <v>25</v>
      </c>
      <c r="GE470" s="18">
        <v>19.399999999999999</v>
      </c>
      <c r="GF470" s="17">
        <v>10</v>
      </c>
      <c r="GG470" s="17">
        <v>8</v>
      </c>
      <c r="GH470" s="17" t="s">
        <v>1429</v>
      </c>
      <c r="GI470" s="17">
        <v>10</v>
      </c>
      <c r="GJ470" s="17">
        <v>8</v>
      </c>
      <c r="GK470" s="17">
        <v>50123</v>
      </c>
      <c r="GM470" s="17">
        <v>63341</v>
      </c>
      <c r="GN470" s="17">
        <v>50833</v>
      </c>
      <c r="GO470" s="17">
        <v>47459</v>
      </c>
      <c r="GP470" s="17">
        <v>45087</v>
      </c>
      <c r="GR470" s="17">
        <v>7</v>
      </c>
      <c r="GS470" s="17">
        <v>5</v>
      </c>
      <c r="GT470" s="18">
        <v>23.5</v>
      </c>
      <c r="GV470" s="18">
        <v>28.8</v>
      </c>
      <c r="GW470" s="18">
        <v>24</v>
      </c>
      <c r="GX470" s="18">
        <v>22.8</v>
      </c>
      <c r="GY470" s="18">
        <v>21.4</v>
      </c>
      <c r="HA470" s="17">
        <v>7</v>
      </c>
      <c r="HB470" s="17">
        <v>5</v>
      </c>
      <c r="HC470" s="17" t="s">
        <v>821</v>
      </c>
      <c r="HD470" s="17">
        <v>7</v>
      </c>
      <c r="HE470" s="17">
        <v>5</v>
      </c>
      <c r="HH470" s="17">
        <v>1</v>
      </c>
      <c r="HQ470" s="17">
        <v>1</v>
      </c>
      <c r="HZ470" s="17">
        <v>1</v>
      </c>
      <c r="IA470">
        <v>15580</v>
      </c>
    </row>
    <row r="471" spans="1:235">
      <c r="A471">
        <v>11432</v>
      </c>
      <c r="B471" s="15">
        <v>41673</v>
      </c>
      <c r="C471" t="s">
        <v>292</v>
      </c>
      <c r="D471" t="s">
        <v>293</v>
      </c>
      <c r="E471" t="s">
        <v>294</v>
      </c>
      <c r="F471" s="23" t="s">
        <v>330</v>
      </c>
      <c r="G471">
        <v>1</v>
      </c>
      <c r="H471" s="23" t="s">
        <v>1431</v>
      </c>
      <c r="I471">
        <v>9231</v>
      </c>
      <c r="J471" s="16" t="s">
        <v>1476</v>
      </c>
      <c r="N471" s="17">
        <v>61164</v>
      </c>
      <c r="O471" s="17">
        <v>79143</v>
      </c>
      <c r="P471" s="17">
        <v>71791</v>
      </c>
      <c r="Q471" s="17">
        <v>64050</v>
      </c>
      <c r="R471" s="17">
        <v>60988</v>
      </c>
      <c r="S471" s="17">
        <v>47300</v>
      </c>
      <c r="T471" s="17">
        <v>43800</v>
      </c>
      <c r="U471" s="17">
        <v>41</v>
      </c>
      <c r="V471" s="17">
        <v>17</v>
      </c>
      <c r="W471" s="17">
        <v>62732</v>
      </c>
      <c r="X471" s="17">
        <v>73479</v>
      </c>
      <c r="Y471" s="17">
        <v>69213</v>
      </c>
      <c r="Z471" s="17">
        <v>67258</v>
      </c>
      <c r="AA471" s="17">
        <v>63627</v>
      </c>
      <c r="AB471" s="17">
        <v>58100</v>
      </c>
      <c r="AC471" s="17">
        <v>50176</v>
      </c>
      <c r="AD471" s="17">
        <v>41</v>
      </c>
      <c r="AE471" s="17">
        <v>17</v>
      </c>
      <c r="AF471" s="17">
        <v>5097</v>
      </c>
      <c r="AG471" s="17">
        <v>6595</v>
      </c>
      <c r="AH471" s="17">
        <v>5983</v>
      </c>
      <c r="AI471" s="17">
        <v>5338</v>
      </c>
      <c r="AJ471" s="17">
        <v>5082</v>
      </c>
      <c r="AK471" s="17">
        <v>3942</v>
      </c>
      <c r="AL471" s="17">
        <v>3650</v>
      </c>
      <c r="AM471" s="17">
        <v>41</v>
      </c>
      <c r="AN471" s="17">
        <v>17</v>
      </c>
      <c r="AO471" s="18">
        <v>12</v>
      </c>
      <c r="AP471" s="17">
        <v>41</v>
      </c>
      <c r="AQ471" s="17">
        <v>17</v>
      </c>
      <c r="AR471" s="17">
        <v>63900</v>
      </c>
      <c r="AS471" s="17">
        <v>77511</v>
      </c>
      <c r="AT471" s="17">
        <v>71960</v>
      </c>
      <c r="AU471" s="17">
        <v>69057</v>
      </c>
      <c r="AV471" s="17">
        <v>63648</v>
      </c>
      <c r="AW471" s="17">
        <v>56893</v>
      </c>
      <c r="AX471" s="17">
        <v>46780</v>
      </c>
      <c r="AY471" s="17">
        <v>24</v>
      </c>
      <c r="AZ471" s="17">
        <v>12</v>
      </c>
      <c r="BA471" s="17">
        <v>57300</v>
      </c>
      <c r="BB471" s="17">
        <v>79934</v>
      </c>
      <c r="BC471" s="17">
        <v>66900</v>
      </c>
      <c r="BD471" s="17">
        <v>58040</v>
      </c>
      <c r="BE471" s="17">
        <v>48000</v>
      </c>
      <c r="BF471" s="17">
        <v>45000</v>
      </c>
      <c r="BG471" s="17">
        <v>43520</v>
      </c>
      <c r="BH471" s="17">
        <v>17</v>
      </c>
      <c r="BI471" s="17">
        <v>5</v>
      </c>
      <c r="BJ471" s="17">
        <v>61834</v>
      </c>
      <c r="BK471" s="17">
        <v>19</v>
      </c>
      <c r="BL471" s="17">
        <v>9</v>
      </c>
      <c r="BM471" s="17">
        <v>14</v>
      </c>
      <c r="BN471" s="17">
        <v>5</v>
      </c>
      <c r="DH471" s="17">
        <v>61164</v>
      </c>
      <c r="DI471" s="17">
        <v>79143</v>
      </c>
      <c r="DJ471" s="17">
        <v>71791</v>
      </c>
      <c r="DK471" s="17">
        <v>64050</v>
      </c>
      <c r="DL471" s="17">
        <v>60988</v>
      </c>
      <c r="DM471" s="17">
        <v>47300</v>
      </c>
      <c r="DN471" s="17">
        <v>43800</v>
      </c>
      <c r="DO471" s="17">
        <v>41</v>
      </c>
      <c r="DP471" s="17">
        <v>17</v>
      </c>
      <c r="DQ471" s="17">
        <v>62732</v>
      </c>
      <c r="DR471" s="17">
        <v>73479</v>
      </c>
      <c r="DS471" s="17">
        <v>69213</v>
      </c>
      <c r="DT471" s="17">
        <v>67258</v>
      </c>
      <c r="DU471" s="17">
        <v>63627</v>
      </c>
      <c r="DV471" s="17">
        <v>58100</v>
      </c>
      <c r="DW471" s="17">
        <v>50176</v>
      </c>
      <c r="DX471" s="17">
        <v>41</v>
      </c>
      <c r="DY471" s="17">
        <v>17</v>
      </c>
      <c r="DZ471" s="17">
        <v>61164</v>
      </c>
      <c r="EA471" s="17">
        <v>79143</v>
      </c>
      <c r="EB471" s="17">
        <v>71791</v>
      </c>
      <c r="EC471" s="17">
        <v>64050</v>
      </c>
      <c r="ED471" s="17">
        <v>60988</v>
      </c>
      <c r="EE471" s="17">
        <v>47300</v>
      </c>
      <c r="EF471" s="17">
        <v>43800</v>
      </c>
      <c r="EG471" s="17">
        <v>41</v>
      </c>
      <c r="EH471" s="17">
        <v>17</v>
      </c>
      <c r="EI471" s="17">
        <v>62732</v>
      </c>
      <c r="EJ471" s="17">
        <v>73479</v>
      </c>
      <c r="EK471" s="17">
        <v>69213</v>
      </c>
      <c r="EL471" s="17">
        <v>67258</v>
      </c>
      <c r="EM471" s="17">
        <v>63627</v>
      </c>
      <c r="EN471" s="17">
        <v>58100</v>
      </c>
      <c r="EO471" s="17">
        <v>50176</v>
      </c>
      <c r="EP471" s="17">
        <v>41</v>
      </c>
      <c r="EQ471" s="17">
        <v>17</v>
      </c>
      <c r="FJ471" s="18">
        <v>58.5</v>
      </c>
      <c r="FK471" s="17">
        <v>24</v>
      </c>
      <c r="FL471" s="17">
        <v>12</v>
      </c>
      <c r="FM471" s="18">
        <v>39</v>
      </c>
      <c r="FN471" s="17">
        <v>16</v>
      </c>
      <c r="FO471" s="17">
        <v>9</v>
      </c>
      <c r="FP471" s="17">
        <v>4583</v>
      </c>
      <c r="FQ471" s="17">
        <v>8005</v>
      </c>
      <c r="FR471" s="17">
        <v>5537</v>
      </c>
      <c r="FS471" s="17">
        <v>5091</v>
      </c>
      <c r="FT471" s="17">
        <v>4348</v>
      </c>
      <c r="FU471" s="17">
        <v>2808</v>
      </c>
      <c r="FV471" s="17">
        <v>1392</v>
      </c>
      <c r="FW471" s="17">
        <v>13</v>
      </c>
      <c r="FX471" s="17">
        <v>8</v>
      </c>
      <c r="FY471" s="18">
        <v>6.9</v>
      </c>
      <c r="FZ471" s="18">
        <v>10</v>
      </c>
      <c r="GA471" s="18">
        <v>8</v>
      </c>
      <c r="GB471" s="18">
        <v>8</v>
      </c>
      <c r="GC471" s="18">
        <v>8</v>
      </c>
      <c r="GD471" s="18">
        <v>5</v>
      </c>
      <c r="GE471" s="18">
        <v>3</v>
      </c>
      <c r="GF471" s="17">
        <v>13</v>
      </c>
      <c r="GG471" s="17">
        <v>8</v>
      </c>
      <c r="GH471" s="17" t="s">
        <v>1075</v>
      </c>
      <c r="GI471" s="17">
        <v>13</v>
      </c>
      <c r="GJ471" s="17">
        <v>8</v>
      </c>
      <c r="GK471" s="17">
        <v>3209</v>
      </c>
      <c r="GL471" s="17">
        <v>7746</v>
      </c>
      <c r="GM471" s="17">
        <v>3611</v>
      </c>
      <c r="GN471" s="17">
        <v>2513</v>
      </c>
      <c r="GO471" s="17">
        <v>1936</v>
      </c>
      <c r="GP471" s="17">
        <v>1185</v>
      </c>
      <c r="GQ471" s="17">
        <v>1004</v>
      </c>
      <c r="GR471" s="17">
        <v>15</v>
      </c>
      <c r="GS471" s="17">
        <v>8</v>
      </c>
      <c r="GT471" s="18">
        <v>4.8</v>
      </c>
      <c r="GU471" s="18">
        <v>9.8000000000000007</v>
      </c>
      <c r="GV471" s="18">
        <v>5.7</v>
      </c>
      <c r="GW471" s="18">
        <v>5</v>
      </c>
      <c r="GX471" s="18">
        <v>3.4</v>
      </c>
      <c r="GY471" s="18">
        <v>2</v>
      </c>
      <c r="GZ471" s="18">
        <v>1.7</v>
      </c>
      <c r="HA471" s="17">
        <v>15</v>
      </c>
      <c r="HB471" s="17">
        <v>8</v>
      </c>
      <c r="HC471" s="17" t="s">
        <v>1477</v>
      </c>
      <c r="HD471" s="17">
        <v>15</v>
      </c>
      <c r="HE471" s="17">
        <v>8</v>
      </c>
      <c r="HH471" s="17">
        <v>1</v>
      </c>
      <c r="HQ471" s="17">
        <v>1</v>
      </c>
      <c r="HZ471" s="17">
        <v>1</v>
      </c>
      <c r="IA471">
        <v>15590</v>
      </c>
    </row>
    <row r="472" spans="1:235">
      <c r="A472">
        <v>11432</v>
      </c>
      <c r="B472" s="15">
        <v>41673</v>
      </c>
      <c r="C472" t="s">
        <v>292</v>
      </c>
      <c r="D472" t="s">
        <v>293</v>
      </c>
      <c r="E472" t="s">
        <v>294</v>
      </c>
      <c r="F472" s="23" t="s">
        <v>330</v>
      </c>
      <c r="G472">
        <v>2</v>
      </c>
      <c r="H472" s="23" t="s">
        <v>1431</v>
      </c>
      <c r="I472">
        <v>9232</v>
      </c>
      <c r="J472" s="16" t="s">
        <v>1478</v>
      </c>
      <c r="N472" s="17">
        <v>74197</v>
      </c>
      <c r="O472" s="17">
        <v>99760</v>
      </c>
      <c r="P472" s="17">
        <v>78599</v>
      </c>
      <c r="Q472" s="17">
        <v>75850</v>
      </c>
      <c r="R472" s="17">
        <v>73871</v>
      </c>
      <c r="S472" s="17">
        <v>64294</v>
      </c>
      <c r="T472" s="17">
        <v>56476</v>
      </c>
      <c r="U472" s="17">
        <v>82</v>
      </c>
      <c r="V472" s="17">
        <v>21</v>
      </c>
      <c r="W472" s="17">
        <v>76301</v>
      </c>
      <c r="X472" s="17">
        <v>94324</v>
      </c>
      <c r="Y472" s="17">
        <v>85305</v>
      </c>
      <c r="Z472" s="17">
        <v>74566</v>
      </c>
      <c r="AA472" s="17">
        <v>71765</v>
      </c>
      <c r="AB472" s="17">
        <v>67262</v>
      </c>
      <c r="AC472" s="17">
        <v>62365</v>
      </c>
      <c r="AD472" s="17">
        <v>82</v>
      </c>
      <c r="AE472" s="17">
        <v>21</v>
      </c>
      <c r="AF472" s="17">
        <v>6183</v>
      </c>
      <c r="AG472" s="17">
        <v>8313</v>
      </c>
      <c r="AH472" s="17">
        <v>6550</v>
      </c>
      <c r="AI472" s="17">
        <v>6321</v>
      </c>
      <c r="AJ472" s="17">
        <v>6156</v>
      </c>
      <c r="AK472" s="17">
        <v>5358</v>
      </c>
      <c r="AL472" s="17">
        <v>4706</v>
      </c>
      <c r="AM472" s="17">
        <v>82</v>
      </c>
      <c r="AN472" s="17">
        <v>21</v>
      </c>
      <c r="AO472" s="18">
        <v>12</v>
      </c>
      <c r="AP472" s="17">
        <v>82</v>
      </c>
      <c r="AQ472" s="17">
        <v>21</v>
      </c>
      <c r="AR472" s="17">
        <v>75124</v>
      </c>
      <c r="AS472" s="17">
        <v>97602</v>
      </c>
      <c r="AT472" s="17">
        <v>78074</v>
      </c>
      <c r="AU472" s="17">
        <v>75850</v>
      </c>
      <c r="AV472" s="17">
        <v>74460</v>
      </c>
      <c r="AW472" s="17">
        <v>68006</v>
      </c>
      <c r="AX472" s="17">
        <v>61200</v>
      </c>
      <c r="AY472" s="17">
        <v>51</v>
      </c>
      <c r="AZ472" s="17">
        <v>14</v>
      </c>
      <c r="BA472" s="17">
        <v>72674</v>
      </c>
      <c r="BB472" s="17">
        <v>100500</v>
      </c>
      <c r="BC472" s="17">
        <v>82800</v>
      </c>
      <c r="BD472" s="17">
        <v>76470</v>
      </c>
      <c r="BE472" s="17">
        <v>69375</v>
      </c>
      <c r="BF472" s="17">
        <v>59096</v>
      </c>
      <c r="BG472" s="17">
        <v>52100</v>
      </c>
      <c r="BH472" s="17">
        <v>31</v>
      </c>
      <c r="BI472" s="17">
        <v>8</v>
      </c>
      <c r="BJ472" s="17">
        <v>82520</v>
      </c>
      <c r="BK472" s="17">
        <v>43</v>
      </c>
      <c r="BL472" s="17">
        <v>10</v>
      </c>
      <c r="BM472" s="17">
        <v>21</v>
      </c>
      <c r="DH472" s="17">
        <v>74197</v>
      </c>
      <c r="DI472" s="17">
        <v>99760</v>
      </c>
      <c r="DJ472" s="17">
        <v>78599</v>
      </c>
      <c r="DK472" s="17">
        <v>75850</v>
      </c>
      <c r="DL472" s="17">
        <v>73871</v>
      </c>
      <c r="DM472" s="17">
        <v>64294</v>
      </c>
      <c r="DN472" s="17">
        <v>56476</v>
      </c>
      <c r="DO472" s="17">
        <v>82</v>
      </c>
      <c r="DP472" s="17">
        <v>21</v>
      </c>
      <c r="DQ472" s="17">
        <v>76301</v>
      </c>
      <c r="DR472" s="17">
        <v>94324</v>
      </c>
      <c r="DS472" s="17">
        <v>85305</v>
      </c>
      <c r="DT472" s="17">
        <v>74566</v>
      </c>
      <c r="DU472" s="17">
        <v>71765</v>
      </c>
      <c r="DV472" s="17">
        <v>67262</v>
      </c>
      <c r="DW472" s="17">
        <v>62365</v>
      </c>
      <c r="DX472" s="17">
        <v>82</v>
      </c>
      <c r="DY472" s="17">
        <v>21</v>
      </c>
      <c r="DZ472" s="17">
        <v>74197</v>
      </c>
      <c r="EA472" s="17">
        <v>99760</v>
      </c>
      <c r="EB472" s="17">
        <v>78599</v>
      </c>
      <c r="EC472" s="17">
        <v>75850</v>
      </c>
      <c r="ED472" s="17">
        <v>73871</v>
      </c>
      <c r="EE472" s="17">
        <v>64294</v>
      </c>
      <c r="EF472" s="17">
        <v>56476</v>
      </c>
      <c r="EG472" s="17">
        <v>82</v>
      </c>
      <c r="EH472" s="17">
        <v>21</v>
      </c>
      <c r="EI472" s="17">
        <v>76301</v>
      </c>
      <c r="EJ472" s="17">
        <v>94324</v>
      </c>
      <c r="EK472" s="17">
        <v>85305</v>
      </c>
      <c r="EL472" s="17">
        <v>74566</v>
      </c>
      <c r="EM472" s="17">
        <v>71765</v>
      </c>
      <c r="EN472" s="17">
        <v>67262</v>
      </c>
      <c r="EO472" s="17">
        <v>62365</v>
      </c>
      <c r="EP472" s="17">
        <v>82</v>
      </c>
      <c r="EQ472" s="17">
        <v>21</v>
      </c>
      <c r="FJ472" s="18">
        <v>62.2</v>
      </c>
      <c r="FK472" s="17">
        <v>51</v>
      </c>
      <c r="FL472" s="17">
        <v>14</v>
      </c>
      <c r="FM472" s="18">
        <v>37.799999999999997</v>
      </c>
      <c r="FN472" s="17">
        <v>31</v>
      </c>
      <c r="FO472" s="17">
        <v>13</v>
      </c>
      <c r="FP472" s="17">
        <v>7425</v>
      </c>
      <c r="FQ472" s="17">
        <v>12531</v>
      </c>
      <c r="FR472" s="17">
        <v>7898</v>
      </c>
      <c r="FS472" s="17">
        <v>6895</v>
      </c>
      <c r="FT472" s="17">
        <v>6056</v>
      </c>
      <c r="FU472" s="17">
        <v>5382</v>
      </c>
      <c r="FV472" s="17">
        <v>4863</v>
      </c>
      <c r="FW472" s="17">
        <v>30</v>
      </c>
      <c r="FX472" s="17">
        <v>11</v>
      </c>
      <c r="FY472" s="18">
        <v>9.6</v>
      </c>
      <c r="FZ472" s="18">
        <v>14</v>
      </c>
      <c r="GA472" s="18">
        <v>10</v>
      </c>
      <c r="GB472" s="18">
        <v>10</v>
      </c>
      <c r="GC472" s="18">
        <v>10</v>
      </c>
      <c r="GD472" s="18">
        <v>8</v>
      </c>
      <c r="GE472" s="18">
        <v>6.8</v>
      </c>
      <c r="GF472" s="17">
        <v>30</v>
      </c>
      <c r="GG472" s="17">
        <v>11</v>
      </c>
      <c r="GH472" s="17" t="s">
        <v>443</v>
      </c>
      <c r="GI472" s="17">
        <v>30</v>
      </c>
      <c r="GJ472" s="17">
        <v>11</v>
      </c>
      <c r="GK472" s="17">
        <v>6333</v>
      </c>
      <c r="GL472" s="17">
        <v>12257</v>
      </c>
      <c r="GM472" s="17">
        <v>8516</v>
      </c>
      <c r="GN472" s="17">
        <v>6342</v>
      </c>
      <c r="GO472" s="17">
        <v>5300</v>
      </c>
      <c r="GP472" s="17">
        <v>2565</v>
      </c>
      <c r="GQ472" s="17">
        <v>1298</v>
      </c>
      <c r="GR472" s="17">
        <v>31</v>
      </c>
      <c r="GS472" s="17">
        <v>13</v>
      </c>
      <c r="GT472" s="18">
        <v>7.9</v>
      </c>
      <c r="GU472" s="18">
        <v>14</v>
      </c>
      <c r="GV472" s="18">
        <v>10.199999999999999</v>
      </c>
      <c r="GW472" s="18">
        <v>9.3000000000000007</v>
      </c>
      <c r="GX472" s="18">
        <v>9</v>
      </c>
      <c r="GY472" s="18">
        <v>3.9</v>
      </c>
      <c r="GZ472" s="18">
        <v>2.2000000000000002</v>
      </c>
      <c r="HA472" s="17">
        <v>31</v>
      </c>
      <c r="HB472" s="17">
        <v>13</v>
      </c>
      <c r="HC472" s="17" t="s">
        <v>393</v>
      </c>
      <c r="HD472" s="17">
        <v>31</v>
      </c>
      <c r="HE472" s="17">
        <v>13</v>
      </c>
      <c r="IA472">
        <v>15600</v>
      </c>
    </row>
    <row r="473" spans="1:235">
      <c r="A473">
        <v>11432</v>
      </c>
      <c r="B473" s="15">
        <v>41673</v>
      </c>
      <c r="C473" t="s">
        <v>292</v>
      </c>
      <c r="D473" t="s">
        <v>293</v>
      </c>
      <c r="E473" t="s">
        <v>294</v>
      </c>
      <c r="F473" s="23" t="s">
        <v>330</v>
      </c>
      <c r="G473">
        <v>3</v>
      </c>
      <c r="H473" s="23" t="s">
        <v>1431</v>
      </c>
      <c r="I473">
        <v>9233</v>
      </c>
      <c r="J473" s="16" t="s">
        <v>1479</v>
      </c>
      <c r="N473" s="17">
        <v>89333</v>
      </c>
      <c r="O473" s="17">
        <v>102052</v>
      </c>
      <c r="P473" s="17">
        <v>95345</v>
      </c>
      <c r="Q473" s="17">
        <v>90920</v>
      </c>
      <c r="R473" s="17">
        <v>87135</v>
      </c>
      <c r="S473" s="17">
        <v>81050</v>
      </c>
      <c r="T473" s="17">
        <v>75942</v>
      </c>
      <c r="U473" s="17">
        <v>128</v>
      </c>
      <c r="V473" s="17">
        <v>26</v>
      </c>
      <c r="W473" s="17">
        <v>90144</v>
      </c>
      <c r="X473" s="17">
        <v>102885</v>
      </c>
      <c r="Y473" s="17">
        <v>94638</v>
      </c>
      <c r="Z473" s="17">
        <v>90691</v>
      </c>
      <c r="AA473" s="17">
        <v>88849</v>
      </c>
      <c r="AB473" s="17">
        <v>82934</v>
      </c>
      <c r="AC473" s="17">
        <v>77931</v>
      </c>
      <c r="AD473" s="17">
        <v>128</v>
      </c>
      <c r="AE473" s="17">
        <v>26</v>
      </c>
      <c r="AF473" s="17">
        <v>7444</v>
      </c>
      <c r="AG473" s="17">
        <v>8504</v>
      </c>
      <c r="AH473" s="17">
        <v>7945</v>
      </c>
      <c r="AI473" s="17">
        <v>7577</v>
      </c>
      <c r="AJ473" s="17">
        <v>7261</v>
      </c>
      <c r="AK473" s="17">
        <v>6754</v>
      </c>
      <c r="AL473" s="17">
        <v>6329</v>
      </c>
      <c r="AM473" s="17">
        <v>128</v>
      </c>
      <c r="AN473" s="17">
        <v>26</v>
      </c>
      <c r="AO473" s="18">
        <v>12</v>
      </c>
      <c r="AP473" s="17">
        <v>128</v>
      </c>
      <c r="AQ473" s="17">
        <v>26</v>
      </c>
      <c r="AR473" s="17">
        <v>92100</v>
      </c>
      <c r="AS473" s="17">
        <v>107120</v>
      </c>
      <c r="AT473" s="17">
        <v>96626</v>
      </c>
      <c r="AU473" s="17">
        <v>92792</v>
      </c>
      <c r="AV473" s="17">
        <v>90301</v>
      </c>
      <c r="AW473" s="17">
        <v>84709</v>
      </c>
      <c r="AX473" s="17">
        <v>77773</v>
      </c>
      <c r="AY473" s="17">
        <v>95</v>
      </c>
      <c r="AZ473" s="17">
        <v>19</v>
      </c>
      <c r="BA473" s="17">
        <v>81368</v>
      </c>
      <c r="BB473" s="17">
        <v>92580</v>
      </c>
      <c r="BC473" s="17">
        <v>86300</v>
      </c>
      <c r="BD473" s="17">
        <v>83691</v>
      </c>
      <c r="BE473" s="17">
        <v>81100</v>
      </c>
      <c r="BF473" s="17">
        <v>76003</v>
      </c>
      <c r="BG473" s="17">
        <v>72065</v>
      </c>
      <c r="BH473" s="17">
        <v>33</v>
      </c>
      <c r="BI473" s="17">
        <v>7</v>
      </c>
      <c r="BJ473" s="17">
        <v>90470</v>
      </c>
      <c r="BK473" s="17">
        <v>80</v>
      </c>
      <c r="BL473" s="17">
        <v>15</v>
      </c>
      <c r="BM473" s="17">
        <v>26</v>
      </c>
      <c r="DH473" s="17">
        <v>89333</v>
      </c>
      <c r="DI473" s="17">
        <v>102052</v>
      </c>
      <c r="DJ473" s="17">
        <v>95345</v>
      </c>
      <c r="DK473" s="17">
        <v>90920</v>
      </c>
      <c r="DL473" s="17">
        <v>87135</v>
      </c>
      <c r="DM473" s="17">
        <v>81050</v>
      </c>
      <c r="DN473" s="17">
        <v>75942</v>
      </c>
      <c r="DO473" s="17">
        <v>128</v>
      </c>
      <c r="DP473" s="17">
        <v>26</v>
      </c>
      <c r="DQ473" s="17">
        <v>90144</v>
      </c>
      <c r="DR473" s="17">
        <v>102885</v>
      </c>
      <c r="DS473" s="17">
        <v>94638</v>
      </c>
      <c r="DT473" s="17">
        <v>90691</v>
      </c>
      <c r="DU473" s="17">
        <v>88849</v>
      </c>
      <c r="DV473" s="17">
        <v>82934</v>
      </c>
      <c r="DW473" s="17">
        <v>77931</v>
      </c>
      <c r="DX473" s="17">
        <v>128</v>
      </c>
      <c r="DY473" s="17">
        <v>26</v>
      </c>
      <c r="DZ473" s="17">
        <v>89333</v>
      </c>
      <c r="EA473" s="17">
        <v>102052</v>
      </c>
      <c r="EB473" s="17">
        <v>95345</v>
      </c>
      <c r="EC473" s="17">
        <v>90920</v>
      </c>
      <c r="ED473" s="17">
        <v>87135</v>
      </c>
      <c r="EE473" s="17">
        <v>81050</v>
      </c>
      <c r="EF473" s="17">
        <v>75942</v>
      </c>
      <c r="EG473" s="17">
        <v>128</v>
      </c>
      <c r="EH473" s="17">
        <v>26</v>
      </c>
      <c r="EI473" s="17">
        <v>90144</v>
      </c>
      <c r="EJ473" s="17">
        <v>102885</v>
      </c>
      <c r="EK473" s="17">
        <v>94638</v>
      </c>
      <c r="EL473" s="17">
        <v>90691</v>
      </c>
      <c r="EM473" s="17">
        <v>88849</v>
      </c>
      <c r="EN473" s="17">
        <v>82934</v>
      </c>
      <c r="EO473" s="17">
        <v>77931</v>
      </c>
      <c r="EP473" s="17">
        <v>128</v>
      </c>
      <c r="EQ473" s="17">
        <v>26</v>
      </c>
      <c r="FJ473" s="18">
        <v>74.2</v>
      </c>
      <c r="FK473" s="17">
        <v>95</v>
      </c>
      <c r="FL473" s="17">
        <v>19</v>
      </c>
      <c r="FM473" s="18">
        <v>58.6</v>
      </c>
      <c r="FN473" s="17">
        <v>75</v>
      </c>
      <c r="FO473" s="17">
        <v>14</v>
      </c>
      <c r="FP473" s="17">
        <v>9943</v>
      </c>
      <c r="FQ473" s="17">
        <v>15115</v>
      </c>
      <c r="FR473" s="17">
        <v>10793</v>
      </c>
      <c r="FS473" s="17">
        <v>9149</v>
      </c>
      <c r="FT473" s="17">
        <v>8632</v>
      </c>
      <c r="FU473" s="17">
        <v>7600</v>
      </c>
      <c r="FV473" s="17">
        <v>4919</v>
      </c>
      <c r="FW473" s="17">
        <v>75</v>
      </c>
      <c r="FX473" s="17">
        <v>17</v>
      </c>
      <c r="FY473" s="18">
        <v>10.5</v>
      </c>
      <c r="FZ473" s="18">
        <v>15</v>
      </c>
      <c r="GA473" s="18">
        <v>12</v>
      </c>
      <c r="GB473" s="18">
        <v>10</v>
      </c>
      <c r="GC473" s="18">
        <v>9</v>
      </c>
      <c r="GD473" s="18">
        <v>9</v>
      </c>
      <c r="GE473" s="18">
        <v>5</v>
      </c>
      <c r="GF473" s="17">
        <v>75</v>
      </c>
      <c r="GG473" s="17">
        <v>17</v>
      </c>
      <c r="GH473" s="17" t="s">
        <v>1480</v>
      </c>
      <c r="GI473" s="17">
        <v>75</v>
      </c>
      <c r="GJ473" s="17">
        <v>17</v>
      </c>
      <c r="GK473" s="17">
        <v>8558</v>
      </c>
      <c r="GL473" s="17">
        <v>14128</v>
      </c>
      <c r="GM473" s="17">
        <v>10295</v>
      </c>
      <c r="GN473" s="17">
        <v>8583</v>
      </c>
      <c r="GO473" s="17">
        <v>7900</v>
      </c>
      <c r="GP473" s="17">
        <v>4735</v>
      </c>
      <c r="GQ473" s="17">
        <v>2004</v>
      </c>
      <c r="GR473" s="17">
        <v>75</v>
      </c>
      <c r="GS473" s="17">
        <v>14</v>
      </c>
      <c r="GT473" s="18">
        <v>9</v>
      </c>
      <c r="GU473" s="18">
        <v>14.8</v>
      </c>
      <c r="GV473" s="18">
        <v>10.4</v>
      </c>
      <c r="GW473" s="18">
        <v>9.4</v>
      </c>
      <c r="GX473" s="18">
        <v>8.5</v>
      </c>
      <c r="GY473" s="18">
        <v>5.5</v>
      </c>
      <c r="GZ473" s="18">
        <v>2.2999999999999998</v>
      </c>
      <c r="HA473" s="17">
        <v>75</v>
      </c>
      <c r="HB473" s="17">
        <v>14</v>
      </c>
      <c r="HC473" s="17" t="s">
        <v>1481</v>
      </c>
      <c r="HD473" s="17">
        <v>75</v>
      </c>
      <c r="HE473" s="17">
        <v>14</v>
      </c>
      <c r="HF473" s="18">
        <v>9.5</v>
      </c>
      <c r="HG473" s="17">
        <v>2</v>
      </c>
      <c r="HH473" s="17">
        <v>2</v>
      </c>
      <c r="HP473" s="17">
        <v>2</v>
      </c>
      <c r="HQ473" s="17">
        <v>2</v>
      </c>
      <c r="HY473" s="17">
        <v>2</v>
      </c>
      <c r="HZ473" s="17">
        <v>2</v>
      </c>
      <c r="IA473">
        <v>15610</v>
      </c>
    </row>
    <row r="474" spans="1:235">
      <c r="A474">
        <v>11432</v>
      </c>
      <c r="B474" s="15">
        <v>41673</v>
      </c>
      <c r="C474" t="s">
        <v>292</v>
      </c>
      <c r="D474" t="s">
        <v>293</v>
      </c>
      <c r="E474" t="s">
        <v>294</v>
      </c>
      <c r="F474" s="23" t="s">
        <v>330</v>
      </c>
      <c r="G474">
        <v>4</v>
      </c>
      <c r="H474" s="23" t="s">
        <v>1431</v>
      </c>
      <c r="I474">
        <v>9234</v>
      </c>
      <c r="J474" s="16" t="s">
        <v>1482</v>
      </c>
      <c r="N474" s="17">
        <v>110745</v>
      </c>
      <c r="O474" s="17">
        <v>127744</v>
      </c>
      <c r="P474" s="17">
        <v>121100</v>
      </c>
      <c r="Q474" s="17">
        <v>112454</v>
      </c>
      <c r="R474" s="17">
        <v>109902</v>
      </c>
      <c r="S474" s="17">
        <v>97798</v>
      </c>
      <c r="T474" s="17">
        <v>91956</v>
      </c>
      <c r="U474" s="17">
        <v>57</v>
      </c>
      <c r="V474" s="17">
        <v>18</v>
      </c>
      <c r="W474" s="17">
        <v>109357</v>
      </c>
      <c r="X474" s="17">
        <v>121759</v>
      </c>
      <c r="Y474" s="17">
        <v>116046</v>
      </c>
      <c r="Z474" s="17">
        <v>111925</v>
      </c>
      <c r="AA474" s="17">
        <v>109875</v>
      </c>
      <c r="AB474" s="17">
        <v>101796</v>
      </c>
      <c r="AC474" s="17">
        <v>94850</v>
      </c>
      <c r="AD474" s="17">
        <v>57</v>
      </c>
      <c r="AE474" s="17">
        <v>18</v>
      </c>
      <c r="AF474" s="17">
        <v>9229</v>
      </c>
      <c r="AG474" s="17">
        <v>10645</v>
      </c>
      <c r="AH474" s="17">
        <v>10092</v>
      </c>
      <c r="AI474" s="17">
        <v>9371</v>
      </c>
      <c r="AJ474" s="17">
        <v>9159</v>
      </c>
      <c r="AK474" s="17">
        <v>8150</v>
      </c>
      <c r="AL474" s="17">
        <v>7663</v>
      </c>
      <c r="AM474" s="17">
        <v>57</v>
      </c>
      <c r="AN474" s="17">
        <v>18</v>
      </c>
      <c r="AO474" s="18">
        <v>12</v>
      </c>
      <c r="AP474" s="17">
        <v>57</v>
      </c>
      <c r="AQ474" s="17">
        <v>18</v>
      </c>
      <c r="AR474" s="17">
        <v>112030</v>
      </c>
      <c r="AS474" s="17">
        <v>129575</v>
      </c>
      <c r="AT474" s="17">
        <v>121126</v>
      </c>
      <c r="AU474" s="17">
        <v>114841</v>
      </c>
      <c r="AV474" s="17">
        <v>110000</v>
      </c>
      <c r="AW474" s="17">
        <v>102000</v>
      </c>
      <c r="AX474" s="17">
        <v>94600</v>
      </c>
      <c r="AY474" s="17">
        <v>53</v>
      </c>
      <c r="AZ474" s="17">
        <v>17</v>
      </c>
      <c r="BI474" s="17">
        <v>1</v>
      </c>
      <c r="BJ474" s="17">
        <v>114216</v>
      </c>
      <c r="BK474" s="17">
        <v>29</v>
      </c>
      <c r="BL474" s="17">
        <v>10</v>
      </c>
      <c r="BM474" s="17">
        <v>18</v>
      </c>
      <c r="DH474" s="17">
        <v>110745</v>
      </c>
      <c r="DI474" s="17">
        <v>127744</v>
      </c>
      <c r="DJ474" s="17">
        <v>121100</v>
      </c>
      <c r="DK474" s="17">
        <v>112454</v>
      </c>
      <c r="DL474" s="17">
        <v>109902</v>
      </c>
      <c r="DM474" s="17">
        <v>97798</v>
      </c>
      <c r="DN474" s="17">
        <v>91956</v>
      </c>
      <c r="DO474" s="17">
        <v>57</v>
      </c>
      <c r="DP474" s="17">
        <v>18</v>
      </c>
      <c r="DQ474" s="17">
        <v>109357</v>
      </c>
      <c r="DR474" s="17">
        <v>121759</v>
      </c>
      <c r="DS474" s="17">
        <v>116046</v>
      </c>
      <c r="DT474" s="17">
        <v>111925</v>
      </c>
      <c r="DU474" s="17">
        <v>109875</v>
      </c>
      <c r="DV474" s="17">
        <v>101796</v>
      </c>
      <c r="DW474" s="17">
        <v>94850</v>
      </c>
      <c r="DX474" s="17">
        <v>57</v>
      </c>
      <c r="DY474" s="17">
        <v>18</v>
      </c>
      <c r="DZ474" s="17">
        <v>110745</v>
      </c>
      <c r="EA474" s="17">
        <v>127744</v>
      </c>
      <c r="EB474" s="17">
        <v>121100</v>
      </c>
      <c r="EC474" s="17">
        <v>112454</v>
      </c>
      <c r="ED474" s="17">
        <v>109902</v>
      </c>
      <c r="EE474" s="17">
        <v>97798</v>
      </c>
      <c r="EF474" s="17">
        <v>91956</v>
      </c>
      <c r="EG474" s="17">
        <v>57</v>
      </c>
      <c r="EH474" s="17">
        <v>18</v>
      </c>
      <c r="EI474" s="17">
        <v>109357</v>
      </c>
      <c r="EJ474" s="17">
        <v>121759</v>
      </c>
      <c r="EK474" s="17">
        <v>116046</v>
      </c>
      <c r="EL474" s="17">
        <v>111925</v>
      </c>
      <c r="EM474" s="17">
        <v>109875</v>
      </c>
      <c r="EN474" s="17">
        <v>101796</v>
      </c>
      <c r="EO474" s="17">
        <v>94850</v>
      </c>
      <c r="EP474" s="17">
        <v>57</v>
      </c>
      <c r="EQ474" s="17">
        <v>18</v>
      </c>
      <c r="FJ474" s="18">
        <v>93</v>
      </c>
      <c r="FK474" s="17">
        <v>53</v>
      </c>
      <c r="FL474" s="17">
        <v>17</v>
      </c>
      <c r="FM474" s="18">
        <v>78.900000000000006</v>
      </c>
      <c r="FN474" s="17">
        <v>45</v>
      </c>
      <c r="FO474" s="17">
        <v>14</v>
      </c>
      <c r="FP474" s="17">
        <v>16584</v>
      </c>
      <c r="FQ474" s="17">
        <v>24350</v>
      </c>
      <c r="FR474" s="17">
        <v>18495</v>
      </c>
      <c r="FS474" s="17">
        <v>15611</v>
      </c>
      <c r="FT474" s="17">
        <v>15275</v>
      </c>
      <c r="FU474" s="17">
        <v>13316</v>
      </c>
      <c r="FV474" s="17">
        <v>11687</v>
      </c>
      <c r="FW474" s="17">
        <v>48</v>
      </c>
      <c r="FX474" s="17">
        <v>16</v>
      </c>
      <c r="FY474" s="18">
        <v>14.6</v>
      </c>
      <c r="FZ474" s="18">
        <v>20</v>
      </c>
      <c r="GA474" s="18">
        <v>15</v>
      </c>
      <c r="GB474" s="18">
        <v>15</v>
      </c>
      <c r="GC474" s="18">
        <v>15</v>
      </c>
      <c r="GD474" s="18">
        <v>12</v>
      </c>
      <c r="GE474" s="18">
        <v>10</v>
      </c>
      <c r="GF474" s="17">
        <v>48</v>
      </c>
      <c r="GG474" s="17">
        <v>16</v>
      </c>
      <c r="GH474" s="17" t="s">
        <v>1483</v>
      </c>
      <c r="GI474" s="17">
        <v>48</v>
      </c>
      <c r="GJ474" s="17">
        <v>16</v>
      </c>
      <c r="GK474" s="17">
        <v>16011</v>
      </c>
      <c r="GL474" s="17">
        <v>28941</v>
      </c>
      <c r="GM474" s="17">
        <v>20210</v>
      </c>
      <c r="GN474" s="17">
        <v>15673</v>
      </c>
      <c r="GO474" s="17">
        <v>15051</v>
      </c>
      <c r="GP474" s="17">
        <v>9730</v>
      </c>
      <c r="GQ474" s="17">
        <v>7255</v>
      </c>
      <c r="GR474" s="17">
        <v>44</v>
      </c>
      <c r="GS474" s="17">
        <v>14</v>
      </c>
      <c r="GT474" s="18">
        <v>14</v>
      </c>
      <c r="GU474" s="18">
        <v>22.4</v>
      </c>
      <c r="GV474" s="18">
        <v>18.5</v>
      </c>
      <c r="GW474" s="18">
        <v>15</v>
      </c>
      <c r="GX474" s="18">
        <v>14.6</v>
      </c>
      <c r="GY474" s="18">
        <v>10.9</v>
      </c>
      <c r="GZ474" s="18">
        <v>6.6</v>
      </c>
      <c r="HA474" s="17">
        <v>44</v>
      </c>
      <c r="HB474" s="17">
        <v>14</v>
      </c>
      <c r="HC474" s="17" t="s">
        <v>1484</v>
      </c>
      <c r="HD474" s="17">
        <v>44</v>
      </c>
      <c r="HE474" s="17">
        <v>14</v>
      </c>
      <c r="HH474" s="17">
        <v>1</v>
      </c>
      <c r="HQ474" s="17">
        <v>1</v>
      </c>
      <c r="HZ474" s="17">
        <v>1</v>
      </c>
      <c r="IA474">
        <v>15620</v>
      </c>
    </row>
    <row r="475" spans="1:235">
      <c r="A475">
        <v>11432</v>
      </c>
      <c r="B475" s="15">
        <v>41673</v>
      </c>
      <c r="C475" t="s">
        <v>292</v>
      </c>
      <c r="D475" t="s">
        <v>293</v>
      </c>
      <c r="E475" t="s">
        <v>294</v>
      </c>
      <c r="F475" s="23" t="s">
        <v>295</v>
      </c>
      <c r="G475">
        <v>1</v>
      </c>
      <c r="H475" s="23" t="s">
        <v>1431</v>
      </c>
      <c r="I475">
        <v>9501</v>
      </c>
      <c r="J475" s="16" t="s">
        <v>1485</v>
      </c>
      <c r="N475" s="17">
        <v>45310</v>
      </c>
      <c r="O475" s="17">
        <v>52640</v>
      </c>
      <c r="P475" s="17">
        <v>50107</v>
      </c>
      <c r="Q475" s="17">
        <v>47990</v>
      </c>
      <c r="R475" s="17">
        <v>46134</v>
      </c>
      <c r="S475" s="17">
        <v>42363</v>
      </c>
      <c r="T475" s="17">
        <v>38480</v>
      </c>
      <c r="U475" s="17">
        <v>19</v>
      </c>
      <c r="V475" s="17">
        <v>11</v>
      </c>
      <c r="W475" s="17">
        <v>43142</v>
      </c>
      <c r="X475" s="17">
        <v>52000</v>
      </c>
      <c r="Y475" s="17">
        <v>49062</v>
      </c>
      <c r="Z475" s="17">
        <v>45000</v>
      </c>
      <c r="AA475" s="17">
        <v>44249</v>
      </c>
      <c r="AB475" s="17">
        <v>41925</v>
      </c>
      <c r="AC475" s="17">
        <v>30000</v>
      </c>
      <c r="AD475" s="17">
        <v>19</v>
      </c>
      <c r="AE475" s="17">
        <v>11</v>
      </c>
      <c r="AF475" s="17">
        <v>3776</v>
      </c>
      <c r="AG475" s="17">
        <v>4387</v>
      </c>
      <c r="AH475" s="17">
        <v>4176</v>
      </c>
      <c r="AI475" s="17">
        <v>3999</v>
      </c>
      <c r="AJ475" s="17">
        <v>3845</v>
      </c>
      <c r="AK475" s="17">
        <v>3530</v>
      </c>
      <c r="AL475" s="17">
        <v>3207</v>
      </c>
      <c r="AM475" s="17">
        <v>19</v>
      </c>
      <c r="AN475" s="17">
        <v>11</v>
      </c>
      <c r="AO475" s="18">
        <v>12</v>
      </c>
      <c r="AP475" s="17">
        <v>19</v>
      </c>
      <c r="AQ475" s="17">
        <v>11</v>
      </c>
      <c r="AR475" s="17">
        <v>46604</v>
      </c>
      <c r="AS475" s="17">
        <v>52892</v>
      </c>
      <c r="AT475" s="17">
        <v>50617</v>
      </c>
      <c r="AU475" s="17">
        <v>48629</v>
      </c>
      <c r="AV475" s="17">
        <v>47990</v>
      </c>
      <c r="AW475" s="17">
        <v>44081</v>
      </c>
      <c r="AX475" s="17">
        <v>42108</v>
      </c>
      <c r="AY475" s="17">
        <v>14</v>
      </c>
      <c r="AZ475" s="17">
        <v>7</v>
      </c>
      <c r="BA475" s="17">
        <v>41686</v>
      </c>
      <c r="BC475" s="17">
        <v>44249</v>
      </c>
      <c r="BD475" s="17">
        <v>42360</v>
      </c>
      <c r="BE475" s="17">
        <v>41100</v>
      </c>
      <c r="BF475" s="17">
        <v>40600</v>
      </c>
      <c r="BH475" s="17">
        <v>5</v>
      </c>
      <c r="BI475" s="17">
        <v>4</v>
      </c>
      <c r="BJ475" s="17">
        <v>50900</v>
      </c>
      <c r="BK475" s="17">
        <v>4</v>
      </c>
      <c r="BL475" s="17">
        <v>4</v>
      </c>
      <c r="BM475" s="17">
        <v>2</v>
      </c>
      <c r="BN475" s="17">
        <v>9</v>
      </c>
      <c r="DH475" s="17">
        <v>45310</v>
      </c>
      <c r="DI475" s="17">
        <v>52640</v>
      </c>
      <c r="DJ475" s="17">
        <v>50107</v>
      </c>
      <c r="DK475" s="17">
        <v>47990</v>
      </c>
      <c r="DL475" s="17">
        <v>46134</v>
      </c>
      <c r="DM475" s="17">
        <v>42363</v>
      </c>
      <c r="DN475" s="17">
        <v>38480</v>
      </c>
      <c r="DO475" s="17">
        <v>19</v>
      </c>
      <c r="DP475" s="17">
        <v>11</v>
      </c>
      <c r="DQ475" s="17">
        <v>43142</v>
      </c>
      <c r="DR475" s="17">
        <v>52000</v>
      </c>
      <c r="DS475" s="17">
        <v>49062</v>
      </c>
      <c r="DT475" s="17">
        <v>45000</v>
      </c>
      <c r="DU475" s="17">
        <v>44249</v>
      </c>
      <c r="DV475" s="17">
        <v>41925</v>
      </c>
      <c r="DW475" s="17">
        <v>30000</v>
      </c>
      <c r="DX475" s="17">
        <v>19</v>
      </c>
      <c r="DY475" s="17">
        <v>11</v>
      </c>
      <c r="DZ475" s="17">
        <v>45310</v>
      </c>
      <c r="EA475" s="17">
        <v>52640</v>
      </c>
      <c r="EB475" s="17">
        <v>50107</v>
      </c>
      <c r="EC475" s="17">
        <v>47990</v>
      </c>
      <c r="ED475" s="17">
        <v>46134</v>
      </c>
      <c r="EE475" s="17">
        <v>42363</v>
      </c>
      <c r="EF475" s="17">
        <v>38480</v>
      </c>
      <c r="EG475" s="17">
        <v>19</v>
      </c>
      <c r="EH475" s="17">
        <v>11</v>
      </c>
      <c r="EI475" s="17">
        <v>43142</v>
      </c>
      <c r="EJ475" s="17">
        <v>52000</v>
      </c>
      <c r="EK475" s="17">
        <v>49062</v>
      </c>
      <c r="EL475" s="17">
        <v>45000</v>
      </c>
      <c r="EM475" s="17">
        <v>44249</v>
      </c>
      <c r="EN475" s="17">
        <v>41925</v>
      </c>
      <c r="EO475" s="17">
        <v>30000</v>
      </c>
      <c r="EP475" s="17">
        <v>19</v>
      </c>
      <c r="EQ475" s="17">
        <v>11</v>
      </c>
      <c r="FJ475" s="18">
        <v>73.7</v>
      </c>
      <c r="FK475" s="17">
        <v>14</v>
      </c>
      <c r="FL475" s="17">
        <v>7</v>
      </c>
      <c r="FM475" s="18">
        <v>57.9</v>
      </c>
      <c r="FN475" s="17">
        <v>11</v>
      </c>
      <c r="FO475" s="17">
        <v>4</v>
      </c>
      <c r="FP475" s="17">
        <v>2829</v>
      </c>
      <c r="FR475" s="17">
        <v>3440</v>
      </c>
      <c r="FS475" s="17">
        <v>3395</v>
      </c>
      <c r="FT475" s="17">
        <v>3229</v>
      </c>
      <c r="FU475" s="17">
        <v>2600</v>
      </c>
      <c r="FW475" s="17">
        <v>9</v>
      </c>
      <c r="FX475" s="17">
        <v>6</v>
      </c>
      <c r="FY475" s="18">
        <v>6.2</v>
      </c>
      <c r="GA475" s="18">
        <v>7</v>
      </c>
      <c r="GB475" s="18">
        <v>7</v>
      </c>
      <c r="GC475" s="18">
        <v>7</v>
      </c>
      <c r="GD475" s="18">
        <v>5</v>
      </c>
      <c r="GF475" s="17">
        <v>9</v>
      </c>
      <c r="GG475" s="17">
        <v>6</v>
      </c>
      <c r="GH475" s="17" t="s">
        <v>519</v>
      </c>
      <c r="GI475" s="17">
        <v>9</v>
      </c>
      <c r="GJ475" s="17">
        <v>6</v>
      </c>
      <c r="GK475" s="17">
        <v>5076</v>
      </c>
      <c r="GL475" s="17">
        <v>10300</v>
      </c>
      <c r="GM475" s="17">
        <v>7950</v>
      </c>
      <c r="GN475" s="17">
        <v>6000</v>
      </c>
      <c r="GO475" s="17">
        <v>2829</v>
      </c>
      <c r="GP475" s="17">
        <v>2146</v>
      </c>
      <c r="GQ475" s="17">
        <v>1622</v>
      </c>
      <c r="GR475" s="17">
        <v>11</v>
      </c>
      <c r="GS475" s="17">
        <v>4</v>
      </c>
      <c r="GT475" s="18">
        <v>10.1</v>
      </c>
      <c r="GU475" s="18">
        <v>19.3</v>
      </c>
      <c r="GV475" s="18">
        <v>16.399999999999999</v>
      </c>
      <c r="GW475" s="18">
        <v>12.5</v>
      </c>
      <c r="GX475" s="18">
        <v>5.8</v>
      </c>
      <c r="GY475" s="18">
        <v>4.7</v>
      </c>
      <c r="GZ475" s="18">
        <v>3.7</v>
      </c>
      <c r="HA475" s="17">
        <v>11</v>
      </c>
      <c r="HB475" s="17">
        <v>4</v>
      </c>
      <c r="HC475" s="17" t="s">
        <v>525</v>
      </c>
      <c r="HD475" s="17">
        <v>11</v>
      </c>
      <c r="HE475" s="17">
        <v>4</v>
      </c>
      <c r="HH475" s="17">
        <v>1</v>
      </c>
      <c r="HQ475" s="17">
        <v>1</v>
      </c>
      <c r="HZ475" s="17">
        <v>1</v>
      </c>
      <c r="IA475">
        <v>15690</v>
      </c>
    </row>
    <row r="476" spans="1:235">
      <c r="A476">
        <v>11432</v>
      </c>
      <c r="B476" s="15">
        <v>41673</v>
      </c>
      <c r="C476" t="s">
        <v>292</v>
      </c>
      <c r="D476" t="s">
        <v>293</v>
      </c>
      <c r="E476" t="s">
        <v>294</v>
      </c>
      <c r="F476" s="23" t="s">
        <v>295</v>
      </c>
      <c r="G476">
        <v>2</v>
      </c>
      <c r="H476" s="23" t="s">
        <v>1431</v>
      </c>
      <c r="I476">
        <v>9502</v>
      </c>
      <c r="J476" s="16" t="s">
        <v>1486</v>
      </c>
      <c r="N476" s="17">
        <v>49170</v>
      </c>
      <c r="O476" s="17">
        <v>61425</v>
      </c>
      <c r="P476" s="17">
        <v>50872</v>
      </c>
      <c r="Q476" s="17">
        <v>49858</v>
      </c>
      <c r="R476" s="17">
        <v>47861</v>
      </c>
      <c r="S476" s="17">
        <v>44145</v>
      </c>
      <c r="T476" s="17">
        <v>42014</v>
      </c>
      <c r="U476" s="17">
        <v>60</v>
      </c>
      <c r="V476" s="17">
        <v>26</v>
      </c>
      <c r="W476" s="17">
        <v>50660</v>
      </c>
      <c r="X476" s="17">
        <v>64968</v>
      </c>
      <c r="Y476" s="17">
        <v>52286</v>
      </c>
      <c r="Z476" s="17">
        <v>50041</v>
      </c>
      <c r="AA476" s="17">
        <v>48982</v>
      </c>
      <c r="AB476" s="17">
        <v>45550</v>
      </c>
      <c r="AC476" s="17">
        <v>42000</v>
      </c>
      <c r="AD476" s="17">
        <v>60</v>
      </c>
      <c r="AE476" s="17">
        <v>26</v>
      </c>
      <c r="AF476" s="17">
        <v>4097</v>
      </c>
      <c r="AG476" s="17">
        <v>5119</v>
      </c>
      <c r="AH476" s="17">
        <v>4239</v>
      </c>
      <c r="AI476" s="17">
        <v>4155</v>
      </c>
      <c r="AJ476" s="17">
        <v>3988</v>
      </c>
      <c r="AK476" s="17">
        <v>3679</v>
      </c>
      <c r="AL476" s="17">
        <v>3501</v>
      </c>
      <c r="AM476" s="17">
        <v>60</v>
      </c>
      <c r="AN476" s="17">
        <v>26</v>
      </c>
      <c r="AO476" s="18">
        <v>12</v>
      </c>
      <c r="AP476" s="17">
        <v>60</v>
      </c>
      <c r="AQ476" s="17">
        <v>26</v>
      </c>
      <c r="AR476" s="17">
        <v>48811</v>
      </c>
      <c r="AS476" s="17">
        <v>52932</v>
      </c>
      <c r="AT476" s="17">
        <v>50799</v>
      </c>
      <c r="AU476" s="17">
        <v>49893</v>
      </c>
      <c r="AV476" s="17">
        <v>49359</v>
      </c>
      <c r="AW476" s="17">
        <v>44217</v>
      </c>
      <c r="AX476" s="17">
        <v>42176</v>
      </c>
      <c r="AY476" s="17">
        <v>48</v>
      </c>
      <c r="AZ476" s="17">
        <v>16</v>
      </c>
      <c r="BA476" s="17">
        <v>50307</v>
      </c>
      <c r="BB476" s="17">
        <v>70939</v>
      </c>
      <c r="BC476" s="17">
        <v>53957</v>
      </c>
      <c r="BD476" s="17">
        <v>46600</v>
      </c>
      <c r="BE476" s="17">
        <v>45849</v>
      </c>
      <c r="BF476" s="17">
        <v>41900</v>
      </c>
      <c r="BG476" s="17">
        <v>41029</v>
      </c>
      <c r="BH476" s="17">
        <v>12</v>
      </c>
      <c r="BI476" s="17">
        <v>10</v>
      </c>
      <c r="BJ476" s="17">
        <v>54204</v>
      </c>
      <c r="BK476" s="17">
        <v>9</v>
      </c>
      <c r="BL476" s="17">
        <v>8</v>
      </c>
      <c r="BM476" s="17">
        <v>3</v>
      </c>
      <c r="BN476" s="17">
        <v>23</v>
      </c>
      <c r="DH476" s="17">
        <v>49170</v>
      </c>
      <c r="DI476" s="17">
        <v>61425</v>
      </c>
      <c r="DJ476" s="17">
        <v>50872</v>
      </c>
      <c r="DK476" s="17">
        <v>49858</v>
      </c>
      <c r="DL476" s="17">
        <v>47861</v>
      </c>
      <c r="DM476" s="17">
        <v>44145</v>
      </c>
      <c r="DN476" s="17">
        <v>42014</v>
      </c>
      <c r="DO476" s="17">
        <v>60</v>
      </c>
      <c r="DP476" s="17">
        <v>26</v>
      </c>
      <c r="DQ476" s="17">
        <v>50660</v>
      </c>
      <c r="DR476" s="17">
        <v>64968</v>
      </c>
      <c r="DS476" s="17">
        <v>52286</v>
      </c>
      <c r="DT476" s="17">
        <v>50041</v>
      </c>
      <c r="DU476" s="17">
        <v>48982</v>
      </c>
      <c r="DV476" s="17">
        <v>45550</v>
      </c>
      <c r="DW476" s="17">
        <v>42000</v>
      </c>
      <c r="DX476" s="17">
        <v>60</v>
      </c>
      <c r="DY476" s="17">
        <v>26</v>
      </c>
      <c r="DZ476" s="17">
        <v>49170</v>
      </c>
      <c r="EA476" s="17">
        <v>61425</v>
      </c>
      <c r="EB476" s="17">
        <v>50872</v>
      </c>
      <c r="EC476" s="17">
        <v>49858</v>
      </c>
      <c r="ED476" s="17">
        <v>47861</v>
      </c>
      <c r="EE476" s="17">
        <v>44145</v>
      </c>
      <c r="EF476" s="17">
        <v>42014</v>
      </c>
      <c r="EG476" s="17">
        <v>60</v>
      </c>
      <c r="EH476" s="17">
        <v>26</v>
      </c>
      <c r="EI476" s="17">
        <v>50660</v>
      </c>
      <c r="EJ476" s="17">
        <v>64968</v>
      </c>
      <c r="EK476" s="17">
        <v>52286</v>
      </c>
      <c r="EL476" s="17">
        <v>50041</v>
      </c>
      <c r="EM476" s="17">
        <v>48982</v>
      </c>
      <c r="EN476" s="17">
        <v>45550</v>
      </c>
      <c r="EO476" s="17">
        <v>42000</v>
      </c>
      <c r="EP476" s="17">
        <v>60</v>
      </c>
      <c r="EQ476" s="17">
        <v>26</v>
      </c>
      <c r="FJ476" s="18">
        <v>80</v>
      </c>
      <c r="FK476" s="17">
        <v>48</v>
      </c>
      <c r="FL476" s="17">
        <v>16</v>
      </c>
      <c r="FM476" s="18">
        <v>73.3</v>
      </c>
      <c r="FN476" s="17">
        <v>44</v>
      </c>
      <c r="FO476" s="17">
        <v>14</v>
      </c>
      <c r="FP476" s="17">
        <v>3138</v>
      </c>
      <c r="FQ476" s="17">
        <v>5031</v>
      </c>
      <c r="FR476" s="17">
        <v>3564</v>
      </c>
      <c r="FS476" s="17">
        <v>3131</v>
      </c>
      <c r="FT476" s="17">
        <v>2584</v>
      </c>
      <c r="FU476" s="17">
        <v>2321</v>
      </c>
      <c r="FV476" s="17">
        <v>2129</v>
      </c>
      <c r="FW476" s="17">
        <v>45</v>
      </c>
      <c r="FX476" s="17">
        <v>15</v>
      </c>
      <c r="FY476" s="18">
        <v>6.4</v>
      </c>
      <c r="FZ476" s="18">
        <v>10</v>
      </c>
      <c r="GA476" s="18">
        <v>8</v>
      </c>
      <c r="GB476" s="18">
        <v>5.4</v>
      </c>
      <c r="GC476" s="18">
        <v>5</v>
      </c>
      <c r="GD476" s="18">
        <v>5</v>
      </c>
      <c r="GE476" s="18">
        <v>5</v>
      </c>
      <c r="GF476" s="17">
        <v>45</v>
      </c>
      <c r="GG476" s="17">
        <v>15</v>
      </c>
      <c r="GH476" s="17" t="s">
        <v>1487</v>
      </c>
      <c r="GI476" s="17">
        <v>45</v>
      </c>
      <c r="GJ476" s="17">
        <v>15</v>
      </c>
      <c r="GK476" s="17">
        <v>2662</v>
      </c>
      <c r="GL476" s="17">
        <v>4646</v>
      </c>
      <c r="GM476" s="17">
        <v>2588</v>
      </c>
      <c r="GN476" s="17">
        <v>2542</v>
      </c>
      <c r="GO476" s="17">
        <v>2461</v>
      </c>
      <c r="GP476" s="17">
        <v>2037</v>
      </c>
      <c r="GQ476" s="17">
        <v>1453</v>
      </c>
      <c r="GR476" s="17">
        <v>41</v>
      </c>
      <c r="GS476" s="17">
        <v>13</v>
      </c>
      <c r="GT476" s="18">
        <v>5.5</v>
      </c>
      <c r="GU476" s="18">
        <v>10.199999999999999</v>
      </c>
      <c r="GV476" s="18">
        <v>5.5</v>
      </c>
      <c r="GW476" s="18">
        <v>5.2</v>
      </c>
      <c r="GX476" s="18">
        <v>5.0999999999999996</v>
      </c>
      <c r="GY476" s="18">
        <v>4.4000000000000004</v>
      </c>
      <c r="GZ476" s="18">
        <v>3.4</v>
      </c>
      <c r="HA476" s="17">
        <v>41</v>
      </c>
      <c r="HB476" s="17">
        <v>13</v>
      </c>
      <c r="HC476" s="17" t="s">
        <v>700</v>
      </c>
      <c r="HD476" s="17">
        <v>41</v>
      </c>
      <c r="HE476" s="17">
        <v>13</v>
      </c>
      <c r="IA476">
        <v>15700</v>
      </c>
    </row>
    <row r="477" spans="1:235">
      <c r="A477">
        <v>11432</v>
      </c>
      <c r="B477" s="15">
        <v>41673</v>
      </c>
      <c r="C477" t="s">
        <v>292</v>
      </c>
      <c r="D477" t="s">
        <v>293</v>
      </c>
      <c r="E477" t="s">
        <v>294</v>
      </c>
      <c r="F477" s="23" t="s">
        <v>295</v>
      </c>
      <c r="G477">
        <v>3</v>
      </c>
      <c r="H477" s="23" t="s">
        <v>1431</v>
      </c>
      <c r="I477">
        <v>9503</v>
      </c>
      <c r="J477" s="16" t="s">
        <v>1488</v>
      </c>
      <c r="N477" s="17">
        <v>51444</v>
      </c>
      <c r="O477" s="17">
        <v>60193</v>
      </c>
      <c r="P477" s="17">
        <v>55837</v>
      </c>
      <c r="Q477" s="17">
        <v>52946</v>
      </c>
      <c r="R477" s="17">
        <v>50419</v>
      </c>
      <c r="S477" s="17">
        <v>46514</v>
      </c>
      <c r="T477" s="17">
        <v>42655</v>
      </c>
      <c r="U477" s="17">
        <v>53</v>
      </c>
      <c r="V477" s="17">
        <v>23</v>
      </c>
      <c r="W477" s="17">
        <v>54974</v>
      </c>
      <c r="X477" s="17">
        <v>63499</v>
      </c>
      <c r="Y477" s="17">
        <v>57998</v>
      </c>
      <c r="Z477" s="17">
        <v>55835</v>
      </c>
      <c r="AA477" s="17">
        <v>54902</v>
      </c>
      <c r="AB477" s="17">
        <v>48204</v>
      </c>
      <c r="AC477" s="17">
        <v>46928</v>
      </c>
      <c r="AD477" s="17">
        <v>53</v>
      </c>
      <c r="AE477" s="17">
        <v>23</v>
      </c>
      <c r="AF477" s="17">
        <v>4287</v>
      </c>
      <c r="AG477" s="17">
        <v>5016</v>
      </c>
      <c r="AH477" s="17">
        <v>4653</v>
      </c>
      <c r="AI477" s="17">
        <v>4412</v>
      </c>
      <c r="AJ477" s="17">
        <v>4202</v>
      </c>
      <c r="AK477" s="17">
        <v>3876</v>
      </c>
      <c r="AL477" s="17">
        <v>3555</v>
      </c>
      <c r="AM477" s="17">
        <v>53</v>
      </c>
      <c r="AN477" s="17">
        <v>23</v>
      </c>
      <c r="AO477" s="18">
        <v>12</v>
      </c>
      <c r="AP477" s="17">
        <v>53</v>
      </c>
      <c r="AQ477" s="17">
        <v>23</v>
      </c>
      <c r="AR477" s="17">
        <v>51546</v>
      </c>
      <c r="AS477" s="17">
        <v>60152</v>
      </c>
      <c r="AT477" s="17">
        <v>55837</v>
      </c>
      <c r="AU477" s="17">
        <v>53661</v>
      </c>
      <c r="AV477" s="17">
        <v>51315</v>
      </c>
      <c r="AW477" s="17">
        <v>46514</v>
      </c>
      <c r="AX477" s="17">
        <v>42646</v>
      </c>
      <c r="AY477" s="17">
        <v>49</v>
      </c>
      <c r="AZ477" s="17">
        <v>19</v>
      </c>
      <c r="BA477" s="17">
        <v>50317</v>
      </c>
      <c r="BE477" s="17">
        <v>48100</v>
      </c>
      <c r="BH477" s="17">
        <v>4</v>
      </c>
      <c r="BI477" s="17">
        <v>4</v>
      </c>
      <c r="BJ477" s="17">
        <v>52322</v>
      </c>
      <c r="BK477" s="17">
        <v>35</v>
      </c>
      <c r="BL477" s="17">
        <v>9</v>
      </c>
      <c r="BM477" s="17">
        <v>7</v>
      </c>
      <c r="BN477" s="17">
        <v>16</v>
      </c>
      <c r="DH477" s="17">
        <v>51444</v>
      </c>
      <c r="DI477" s="17">
        <v>60193</v>
      </c>
      <c r="DJ477" s="17">
        <v>55837</v>
      </c>
      <c r="DK477" s="17">
        <v>52946</v>
      </c>
      <c r="DL477" s="17">
        <v>50419</v>
      </c>
      <c r="DM477" s="17">
        <v>46514</v>
      </c>
      <c r="DN477" s="17">
        <v>42655</v>
      </c>
      <c r="DO477" s="17">
        <v>53</v>
      </c>
      <c r="DP477" s="17">
        <v>23</v>
      </c>
      <c r="DQ477" s="17">
        <v>54974</v>
      </c>
      <c r="DR477" s="17">
        <v>63499</v>
      </c>
      <c r="DS477" s="17">
        <v>57998</v>
      </c>
      <c r="DT477" s="17">
        <v>55835</v>
      </c>
      <c r="DU477" s="17">
        <v>54902</v>
      </c>
      <c r="DV477" s="17">
        <v>48204</v>
      </c>
      <c r="DW477" s="17">
        <v>46928</v>
      </c>
      <c r="DX477" s="17">
        <v>53</v>
      </c>
      <c r="DY477" s="17">
        <v>23</v>
      </c>
      <c r="DZ477" s="17">
        <v>51444</v>
      </c>
      <c r="EA477" s="17">
        <v>60193</v>
      </c>
      <c r="EB477" s="17">
        <v>55837</v>
      </c>
      <c r="EC477" s="17">
        <v>52946</v>
      </c>
      <c r="ED477" s="17">
        <v>50419</v>
      </c>
      <c r="EE477" s="17">
        <v>46514</v>
      </c>
      <c r="EF477" s="17">
        <v>42655</v>
      </c>
      <c r="EG477" s="17">
        <v>53</v>
      </c>
      <c r="EH477" s="17">
        <v>23</v>
      </c>
      <c r="EI477" s="17">
        <v>54974</v>
      </c>
      <c r="EJ477" s="17">
        <v>63499</v>
      </c>
      <c r="EK477" s="17">
        <v>57998</v>
      </c>
      <c r="EL477" s="17">
        <v>55835</v>
      </c>
      <c r="EM477" s="17">
        <v>54902</v>
      </c>
      <c r="EN477" s="17">
        <v>48204</v>
      </c>
      <c r="EO477" s="17">
        <v>46928</v>
      </c>
      <c r="EP477" s="17">
        <v>53</v>
      </c>
      <c r="EQ477" s="17">
        <v>23</v>
      </c>
      <c r="FJ477" s="18">
        <v>92.5</v>
      </c>
      <c r="FK477" s="17">
        <v>49</v>
      </c>
      <c r="FL477" s="17">
        <v>19</v>
      </c>
      <c r="FM477" s="18">
        <v>84.9</v>
      </c>
      <c r="FN477" s="17">
        <v>45</v>
      </c>
      <c r="FO477" s="17">
        <v>16</v>
      </c>
      <c r="FP477" s="17">
        <v>3115</v>
      </c>
      <c r="FQ477" s="17">
        <v>4492</v>
      </c>
      <c r="FR477" s="17">
        <v>4212</v>
      </c>
      <c r="FS477" s="17">
        <v>3065</v>
      </c>
      <c r="FT477" s="17">
        <v>2794</v>
      </c>
      <c r="FU477" s="17">
        <v>2460</v>
      </c>
      <c r="FV477" s="17">
        <v>1902</v>
      </c>
      <c r="FW477" s="17">
        <v>31</v>
      </c>
      <c r="FX477" s="17">
        <v>17</v>
      </c>
      <c r="FY477" s="18">
        <v>5.8</v>
      </c>
      <c r="FZ477" s="18">
        <v>8</v>
      </c>
      <c r="GA477" s="18">
        <v>7</v>
      </c>
      <c r="GB477" s="18">
        <v>6</v>
      </c>
      <c r="GC477" s="18">
        <v>5</v>
      </c>
      <c r="GD477" s="18">
        <v>5</v>
      </c>
      <c r="GE477" s="18">
        <v>5</v>
      </c>
      <c r="GF477" s="17">
        <v>31</v>
      </c>
      <c r="GG477" s="17">
        <v>17</v>
      </c>
      <c r="GH477" s="17" t="s">
        <v>972</v>
      </c>
      <c r="GI477" s="17">
        <v>31</v>
      </c>
      <c r="GJ477" s="17">
        <v>17</v>
      </c>
      <c r="GK477" s="17">
        <v>2175</v>
      </c>
      <c r="GL477" s="17">
        <v>4138</v>
      </c>
      <c r="GM477" s="17">
        <v>3000</v>
      </c>
      <c r="GN477" s="17">
        <v>2542</v>
      </c>
      <c r="GO477" s="17">
        <v>2111</v>
      </c>
      <c r="GP477" s="17">
        <v>655</v>
      </c>
      <c r="GQ477" s="17">
        <v>655</v>
      </c>
      <c r="GR477" s="17">
        <v>44</v>
      </c>
      <c r="GS477" s="17">
        <v>15</v>
      </c>
      <c r="GT477" s="18">
        <v>4.2</v>
      </c>
      <c r="GU477" s="18">
        <v>7.6</v>
      </c>
      <c r="GV477" s="18">
        <v>5.4</v>
      </c>
      <c r="GW477" s="18">
        <v>4.9000000000000004</v>
      </c>
      <c r="GX477" s="18">
        <v>4</v>
      </c>
      <c r="GY477" s="18">
        <v>1.5</v>
      </c>
      <c r="GZ477" s="18">
        <v>1.3</v>
      </c>
      <c r="HA477" s="17">
        <v>44</v>
      </c>
      <c r="HB477" s="17">
        <v>15</v>
      </c>
      <c r="HC477" s="17" t="s">
        <v>1489</v>
      </c>
      <c r="HD477" s="17">
        <v>44</v>
      </c>
      <c r="HE477" s="17">
        <v>15</v>
      </c>
      <c r="IA477">
        <v>15710</v>
      </c>
    </row>
    <row r="478" spans="1:235">
      <c r="A478">
        <v>11432</v>
      </c>
      <c r="B478" s="15">
        <v>41673</v>
      </c>
      <c r="C478" t="s">
        <v>292</v>
      </c>
      <c r="D478" t="s">
        <v>293</v>
      </c>
      <c r="E478" t="s">
        <v>294</v>
      </c>
      <c r="F478" s="23" t="s">
        <v>295</v>
      </c>
      <c r="G478">
        <v>4</v>
      </c>
      <c r="H478" s="23" t="s">
        <v>1431</v>
      </c>
      <c r="I478">
        <v>9504</v>
      </c>
      <c r="J478" s="16" t="s">
        <v>1490</v>
      </c>
      <c r="N478" s="17">
        <v>60562</v>
      </c>
      <c r="O478" s="17">
        <v>66939</v>
      </c>
      <c r="P478" s="17">
        <v>63710</v>
      </c>
      <c r="Q478" s="17">
        <v>61320</v>
      </c>
      <c r="R478" s="17">
        <v>60508</v>
      </c>
      <c r="S478" s="17">
        <v>56243</v>
      </c>
      <c r="T478" s="17">
        <v>54648</v>
      </c>
      <c r="U478" s="17">
        <v>25</v>
      </c>
      <c r="V478" s="17">
        <v>15</v>
      </c>
      <c r="W478" s="17">
        <v>61414</v>
      </c>
      <c r="X478" s="17">
        <v>66482</v>
      </c>
      <c r="Y478" s="17">
        <v>64216</v>
      </c>
      <c r="Z478" s="17">
        <v>62047</v>
      </c>
      <c r="AA478" s="17">
        <v>60947</v>
      </c>
      <c r="AB478" s="17">
        <v>58429</v>
      </c>
      <c r="AC478" s="17">
        <v>55628</v>
      </c>
      <c r="AD478" s="17">
        <v>25</v>
      </c>
      <c r="AE478" s="17">
        <v>15</v>
      </c>
      <c r="AF478" s="17">
        <v>5047</v>
      </c>
      <c r="AG478" s="17">
        <v>5578</v>
      </c>
      <c r="AH478" s="17">
        <v>5309</v>
      </c>
      <c r="AI478" s="17">
        <v>5110</v>
      </c>
      <c r="AJ478" s="17">
        <v>5042</v>
      </c>
      <c r="AK478" s="17">
        <v>4687</v>
      </c>
      <c r="AL478" s="17">
        <v>4554</v>
      </c>
      <c r="AM478" s="17">
        <v>25</v>
      </c>
      <c r="AN478" s="17">
        <v>15</v>
      </c>
      <c r="AO478" s="18">
        <v>12</v>
      </c>
      <c r="AP478" s="17">
        <v>25</v>
      </c>
      <c r="AQ478" s="17">
        <v>15</v>
      </c>
      <c r="AR478" s="17">
        <v>60425</v>
      </c>
      <c r="AS478" s="17">
        <v>67012</v>
      </c>
      <c r="AT478" s="17">
        <v>63561</v>
      </c>
      <c r="AU478" s="17">
        <v>61046</v>
      </c>
      <c r="AV478" s="17">
        <v>60477</v>
      </c>
      <c r="AW478" s="17">
        <v>56238</v>
      </c>
      <c r="AX478" s="17">
        <v>54542</v>
      </c>
      <c r="AY478" s="17">
        <v>24</v>
      </c>
      <c r="AZ478" s="17">
        <v>14</v>
      </c>
      <c r="BI478" s="17">
        <v>1</v>
      </c>
      <c r="BJ478" s="17">
        <v>65544</v>
      </c>
      <c r="BK478" s="17">
        <v>12</v>
      </c>
      <c r="BL478" s="17">
        <v>6</v>
      </c>
      <c r="BM478" s="17">
        <v>6</v>
      </c>
      <c r="BN478" s="17">
        <v>9</v>
      </c>
      <c r="DH478" s="17">
        <v>60562</v>
      </c>
      <c r="DI478" s="17">
        <v>66939</v>
      </c>
      <c r="DJ478" s="17">
        <v>63710</v>
      </c>
      <c r="DK478" s="17">
        <v>61320</v>
      </c>
      <c r="DL478" s="17">
        <v>60508</v>
      </c>
      <c r="DM478" s="17">
        <v>56243</v>
      </c>
      <c r="DN478" s="17">
        <v>54648</v>
      </c>
      <c r="DO478" s="17">
        <v>25</v>
      </c>
      <c r="DP478" s="17">
        <v>15</v>
      </c>
      <c r="DQ478" s="17">
        <v>61414</v>
      </c>
      <c r="DR478" s="17">
        <v>66482</v>
      </c>
      <c r="DS478" s="17">
        <v>64216</v>
      </c>
      <c r="DT478" s="17">
        <v>62047</v>
      </c>
      <c r="DU478" s="17">
        <v>60947</v>
      </c>
      <c r="DV478" s="17">
        <v>58429</v>
      </c>
      <c r="DW478" s="17">
        <v>55628</v>
      </c>
      <c r="DX478" s="17">
        <v>25</v>
      </c>
      <c r="DY478" s="17">
        <v>15</v>
      </c>
      <c r="DZ478" s="17">
        <v>60562</v>
      </c>
      <c r="EA478" s="17">
        <v>66939</v>
      </c>
      <c r="EB478" s="17">
        <v>63710</v>
      </c>
      <c r="EC478" s="17">
        <v>61320</v>
      </c>
      <c r="ED478" s="17">
        <v>60508</v>
      </c>
      <c r="EE478" s="17">
        <v>56243</v>
      </c>
      <c r="EF478" s="17">
        <v>54648</v>
      </c>
      <c r="EG478" s="17">
        <v>25</v>
      </c>
      <c r="EH478" s="17">
        <v>15</v>
      </c>
      <c r="EI478" s="17">
        <v>61414</v>
      </c>
      <c r="EJ478" s="17">
        <v>66482</v>
      </c>
      <c r="EK478" s="17">
        <v>64216</v>
      </c>
      <c r="EL478" s="17">
        <v>62047</v>
      </c>
      <c r="EM478" s="17">
        <v>60947</v>
      </c>
      <c r="EN478" s="17">
        <v>58429</v>
      </c>
      <c r="EO478" s="17">
        <v>55628</v>
      </c>
      <c r="EP478" s="17">
        <v>25</v>
      </c>
      <c r="EQ478" s="17">
        <v>15</v>
      </c>
      <c r="FJ478" s="18">
        <v>96</v>
      </c>
      <c r="FK478" s="17">
        <v>24</v>
      </c>
      <c r="FL478" s="17">
        <v>14</v>
      </c>
      <c r="FM478" s="18">
        <v>80</v>
      </c>
      <c r="FN478" s="17">
        <v>20</v>
      </c>
      <c r="FO478" s="17">
        <v>12</v>
      </c>
      <c r="FP478" s="17">
        <v>3973</v>
      </c>
      <c r="FQ478" s="17">
        <v>6383</v>
      </c>
      <c r="FR478" s="17">
        <v>4440</v>
      </c>
      <c r="FS478" s="17">
        <v>3808</v>
      </c>
      <c r="FT478" s="17">
        <v>3604</v>
      </c>
      <c r="FU478" s="17">
        <v>3029</v>
      </c>
      <c r="FV478" s="17">
        <v>2691</v>
      </c>
      <c r="FW478" s="17">
        <v>18</v>
      </c>
      <c r="FX478" s="17">
        <v>12</v>
      </c>
      <c r="FY478" s="18">
        <v>6.4</v>
      </c>
      <c r="FZ478" s="18">
        <v>9.3000000000000007</v>
      </c>
      <c r="GA478" s="18">
        <v>7.8</v>
      </c>
      <c r="GB478" s="18">
        <v>6</v>
      </c>
      <c r="GC478" s="18">
        <v>6</v>
      </c>
      <c r="GD478" s="18">
        <v>5.3</v>
      </c>
      <c r="GE478" s="18">
        <v>4.7</v>
      </c>
      <c r="GF478" s="17">
        <v>18</v>
      </c>
      <c r="GG478" s="17">
        <v>12</v>
      </c>
      <c r="GH478" s="17" t="s">
        <v>1491</v>
      </c>
      <c r="GI478" s="17">
        <v>18</v>
      </c>
      <c r="GJ478" s="17">
        <v>12</v>
      </c>
      <c r="GK478" s="17">
        <v>3441</v>
      </c>
      <c r="GL478" s="17">
        <v>6961</v>
      </c>
      <c r="GM478" s="17">
        <v>3987</v>
      </c>
      <c r="GN478" s="17">
        <v>3460</v>
      </c>
      <c r="GO478" s="17">
        <v>3300</v>
      </c>
      <c r="GP478" s="17">
        <v>2078</v>
      </c>
      <c r="GQ478" s="17">
        <v>735</v>
      </c>
      <c r="GR478" s="17">
        <v>19</v>
      </c>
      <c r="GS478" s="17">
        <v>11</v>
      </c>
      <c r="GT478" s="18">
        <v>5.5</v>
      </c>
      <c r="GU478" s="18">
        <v>10</v>
      </c>
      <c r="GV478" s="18">
        <v>6.5</v>
      </c>
      <c r="GW478" s="18">
        <v>5.7</v>
      </c>
      <c r="GX478" s="18">
        <v>5.7</v>
      </c>
      <c r="GY478" s="18">
        <v>3.5</v>
      </c>
      <c r="GZ478" s="18">
        <v>1.4</v>
      </c>
      <c r="HA478" s="17">
        <v>19</v>
      </c>
      <c r="HB478" s="17">
        <v>11</v>
      </c>
      <c r="HC478" s="17" t="s">
        <v>1159</v>
      </c>
      <c r="HD478" s="17">
        <v>19</v>
      </c>
      <c r="HE478" s="17">
        <v>11</v>
      </c>
      <c r="IA478">
        <v>15720</v>
      </c>
    </row>
    <row r="479" spans="1:235">
      <c r="A479">
        <v>11432</v>
      </c>
      <c r="B479" s="15">
        <v>41673</v>
      </c>
      <c r="C479" t="s">
        <v>292</v>
      </c>
      <c r="D479" t="s">
        <v>293</v>
      </c>
      <c r="E479" t="s">
        <v>294</v>
      </c>
      <c r="F479" s="23" t="s">
        <v>320</v>
      </c>
      <c r="G479">
        <v>2</v>
      </c>
      <c r="H479" s="23" t="s">
        <v>1431</v>
      </c>
      <c r="I479">
        <v>13082</v>
      </c>
      <c r="J479" s="16" t="s">
        <v>1492</v>
      </c>
      <c r="N479" s="17">
        <v>123371</v>
      </c>
      <c r="P479" s="17">
        <v>125850</v>
      </c>
      <c r="Q479" s="17">
        <v>123600</v>
      </c>
      <c r="R479" s="17">
        <v>123300</v>
      </c>
      <c r="S479" s="17">
        <v>122025</v>
      </c>
      <c r="U479" s="17">
        <v>6</v>
      </c>
      <c r="V479" s="17">
        <v>5</v>
      </c>
      <c r="W479" s="17">
        <v>123086</v>
      </c>
      <c r="Y479" s="17">
        <v>124800</v>
      </c>
      <c r="Z479" s="17">
        <v>124080</v>
      </c>
      <c r="AA479" s="17">
        <v>123600</v>
      </c>
      <c r="AB479" s="17">
        <v>121700</v>
      </c>
      <c r="AD479" s="17">
        <v>6</v>
      </c>
      <c r="AE479" s="17">
        <v>5</v>
      </c>
      <c r="AF479" s="17">
        <v>10281</v>
      </c>
      <c r="AH479" s="17">
        <v>10488</v>
      </c>
      <c r="AI479" s="17">
        <v>10300</v>
      </c>
      <c r="AJ479" s="17">
        <v>10275</v>
      </c>
      <c r="AK479" s="17">
        <v>10169</v>
      </c>
      <c r="AM479" s="17">
        <v>6</v>
      </c>
      <c r="AN479" s="17">
        <v>5</v>
      </c>
      <c r="AO479" s="18">
        <v>12</v>
      </c>
      <c r="AP479" s="17">
        <v>6</v>
      </c>
      <c r="AQ479" s="17">
        <v>5</v>
      </c>
      <c r="AR479" s="17">
        <v>123371</v>
      </c>
      <c r="AT479" s="17">
        <v>125850</v>
      </c>
      <c r="AU479" s="17">
        <v>123600</v>
      </c>
      <c r="AV479" s="17">
        <v>123300</v>
      </c>
      <c r="AW479" s="17">
        <v>122025</v>
      </c>
      <c r="AY479" s="17">
        <v>6</v>
      </c>
      <c r="AZ479" s="17">
        <v>5</v>
      </c>
      <c r="BJ479" s="17">
        <v>120083</v>
      </c>
      <c r="BK479" s="17">
        <v>4</v>
      </c>
      <c r="BL479" s="17">
        <v>3</v>
      </c>
      <c r="BM479" s="17">
        <v>5</v>
      </c>
      <c r="DH479" s="17">
        <v>123371</v>
      </c>
      <c r="DJ479" s="17">
        <v>125850</v>
      </c>
      <c r="DK479" s="17">
        <v>123600</v>
      </c>
      <c r="DL479" s="17">
        <v>123300</v>
      </c>
      <c r="DM479" s="17">
        <v>122025</v>
      </c>
      <c r="DO479" s="17">
        <v>6</v>
      </c>
      <c r="DP479" s="17">
        <v>5</v>
      </c>
      <c r="DQ479" s="17">
        <v>123086</v>
      </c>
      <c r="DS479" s="17">
        <v>124800</v>
      </c>
      <c r="DT479" s="17">
        <v>124080</v>
      </c>
      <c r="DU479" s="17">
        <v>123600</v>
      </c>
      <c r="DV479" s="17">
        <v>121700</v>
      </c>
      <c r="DX479" s="17">
        <v>6</v>
      </c>
      <c r="DY479" s="17">
        <v>5</v>
      </c>
      <c r="DZ479" s="17">
        <v>123371</v>
      </c>
      <c r="EB479" s="17">
        <v>125850</v>
      </c>
      <c r="EC479" s="17">
        <v>123600</v>
      </c>
      <c r="ED479" s="17">
        <v>123300</v>
      </c>
      <c r="EE479" s="17">
        <v>122025</v>
      </c>
      <c r="EG479" s="17">
        <v>6</v>
      </c>
      <c r="EH479" s="17">
        <v>5</v>
      </c>
      <c r="EI479" s="17">
        <v>123086</v>
      </c>
      <c r="EK479" s="17">
        <v>124800</v>
      </c>
      <c r="EL479" s="17">
        <v>124080</v>
      </c>
      <c r="EM479" s="17">
        <v>123600</v>
      </c>
      <c r="EN479" s="17">
        <v>121700</v>
      </c>
      <c r="EP479" s="17">
        <v>6</v>
      </c>
      <c r="EQ479" s="17">
        <v>5</v>
      </c>
      <c r="FJ479" s="18">
        <v>100</v>
      </c>
      <c r="FK479" s="17">
        <v>6</v>
      </c>
      <c r="FL479" s="17">
        <v>5</v>
      </c>
      <c r="FM479" s="18">
        <v>83.3</v>
      </c>
      <c r="FN479" s="17">
        <v>5</v>
      </c>
      <c r="FO479" s="17">
        <v>4</v>
      </c>
      <c r="FP479" s="17">
        <v>18898</v>
      </c>
      <c r="FR479" s="17">
        <v>20626</v>
      </c>
      <c r="FS479" s="17">
        <v>19776</v>
      </c>
      <c r="FT479" s="17">
        <v>19016</v>
      </c>
      <c r="FU479" s="17">
        <v>17629</v>
      </c>
      <c r="FW479" s="17">
        <v>6</v>
      </c>
      <c r="FX479" s="17">
        <v>5</v>
      </c>
      <c r="FY479" s="18">
        <v>15.3</v>
      </c>
      <c r="GA479" s="18">
        <v>16.8</v>
      </c>
      <c r="GB479" s="18">
        <v>16</v>
      </c>
      <c r="GC479" s="18">
        <v>15.5</v>
      </c>
      <c r="GD479" s="18">
        <v>15</v>
      </c>
      <c r="GF479" s="17">
        <v>6</v>
      </c>
      <c r="GG479" s="17">
        <v>5</v>
      </c>
      <c r="GH479" s="17" t="s">
        <v>1241</v>
      </c>
      <c r="GI479" s="17">
        <v>6</v>
      </c>
      <c r="GJ479" s="17">
        <v>5</v>
      </c>
      <c r="GK479" s="17">
        <v>13608</v>
      </c>
      <c r="GM479" s="17">
        <v>14875</v>
      </c>
      <c r="GN479" s="17">
        <v>13794</v>
      </c>
      <c r="GO479" s="17">
        <v>13074</v>
      </c>
      <c r="GP479" s="17">
        <v>13074</v>
      </c>
      <c r="GR479" s="17">
        <v>5</v>
      </c>
      <c r="GS479" s="17">
        <v>4</v>
      </c>
      <c r="GT479" s="18">
        <v>11.1</v>
      </c>
      <c r="GV479" s="18">
        <v>12.2</v>
      </c>
      <c r="GW479" s="18">
        <v>11.3</v>
      </c>
      <c r="GX479" s="18">
        <v>10.6</v>
      </c>
      <c r="GY479" s="18">
        <v>10.3</v>
      </c>
      <c r="HA479" s="17">
        <v>5</v>
      </c>
      <c r="HB479" s="17">
        <v>4</v>
      </c>
      <c r="HC479" s="17" t="s">
        <v>851</v>
      </c>
      <c r="HD479" s="17">
        <v>5</v>
      </c>
      <c r="HE479" s="17">
        <v>4</v>
      </c>
      <c r="IA479">
        <v>15830</v>
      </c>
    </row>
    <row r="480" spans="1:235">
      <c r="A480">
        <v>11432</v>
      </c>
      <c r="B480" s="15">
        <v>41673</v>
      </c>
      <c r="C480" t="s">
        <v>292</v>
      </c>
      <c r="D480" t="s">
        <v>293</v>
      </c>
      <c r="E480" t="s">
        <v>294</v>
      </c>
      <c r="F480" s="23" t="s">
        <v>320</v>
      </c>
      <c r="G480">
        <v>4</v>
      </c>
      <c r="H480" s="23" t="s">
        <v>1431</v>
      </c>
      <c r="I480">
        <v>13084</v>
      </c>
      <c r="J480" s="16" t="s">
        <v>1493</v>
      </c>
      <c r="N480" s="17">
        <v>183544</v>
      </c>
      <c r="P480" s="17">
        <v>191781</v>
      </c>
      <c r="Q480" s="17">
        <v>185605</v>
      </c>
      <c r="R480" s="17">
        <v>184471</v>
      </c>
      <c r="S480" s="17">
        <v>174226</v>
      </c>
      <c r="U480" s="17">
        <v>8</v>
      </c>
      <c r="V480" s="17">
        <v>5</v>
      </c>
      <c r="W480" s="17">
        <v>181919</v>
      </c>
      <c r="Y480" s="17">
        <v>188024</v>
      </c>
      <c r="Z480" s="17">
        <v>186210</v>
      </c>
      <c r="AA480" s="17">
        <v>185000</v>
      </c>
      <c r="AB480" s="17">
        <v>177366</v>
      </c>
      <c r="AD480" s="17">
        <v>8</v>
      </c>
      <c r="AE480" s="17">
        <v>5</v>
      </c>
      <c r="AF480" s="17">
        <v>15295</v>
      </c>
      <c r="AH480" s="17">
        <v>15982</v>
      </c>
      <c r="AI480" s="17">
        <v>15467</v>
      </c>
      <c r="AJ480" s="17">
        <v>15373</v>
      </c>
      <c r="AK480" s="17">
        <v>14519</v>
      </c>
      <c r="AM480" s="17">
        <v>8</v>
      </c>
      <c r="AN480" s="17">
        <v>5</v>
      </c>
      <c r="AO480" s="18">
        <v>12</v>
      </c>
      <c r="AP480" s="17">
        <v>8</v>
      </c>
      <c r="AQ480" s="17">
        <v>5</v>
      </c>
      <c r="AR480" s="17">
        <v>183544</v>
      </c>
      <c r="AT480" s="17">
        <v>191781</v>
      </c>
      <c r="AU480" s="17">
        <v>185605</v>
      </c>
      <c r="AV480" s="17">
        <v>184471</v>
      </c>
      <c r="AW480" s="17">
        <v>174226</v>
      </c>
      <c r="AY480" s="17">
        <v>8</v>
      </c>
      <c r="AZ480" s="17">
        <v>5</v>
      </c>
      <c r="BJ480" s="17">
        <v>159733</v>
      </c>
      <c r="BK480" s="17">
        <v>6</v>
      </c>
      <c r="BL480" s="17">
        <v>3</v>
      </c>
      <c r="BM480" s="17">
        <v>5</v>
      </c>
      <c r="DH480" s="17">
        <v>183544</v>
      </c>
      <c r="DJ480" s="17">
        <v>191781</v>
      </c>
      <c r="DK480" s="17">
        <v>185605</v>
      </c>
      <c r="DL480" s="17">
        <v>184471</v>
      </c>
      <c r="DM480" s="17">
        <v>174226</v>
      </c>
      <c r="DO480" s="17">
        <v>8</v>
      </c>
      <c r="DP480" s="17">
        <v>5</v>
      </c>
      <c r="DQ480" s="17">
        <v>181919</v>
      </c>
      <c r="DS480" s="17">
        <v>188024</v>
      </c>
      <c r="DT480" s="17">
        <v>186210</v>
      </c>
      <c r="DU480" s="17">
        <v>185000</v>
      </c>
      <c r="DV480" s="17">
        <v>177366</v>
      </c>
      <c r="DX480" s="17">
        <v>8</v>
      </c>
      <c r="DY480" s="17">
        <v>5</v>
      </c>
      <c r="DZ480" s="17">
        <v>183544</v>
      </c>
      <c r="EB480" s="17">
        <v>191781</v>
      </c>
      <c r="EC480" s="17">
        <v>185605</v>
      </c>
      <c r="ED480" s="17">
        <v>184471</v>
      </c>
      <c r="EE480" s="17">
        <v>174226</v>
      </c>
      <c r="EG480" s="17">
        <v>8</v>
      </c>
      <c r="EH480" s="17">
        <v>5</v>
      </c>
      <c r="EI480" s="17">
        <v>181919</v>
      </c>
      <c r="EK480" s="17">
        <v>188024</v>
      </c>
      <c r="EL480" s="17">
        <v>186210</v>
      </c>
      <c r="EM480" s="17">
        <v>185000</v>
      </c>
      <c r="EN480" s="17">
        <v>177366</v>
      </c>
      <c r="EP480" s="17">
        <v>8</v>
      </c>
      <c r="EQ480" s="17">
        <v>5</v>
      </c>
      <c r="FJ480" s="18">
        <v>100</v>
      </c>
      <c r="FK480" s="17">
        <v>8</v>
      </c>
      <c r="FL480" s="17">
        <v>5</v>
      </c>
      <c r="FM480" s="18">
        <v>75</v>
      </c>
      <c r="FN480" s="17">
        <v>6</v>
      </c>
      <c r="FO480" s="17">
        <v>3</v>
      </c>
      <c r="FP480" s="17">
        <v>41749</v>
      </c>
      <c r="FR480" s="17">
        <v>48374</v>
      </c>
      <c r="FS480" s="17">
        <v>44889</v>
      </c>
      <c r="FT480" s="17">
        <v>43246</v>
      </c>
      <c r="FU480" s="17">
        <v>34217</v>
      </c>
      <c r="FW480" s="17">
        <v>7</v>
      </c>
      <c r="FX480" s="17">
        <v>4</v>
      </c>
      <c r="FY480" s="18">
        <v>22.6</v>
      </c>
      <c r="GA480" s="18">
        <v>25</v>
      </c>
      <c r="GB480" s="18">
        <v>24.2</v>
      </c>
      <c r="GC480" s="18">
        <v>23</v>
      </c>
      <c r="GD480" s="18">
        <v>20</v>
      </c>
      <c r="GF480" s="17">
        <v>7</v>
      </c>
      <c r="GG480" s="17">
        <v>4</v>
      </c>
      <c r="GH480" s="17" t="s">
        <v>1494</v>
      </c>
      <c r="GI480" s="17">
        <v>7</v>
      </c>
      <c r="GJ480" s="17">
        <v>4</v>
      </c>
      <c r="GK480" s="17">
        <v>39568</v>
      </c>
      <c r="GM480" s="17">
        <v>52028</v>
      </c>
      <c r="GN480" s="17">
        <v>47535</v>
      </c>
      <c r="GO480" s="17">
        <v>43821</v>
      </c>
      <c r="GP480" s="17">
        <v>25409</v>
      </c>
      <c r="GR480" s="17">
        <v>6</v>
      </c>
      <c r="GS480" s="17">
        <v>3</v>
      </c>
      <c r="GT480" s="18">
        <v>20.9</v>
      </c>
      <c r="GV480" s="18">
        <v>26.2</v>
      </c>
      <c r="GW480" s="18">
        <v>25.8</v>
      </c>
      <c r="GX480" s="18">
        <v>23.6</v>
      </c>
      <c r="GY480" s="18">
        <v>14.7</v>
      </c>
      <c r="HA480" s="17">
        <v>6</v>
      </c>
      <c r="HB480" s="17">
        <v>3</v>
      </c>
      <c r="HC480" s="17" t="s">
        <v>1495</v>
      </c>
      <c r="HD480" s="17">
        <v>6</v>
      </c>
      <c r="HE480" s="17">
        <v>3</v>
      </c>
      <c r="IA480">
        <v>15850</v>
      </c>
    </row>
    <row r="481" spans="1:235">
      <c r="A481">
        <v>11432</v>
      </c>
      <c r="B481" s="15">
        <v>41673</v>
      </c>
      <c r="C481" t="s">
        <v>292</v>
      </c>
      <c r="D481" t="s">
        <v>293</v>
      </c>
      <c r="E481" t="s">
        <v>294</v>
      </c>
      <c r="F481" s="23" t="s">
        <v>330</v>
      </c>
      <c r="G481">
        <v>1</v>
      </c>
      <c r="H481" s="23" t="s">
        <v>1496</v>
      </c>
      <c r="I481">
        <v>9031</v>
      </c>
      <c r="J481" s="16" t="s">
        <v>1497</v>
      </c>
      <c r="N481" s="17">
        <v>58979</v>
      </c>
      <c r="O481" s="17">
        <v>69203</v>
      </c>
      <c r="P481" s="17">
        <v>65000</v>
      </c>
      <c r="Q481" s="17">
        <v>58584</v>
      </c>
      <c r="R481" s="17">
        <v>57155</v>
      </c>
      <c r="S481" s="17">
        <v>55167</v>
      </c>
      <c r="T481" s="17">
        <v>50151</v>
      </c>
      <c r="U481" s="17">
        <v>17</v>
      </c>
      <c r="V481" s="17">
        <v>13</v>
      </c>
      <c r="W481" s="17">
        <v>58175</v>
      </c>
      <c r="X481" s="17">
        <v>67984</v>
      </c>
      <c r="Y481" s="17">
        <v>65000</v>
      </c>
      <c r="Z481" s="17">
        <v>57499</v>
      </c>
      <c r="AA481" s="17">
        <v>56855</v>
      </c>
      <c r="AB481" s="17">
        <v>53193</v>
      </c>
      <c r="AC481" s="17">
        <v>50140</v>
      </c>
      <c r="AD481" s="17">
        <v>17</v>
      </c>
      <c r="AE481" s="17">
        <v>13</v>
      </c>
      <c r="AF481" s="17">
        <v>4915</v>
      </c>
      <c r="AG481" s="17">
        <v>5767</v>
      </c>
      <c r="AH481" s="17">
        <v>5417</v>
      </c>
      <c r="AI481" s="17">
        <v>4882</v>
      </c>
      <c r="AJ481" s="17">
        <v>4763</v>
      </c>
      <c r="AK481" s="17">
        <v>4597</v>
      </c>
      <c r="AL481" s="17">
        <v>4179</v>
      </c>
      <c r="AM481" s="17">
        <v>17</v>
      </c>
      <c r="AN481" s="17">
        <v>13</v>
      </c>
      <c r="AO481" s="18">
        <v>12</v>
      </c>
      <c r="AP481" s="17">
        <v>17</v>
      </c>
      <c r="AQ481" s="17">
        <v>13</v>
      </c>
      <c r="AR481" s="17">
        <v>60321</v>
      </c>
      <c r="AS481" s="17">
        <v>69961</v>
      </c>
      <c r="AT481" s="17">
        <v>66988</v>
      </c>
      <c r="AU481" s="17">
        <v>59540</v>
      </c>
      <c r="AV481" s="17">
        <v>58496</v>
      </c>
      <c r="AW481" s="17">
        <v>56097</v>
      </c>
      <c r="AX481" s="17">
        <v>51820</v>
      </c>
      <c r="AY481" s="17">
        <v>14</v>
      </c>
      <c r="AZ481" s="17">
        <v>10</v>
      </c>
      <c r="BA481" s="17">
        <v>52718</v>
      </c>
      <c r="BH481" s="17">
        <v>3</v>
      </c>
      <c r="BI481" s="17">
        <v>3</v>
      </c>
      <c r="BJ481" s="17">
        <v>74867</v>
      </c>
      <c r="BK481" s="17">
        <v>5</v>
      </c>
      <c r="BL481" s="17">
        <v>3</v>
      </c>
      <c r="BM481" s="17">
        <v>11</v>
      </c>
      <c r="BN481" s="17">
        <v>3</v>
      </c>
      <c r="DH481" s="17">
        <v>58979</v>
      </c>
      <c r="DI481" s="17">
        <v>69203</v>
      </c>
      <c r="DJ481" s="17">
        <v>65000</v>
      </c>
      <c r="DK481" s="17">
        <v>58584</v>
      </c>
      <c r="DL481" s="17">
        <v>57155</v>
      </c>
      <c r="DM481" s="17">
        <v>55167</v>
      </c>
      <c r="DN481" s="17">
        <v>50151</v>
      </c>
      <c r="DO481" s="17">
        <v>17</v>
      </c>
      <c r="DP481" s="17">
        <v>13</v>
      </c>
      <c r="DQ481" s="17">
        <v>58175</v>
      </c>
      <c r="DR481" s="17">
        <v>67984</v>
      </c>
      <c r="DS481" s="17">
        <v>65000</v>
      </c>
      <c r="DT481" s="17">
        <v>57499</v>
      </c>
      <c r="DU481" s="17">
        <v>56855</v>
      </c>
      <c r="DV481" s="17">
        <v>53193</v>
      </c>
      <c r="DW481" s="17">
        <v>50140</v>
      </c>
      <c r="DX481" s="17">
        <v>17</v>
      </c>
      <c r="DY481" s="17">
        <v>13</v>
      </c>
      <c r="DZ481" s="17">
        <v>58979</v>
      </c>
      <c r="EA481" s="17">
        <v>69203</v>
      </c>
      <c r="EB481" s="17">
        <v>65000</v>
      </c>
      <c r="EC481" s="17">
        <v>58584</v>
      </c>
      <c r="ED481" s="17">
        <v>57155</v>
      </c>
      <c r="EE481" s="17">
        <v>55167</v>
      </c>
      <c r="EF481" s="17">
        <v>50151</v>
      </c>
      <c r="EG481" s="17">
        <v>17</v>
      </c>
      <c r="EH481" s="17">
        <v>13</v>
      </c>
      <c r="EI481" s="17">
        <v>58175</v>
      </c>
      <c r="EJ481" s="17">
        <v>67984</v>
      </c>
      <c r="EK481" s="17">
        <v>65000</v>
      </c>
      <c r="EL481" s="17">
        <v>57499</v>
      </c>
      <c r="EM481" s="17">
        <v>56855</v>
      </c>
      <c r="EN481" s="17">
        <v>53193</v>
      </c>
      <c r="EO481" s="17">
        <v>50140</v>
      </c>
      <c r="EP481" s="17">
        <v>17</v>
      </c>
      <c r="EQ481" s="17">
        <v>13</v>
      </c>
      <c r="FJ481" s="18">
        <v>82.4</v>
      </c>
      <c r="FK481" s="17">
        <v>14</v>
      </c>
      <c r="FL481" s="17">
        <v>10</v>
      </c>
      <c r="FM481" s="18">
        <v>58.8</v>
      </c>
      <c r="FN481" s="17">
        <v>10</v>
      </c>
      <c r="FO481" s="17">
        <v>9</v>
      </c>
      <c r="FP481" s="17">
        <v>4666</v>
      </c>
      <c r="FQ481" s="17">
        <v>5617</v>
      </c>
      <c r="FR481" s="17">
        <v>5160</v>
      </c>
      <c r="FS481" s="17">
        <v>4723</v>
      </c>
      <c r="FT481" s="17">
        <v>4462</v>
      </c>
      <c r="FU481" s="17">
        <v>4092</v>
      </c>
      <c r="FV481" s="17">
        <v>3634</v>
      </c>
      <c r="FW481" s="17">
        <v>10</v>
      </c>
      <c r="FX481" s="17">
        <v>8</v>
      </c>
      <c r="FY481" s="18">
        <v>7.9</v>
      </c>
      <c r="FZ481" s="18">
        <v>9.1</v>
      </c>
      <c r="GA481" s="18">
        <v>8</v>
      </c>
      <c r="GB481" s="18">
        <v>8</v>
      </c>
      <c r="GC481" s="18">
        <v>8</v>
      </c>
      <c r="GD481" s="18">
        <v>7.3</v>
      </c>
      <c r="GE481" s="18">
        <v>6.9</v>
      </c>
      <c r="GF481" s="17">
        <v>10</v>
      </c>
      <c r="GG481" s="17">
        <v>8</v>
      </c>
      <c r="GH481" s="17" t="s">
        <v>1498</v>
      </c>
      <c r="GI481" s="17">
        <v>10</v>
      </c>
      <c r="GJ481" s="17">
        <v>8</v>
      </c>
      <c r="GK481" s="17">
        <v>4902</v>
      </c>
      <c r="GL481" s="17">
        <v>7365</v>
      </c>
      <c r="GM481" s="17">
        <v>5964</v>
      </c>
      <c r="GN481" s="17">
        <v>4119</v>
      </c>
      <c r="GO481" s="17">
        <v>3919</v>
      </c>
      <c r="GP481" s="17">
        <v>3251</v>
      </c>
      <c r="GQ481" s="17">
        <v>2957</v>
      </c>
      <c r="GR481" s="17">
        <v>10</v>
      </c>
      <c r="GS481" s="17">
        <v>9</v>
      </c>
      <c r="GT481" s="18">
        <v>8.1999999999999993</v>
      </c>
      <c r="GU481" s="18">
        <v>10.9</v>
      </c>
      <c r="GV481" s="18">
        <v>9.3000000000000007</v>
      </c>
      <c r="GW481" s="18">
        <v>7</v>
      </c>
      <c r="GX481" s="18">
        <v>6.5</v>
      </c>
      <c r="GY481" s="18">
        <v>5.9</v>
      </c>
      <c r="GZ481" s="18">
        <v>5.6</v>
      </c>
      <c r="HA481" s="17">
        <v>10</v>
      </c>
      <c r="HB481" s="17">
        <v>9</v>
      </c>
      <c r="HC481" s="17" t="s">
        <v>1499</v>
      </c>
      <c r="HD481" s="17">
        <v>10</v>
      </c>
      <c r="HE481" s="17">
        <v>9</v>
      </c>
      <c r="IA481">
        <v>16350</v>
      </c>
    </row>
    <row r="482" spans="1:235">
      <c r="A482">
        <v>11432</v>
      </c>
      <c r="B482" s="15">
        <v>41673</v>
      </c>
      <c r="C482" t="s">
        <v>292</v>
      </c>
      <c r="D482" t="s">
        <v>293</v>
      </c>
      <c r="E482" t="s">
        <v>294</v>
      </c>
      <c r="F482" s="23" t="s">
        <v>330</v>
      </c>
      <c r="G482">
        <v>2</v>
      </c>
      <c r="H482" s="23" t="s">
        <v>1496</v>
      </c>
      <c r="I482">
        <v>9032</v>
      </c>
      <c r="J482" s="16" t="s">
        <v>1500</v>
      </c>
      <c r="N482" s="17">
        <v>70857</v>
      </c>
      <c r="O482" s="17">
        <v>87790</v>
      </c>
      <c r="P482" s="17">
        <v>76218</v>
      </c>
      <c r="Q482" s="17">
        <v>70700</v>
      </c>
      <c r="R482" s="17">
        <v>70700</v>
      </c>
      <c r="S482" s="17">
        <v>62550</v>
      </c>
      <c r="T482" s="17">
        <v>57100</v>
      </c>
      <c r="U482" s="17">
        <v>22</v>
      </c>
      <c r="V482" s="17">
        <v>18</v>
      </c>
      <c r="W482" s="17">
        <v>69044</v>
      </c>
      <c r="X482" s="17">
        <v>87533</v>
      </c>
      <c r="Y482" s="17">
        <v>75540</v>
      </c>
      <c r="Z482" s="17">
        <v>70700</v>
      </c>
      <c r="AA482" s="17">
        <v>68252</v>
      </c>
      <c r="AB482" s="17">
        <v>62175</v>
      </c>
      <c r="AC482" s="17">
        <v>56411</v>
      </c>
      <c r="AD482" s="17">
        <v>22</v>
      </c>
      <c r="AE482" s="17">
        <v>18</v>
      </c>
      <c r="AF482" s="17">
        <v>5905</v>
      </c>
      <c r="AG482" s="17">
        <v>7316</v>
      </c>
      <c r="AH482" s="17">
        <v>6351</v>
      </c>
      <c r="AI482" s="17">
        <v>5892</v>
      </c>
      <c r="AJ482" s="17">
        <v>5892</v>
      </c>
      <c r="AK482" s="17">
        <v>5213</v>
      </c>
      <c r="AL482" s="17">
        <v>4758</v>
      </c>
      <c r="AM482" s="17">
        <v>22</v>
      </c>
      <c r="AN482" s="17">
        <v>18</v>
      </c>
      <c r="AO482" s="18">
        <v>12</v>
      </c>
      <c r="AP482" s="17">
        <v>22</v>
      </c>
      <c r="AQ482" s="17">
        <v>18</v>
      </c>
      <c r="AR482" s="17">
        <v>68176</v>
      </c>
      <c r="AS482" s="17">
        <v>76174</v>
      </c>
      <c r="AT482" s="17">
        <v>72430</v>
      </c>
      <c r="AU482" s="17">
        <v>70700</v>
      </c>
      <c r="AV482" s="17">
        <v>70700</v>
      </c>
      <c r="AW482" s="17">
        <v>62700</v>
      </c>
      <c r="AX482" s="17">
        <v>57400</v>
      </c>
      <c r="AY482" s="17">
        <v>15</v>
      </c>
      <c r="AZ482" s="17">
        <v>13</v>
      </c>
      <c r="BA482" s="17">
        <v>76602</v>
      </c>
      <c r="BC482" s="17">
        <v>87950</v>
      </c>
      <c r="BD482" s="17">
        <v>84780</v>
      </c>
      <c r="BE482" s="17">
        <v>83100</v>
      </c>
      <c r="BF482" s="17">
        <v>64590</v>
      </c>
      <c r="BH482" s="17">
        <v>7</v>
      </c>
      <c r="BI482" s="17">
        <v>5</v>
      </c>
      <c r="BJ482" s="17">
        <v>73975</v>
      </c>
      <c r="BK482" s="17">
        <v>8</v>
      </c>
      <c r="BL482" s="17">
        <v>8</v>
      </c>
      <c r="BM482" s="17">
        <v>15</v>
      </c>
      <c r="BN482" s="17">
        <v>3</v>
      </c>
      <c r="DH482" s="17">
        <v>70857</v>
      </c>
      <c r="DI482" s="17">
        <v>87790</v>
      </c>
      <c r="DJ482" s="17">
        <v>76218</v>
      </c>
      <c r="DK482" s="17">
        <v>70700</v>
      </c>
      <c r="DL482" s="17">
        <v>70700</v>
      </c>
      <c r="DM482" s="17">
        <v>62550</v>
      </c>
      <c r="DN482" s="17">
        <v>57100</v>
      </c>
      <c r="DO482" s="17">
        <v>22</v>
      </c>
      <c r="DP482" s="17">
        <v>18</v>
      </c>
      <c r="DQ482" s="17">
        <v>69044</v>
      </c>
      <c r="DR482" s="17">
        <v>87533</v>
      </c>
      <c r="DS482" s="17">
        <v>75540</v>
      </c>
      <c r="DT482" s="17">
        <v>70700</v>
      </c>
      <c r="DU482" s="17">
        <v>68252</v>
      </c>
      <c r="DV482" s="17">
        <v>62175</v>
      </c>
      <c r="DW482" s="17">
        <v>56411</v>
      </c>
      <c r="DX482" s="17">
        <v>22</v>
      </c>
      <c r="DY482" s="17">
        <v>18</v>
      </c>
      <c r="DZ482" s="17">
        <v>70857</v>
      </c>
      <c r="EA482" s="17">
        <v>87790</v>
      </c>
      <c r="EB482" s="17">
        <v>76218</v>
      </c>
      <c r="EC482" s="17">
        <v>70700</v>
      </c>
      <c r="ED482" s="17">
        <v>70700</v>
      </c>
      <c r="EE482" s="17">
        <v>62550</v>
      </c>
      <c r="EF482" s="17">
        <v>57100</v>
      </c>
      <c r="EG482" s="17">
        <v>22</v>
      </c>
      <c r="EH482" s="17">
        <v>18</v>
      </c>
      <c r="EI482" s="17">
        <v>69044</v>
      </c>
      <c r="EJ482" s="17">
        <v>87533</v>
      </c>
      <c r="EK482" s="17">
        <v>75540</v>
      </c>
      <c r="EL482" s="17">
        <v>70700</v>
      </c>
      <c r="EM482" s="17">
        <v>68252</v>
      </c>
      <c r="EN482" s="17">
        <v>62175</v>
      </c>
      <c r="EO482" s="17">
        <v>56411</v>
      </c>
      <c r="EP482" s="17">
        <v>22</v>
      </c>
      <c r="EQ482" s="17">
        <v>18</v>
      </c>
      <c r="FJ482" s="18">
        <v>68.2</v>
      </c>
      <c r="FK482" s="17">
        <v>15</v>
      </c>
      <c r="FL482" s="17">
        <v>13</v>
      </c>
      <c r="FM482" s="18">
        <v>40.9</v>
      </c>
      <c r="FN482" s="17">
        <v>9</v>
      </c>
      <c r="FO482" s="17">
        <v>7</v>
      </c>
      <c r="FP482" s="17">
        <v>5430</v>
      </c>
      <c r="FQ482" s="17">
        <v>7070</v>
      </c>
      <c r="FR482" s="17">
        <v>7070</v>
      </c>
      <c r="FS482" s="17">
        <v>6120</v>
      </c>
      <c r="FT482" s="17">
        <v>5330</v>
      </c>
      <c r="FU482" s="17">
        <v>3569</v>
      </c>
      <c r="FV482" s="17">
        <v>3123</v>
      </c>
      <c r="FW482" s="17">
        <v>12</v>
      </c>
      <c r="FX482" s="17">
        <v>10</v>
      </c>
      <c r="FY482" s="18">
        <v>7.7</v>
      </c>
      <c r="FZ482" s="18">
        <v>10</v>
      </c>
      <c r="GA482" s="18">
        <v>10</v>
      </c>
      <c r="GB482" s="18">
        <v>9.1999999999999993</v>
      </c>
      <c r="GC482" s="18">
        <v>7.5</v>
      </c>
      <c r="GD482" s="18">
        <v>5</v>
      </c>
      <c r="GE482" s="18">
        <v>5</v>
      </c>
      <c r="GF482" s="17">
        <v>12</v>
      </c>
      <c r="GG482" s="17">
        <v>10</v>
      </c>
      <c r="GH482" s="17" t="s">
        <v>481</v>
      </c>
      <c r="GI482" s="17">
        <v>12</v>
      </c>
      <c r="GJ482" s="17">
        <v>10</v>
      </c>
      <c r="GK482" s="17">
        <v>6248</v>
      </c>
      <c r="GM482" s="17">
        <v>8000</v>
      </c>
      <c r="GN482" s="17">
        <v>8000</v>
      </c>
      <c r="GO482" s="17">
        <v>8000</v>
      </c>
      <c r="GP482" s="17">
        <v>4608</v>
      </c>
      <c r="GR482" s="17">
        <v>9</v>
      </c>
      <c r="GS482" s="17">
        <v>7</v>
      </c>
      <c r="GT482" s="18">
        <v>8.6999999999999993</v>
      </c>
      <c r="GV482" s="18">
        <v>11.3</v>
      </c>
      <c r="GW482" s="18">
        <v>11.3</v>
      </c>
      <c r="GX482" s="18">
        <v>11.3</v>
      </c>
      <c r="GY482" s="18">
        <v>6.2</v>
      </c>
      <c r="HA482" s="17">
        <v>9</v>
      </c>
      <c r="HB482" s="17">
        <v>7</v>
      </c>
      <c r="HC482" s="17" t="s">
        <v>1329</v>
      </c>
      <c r="HD482" s="17">
        <v>9</v>
      </c>
      <c r="HE482" s="17">
        <v>7</v>
      </c>
      <c r="HH482" s="17">
        <v>1</v>
      </c>
      <c r="HQ482" s="17">
        <v>1</v>
      </c>
      <c r="HZ482" s="17">
        <v>1</v>
      </c>
      <c r="IA482">
        <v>16360</v>
      </c>
    </row>
    <row r="483" spans="1:235">
      <c r="A483">
        <v>11432</v>
      </c>
      <c r="B483" s="15">
        <v>41673</v>
      </c>
      <c r="C483" t="s">
        <v>292</v>
      </c>
      <c r="D483" t="s">
        <v>293</v>
      </c>
      <c r="E483" t="s">
        <v>294</v>
      </c>
      <c r="F483" s="23" t="s">
        <v>330</v>
      </c>
      <c r="G483">
        <v>3</v>
      </c>
      <c r="H483" s="23" t="s">
        <v>1496</v>
      </c>
      <c r="I483">
        <v>9033</v>
      </c>
      <c r="J483" s="16" t="s">
        <v>1501</v>
      </c>
      <c r="N483" s="17">
        <v>86742</v>
      </c>
      <c r="O483" s="17">
        <v>95783</v>
      </c>
      <c r="P483" s="17">
        <v>93529</v>
      </c>
      <c r="Q483" s="17">
        <v>88265</v>
      </c>
      <c r="R483" s="17">
        <v>86857</v>
      </c>
      <c r="S483" s="17">
        <v>80011</v>
      </c>
      <c r="T483" s="17">
        <v>75987</v>
      </c>
      <c r="U483" s="17">
        <v>19</v>
      </c>
      <c r="V483" s="17">
        <v>17</v>
      </c>
      <c r="W483" s="17">
        <v>85462</v>
      </c>
      <c r="X483" s="17">
        <v>95346</v>
      </c>
      <c r="Y483" s="17">
        <v>90000</v>
      </c>
      <c r="Z483" s="17">
        <v>87137</v>
      </c>
      <c r="AA483" s="17">
        <v>86228</v>
      </c>
      <c r="AB483" s="17">
        <v>80000</v>
      </c>
      <c r="AC483" s="17">
        <v>75740</v>
      </c>
      <c r="AD483" s="17">
        <v>19</v>
      </c>
      <c r="AE483" s="17">
        <v>17</v>
      </c>
      <c r="AF483" s="17">
        <v>7229</v>
      </c>
      <c r="AG483" s="17">
        <v>7982</v>
      </c>
      <c r="AH483" s="17">
        <v>7794</v>
      </c>
      <c r="AI483" s="17">
        <v>7355</v>
      </c>
      <c r="AJ483" s="17">
        <v>7238</v>
      </c>
      <c r="AK483" s="17">
        <v>6668</v>
      </c>
      <c r="AL483" s="17">
        <v>6332</v>
      </c>
      <c r="AM483" s="17">
        <v>19</v>
      </c>
      <c r="AN483" s="17">
        <v>17</v>
      </c>
      <c r="AO483" s="18">
        <v>12</v>
      </c>
      <c r="AP483" s="17">
        <v>19</v>
      </c>
      <c r="AQ483" s="17">
        <v>17</v>
      </c>
      <c r="AR483" s="17">
        <v>86736</v>
      </c>
      <c r="AS483" s="17">
        <v>95935</v>
      </c>
      <c r="AT483" s="17">
        <v>93789</v>
      </c>
      <c r="AU483" s="17">
        <v>88800</v>
      </c>
      <c r="AV483" s="17">
        <v>86776</v>
      </c>
      <c r="AW483" s="17">
        <v>80005</v>
      </c>
      <c r="AX483" s="17">
        <v>75864</v>
      </c>
      <c r="AY483" s="17">
        <v>18</v>
      </c>
      <c r="AZ483" s="17">
        <v>16</v>
      </c>
      <c r="BI483" s="17">
        <v>1</v>
      </c>
      <c r="BJ483" s="17">
        <v>92068</v>
      </c>
      <c r="BK483" s="17">
        <v>7</v>
      </c>
      <c r="BL483" s="17">
        <v>7</v>
      </c>
      <c r="BM483" s="17">
        <v>17</v>
      </c>
      <c r="DH483" s="17">
        <v>86742</v>
      </c>
      <c r="DI483" s="17">
        <v>95783</v>
      </c>
      <c r="DJ483" s="17">
        <v>93529</v>
      </c>
      <c r="DK483" s="17">
        <v>88265</v>
      </c>
      <c r="DL483" s="17">
        <v>86857</v>
      </c>
      <c r="DM483" s="17">
        <v>80011</v>
      </c>
      <c r="DN483" s="17">
        <v>75987</v>
      </c>
      <c r="DO483" s="17">
        <v>19</v>
      </c>
      <c r="DP483" s="17">
        <v>17</v>
      </c>
      <c r="DQ483" s="17">
        <v>85462</v>
      </c>
      <c r="DR483" s="17">
        <v>95346</v>
      </c>
      <c r="DS483" s="17">
        <v>90000</v>
      </c>
      <c r="DT483" s="17">
        <v>87137</v>
      </c>
      <c r="DU483" s="17">
        <v>86228</v>
      </c>
      <c r="DV483" s="17">
        <v>80000</v>
      </c>
      <c r="DW483" s="17">
        <v>75740</v>
      </c>
      <c r="DX483" s="17">
        <v>19</v>
      </c>
      <c r="DY483" s="17">
        <v>17</v>
      </c>
      <c r="DZ483" s="17">
        <v>86742</v>
      </c>
      <c r="EA483" s="17">
        <v>95783</v>
      </c>
      <c r="EB483" s="17">
        <v>93529</v>
      </c>
      <c r="EC483" s="17">
        <v>88265</v>
      </c>
      <c r="ED483" s="17">
        <v>86857</v>
      </c>
      <c r="EE483" s="17">
        <v>80011</v>
      </c>
      <c r="EF483" s="17">
        <v>75987</v>
      </c>
      <c r="EG483" s="17">
        <v>19</v>
      </c>
      <c r="EH483" s="17">
        <v>17</v>
      </c>
      <c r="EI483" s="17">
        <v>85462</v>
      </c>
      <c r="EJ483" s="17">
        <v>95346</v>
      </c>
      <c r="EK483" s="17">
        <v>90000</v>
      </c>
      <c r="EL483" s="17">
        <v>87137</v>
      </c>
      <c r="EM483" s="17">
        <v>86228</v>
      </c>
      <c r="EN483" s="17">
        <v>80000</v>
      </c>
      <c r="EO483" s="17">
        <v>75740</v>
      </c>
      <c r="EP483" s="17">
        <v>19</v>
      </c>
      <c r="EQ483" s="17">
        <v>17</v>
      </c>
      <c r="FJ483" s="18">
        <v>94.7</v>
      </c>
      <c r="FK483" s="17">
        <v>18</v>
      </c>
      <c r="FL483" s="17">
        <v>16</v>
      </c>
      <c r="FM483" s="18">
        <v>78.900000000000006</v>
      </c>
      <c r="FN483" s="17">
        <v>15</v>
      </c>
      <c r="FO483" s="17">
        <v>14</v>
      </c>
      <c r="FP483" s="17">
        <v>8257</v>
      </c>
      <c r="FQ483" s="17">
        <v>12923</v>
      </c>
      <c r="FR483" s="17">
        <v>11235</v>
      </c>
      <c r="FS483" s="17">
        <v>9252</v>
      </c>
      <c r="FT483" s="17">
        <v>8925</v>
      </c>
      <c r="FU483" s="17">
        <v>5413</v>
      </c>
      <c r="FV483" s="17">
        <v>3216</v>
      </c>
      <c r="FW483" s="17">
        <v>16</v>
      </c>
      <c r="FX483" s="17">
        <v>14</v>
      </c>
      <c r="FY483" s="18">
        <v>9.3000000000000007</v>
      </c>
      <c r="FZ483" s="18">
        <v>14.5</v>
      </c>
      <c r="GA483" s="18">
        <v>12</v>
      </c>
      <c r="GB483" s="18">
        <v>10</v>
      </c>
      <c r="GC483" s="18">
        <v>10</v>
      </c>
      <c r="GD483" s="18">
        <v>6.5</v>
      </c>
      <c r="GE483" s="18">
        <v>4</v>
      </c>
      <c r="GF483" s="17">
        <v>16</v>
      </c>
      <c r="GG483" s="17">
        <v>14</v>
      </c>
      <c r="GH483" s="17" t="s">
        <v>1502</v>
      </c>
      <c r="GI483" s="17">
        <v>16</v>
      </c>
      <c r="GJ483" s="17">
        <v>14</v>
      </c>
      <c r="GK483" s="17">
        <v>7371</v>
      </c>
      <c r="GL483" s="17">
        <v>13223</v>
      </c>
      <c r="GM483" s="17">
        <v>8223</v>
      </c>
      <c r="GN483" s="17">
        <v>7444</v>
      </c>
      <c r="GO483" s="17">
        <v>6785</v>
      </c>
      <c r="GP483" s="17">
        <v>5300</v>
      </c>
      <c r="GQ483" s="17">
        <v>3844</v>
      </c>
      <c r="GR483" s="17">
        <v>14</v>
      </c>
      <c r="GS483" s="17">
        <v>13</v>
      </c>
      <c r="GT483" s="18">
        <v>8.4</v>
      </c>
      <c r="GU483" s="18">
        <v>13.2</v>
      </c>
      <c r="GV483" s="18">
        <v>9.9</v>
      </c>
      <c r="GW483" s="18">
        <v>9</v>
      </c>
      <c r="GX483" s="18">
        <v>7.9</v>
      </c>
      <c r="GY483" s="18">
        <v>6.5</v>
      </c>
      <c r="GZ483" s="18">
        <v>4.9000000000000004</v>
      </c>
      <c r="HA483" s="17">
        <v>14</v>
      </c>
      <c r="HB483" s="17">
        <v>13</v>
      </c>
      <c r="HC483" s="17" t="s">
        <v>879</v>
      </c>
      <c r="HD483" s="17">
        <v>14</v>
      </c>
      <c r="HE483" s="17">
        <v>13</v>
      </c>
      <c r="IA483">
        <v>16370</v>
      </c>
    </row>
    <row r="484" spans="1:235">
      <c r="A484">
        <v>11432</v>
      </c>
      <c r="B484" s="15">
        <v>41673</v>
      </c>
      <c r="C484" t="s">
        <v>292</v>
      </c>
      <c r="D484" t="s">
        <v>293</v>
      </c>
      <c r="E484" t="s">
        <v>294</v>
      </c>
      <c r="F484" s="23" t="s">
        <v>330</v>
      </c>
      <c r="G484">
        <v>4</v>
      </c>
      <c r="H484" s="23" t="s">
        <v>1496</v>
      </c>
      <c r="I484">
        <v>9034</v>
      </c>
      <c r="J484" s="16" t="s">
        <v>1503</v>
      </c>
      <c r="N484" s="17">
        <v>123990</v>
      </c>
      <c r="O484" s="17">
        <v>150820</v>
      </c>
      <c r="P484" s="17">
        <v>134800</v>
      </c>
      <c r="Q484" s="17">
        <v>125740</v>
      </c>
      <c r="R484" s="17">
        <v>124848</v>
      </c>
      <c r="S484" s="17">
        <v>113058</v>
      </c>
      <c r="T484" s="17">
        <v>98750</v>
      </c>
      <c r="U484" s="17">
        <v>28</v>
      </c>
      <c r="V484" s="17">
        <v>9</v>
      </c>
      <c r="W484" s="17">
        <v>113435</v>
      </c>
      <c r="Y484" s="17">
        <v>122565</v>
      </c>
      <c r="Z484" s="17">
        <v>117776</v>
      </c>
      <c r="AA484" s="17">
        <v>116978</v>
      </c>
      <c r="AB484" s="17">
        <v>92700</v>
      </c>
      <c r="AD484" s="17">
        <v>28</v>
      </c>
      <c r="AE484" s="17">
        <v>9</v>
      </c>
      <c r="AF484" s="17">
        <v>10333</v>
      </c>
      <c r="AG484" s="17">
        <v>12568</v>
      </c>
      <c r="AH484" s="17">
        <v>11233</v>
      </c>
      <c r="AI484" s="17">
        <v>10478</v>
      </c>
      <c r="AJ484" s="17">
        <v>10404</v>
      </c>
      <c r="AK484" s="17">
        <v>9422</v>
      </c>
      <c r="AL484" s="17">
        <v>8229</v>
      </c>
      <c r="AM484" s="17">
        <v>28</v>
      </c>
      <c r="AN484" s="17">
        <v>9</v>
      </c>
      <c r="AO484" s="18">
        <v>12</v>
      </c>
      <c r="AP484" s="17">
        <v>28</v>
      </c>
      <c r="AQ484" s="17">
        <v>9</v>
      </c>
      <c r="AR484" s="17">
        <v>124655</v>
      </c>
      <c r="AS484" s="17">
        <v>151760</v>
      </c>
      <c r="AT484" s="17">
        <v>131463</v>
      </c>
      <c r="AU484" s="17">
        <v>125570</v>
      </c>
      <c r="AV484" s="17">
        <v>124848</v>
      </c>
      <c r="AW484" s="17">
        <v>113512</v>
      </c>
      <c r="AX484" s="17">
        <v>108337</v>
      </c>
      <c r="AY484" s="17">
        <v>26</v>
      </c>
      <c r="AZ484" s="17">
        <v>8</v>
      </c>
      <c r="BH484" s="17">
        <v>2</v>
      </c>
      <c r="BI484" s="17">
        <v>2</v>
      </c>
      <c r="BJ484" s="17">
        <v>116825</v>
      </c>
      <c r="BK484" s="17">
        <v>14</v>
      </c>
      <c r="BL484" s="17">
        <v>4</v>
      </c>
      <c r="BM484" s="17">
        <v>9</v>
      </c>
      <c r="DH484" s="17">
        <v>123990</v>
      </c>
      <c r="DI484" s="17">
        <v>150820</v>
      </c>
      <c r="DJ484" s="17">
        <v>134800</v>
      </c>
      <c r="DK484" s="17">
        <v>125740</v>
      </c>
      <c r="DL484" s="17">
        <v>124848</v>
      </c>
      <c r="DM484" s="17">
        <v>113058</v>
      </c>
      <c r="DN484" s="17">
        <v>98750</v>
      </c>
      <c r="DO484" s="17">
        <v>28</v>
      </c>
      <c r="DP484" s="17">
        <v>9</v>
      </c>
      <c r="DQ484" s="17">
        <v>113435</v>
      </c>
      <c r="DS484" s="17">
        <v>122565</v>
      </c>
      <c r="DT484" s="17">
        <v>117776</v>
      </c>
      <c r="DU484" s="17">
        <v>116978</v>
      </c>
      <c r="DV484" s="17">
        <v>92700</v>
      </c>
      <c r="DX484" s="17">
        <v>28</v>
      </c>
      <c r="DY484" s="17">
        <v>9</v>
      </c>
      <c r="DZ484" s="17">
        <v>123990</v>
      </c>
      <c r="EA484" s="17">
        <v>150820</v>
      </c>
      <c r="EB484" s="17">
        <v>134800</v>
      </c>
      <c r="EC484" s="17">
        <v>125740</v>
      </c>
      <c r="ED484" s="17">
        <v>124848</v>
      </c>
      <c r="EE484" s="17">
        <v>113058</v>
      </c>
      <c r="EF484" s="17">
        <v>98750</v>
      </c>
      <c r="EG484" s="17">
        <v>28</v>
      </c>
      <c r="EH484" s="17">
        <v>9</v>
      </c>
      <c r="EI484" s="17">
        <v>113435</v>
      </c>
      <c r="EK484" s="17">
        <v>122565</v>
      </c>
      <c r="EL484" s="17">
        <v>117776</v>
      </c>
      <c r="EM484" s="17">
        <v>116978</v>
      </c>
      <c r="EN484" s="17">
        <v>92700</v>
      </c>
      <c r="EP484" s="17">
        <v>28</v>
      </c>
      <c r="EQ484" s="17">
        <v>9</v>
      </c>
      <c r="FJ484" s="18">
        <v>92.9</v>
      </c>
      <c r="FK484" s="17">
        <v>26</v>
      </c>
      <c r="FL484" s="17">
        <v>8</v>
      </c>
      <c r="FM484" s="18">
        <v>57.1</v>
      </c>
      <c r="FN484" s="17">
        <v>16</v>
      </c>
      <c r="FO484" s="17">
        <v>6</v>
      </c>
      <c r="FP484" s="17">
        <v>16655</v>
      </c>
      <c r="FQ484" s="17">
        <v>25004</v>
      </c>
      <c r="FR484" s="17">
        <v>18066</v>
      </c>
      <c r="FS484" s="17">
        <v>15320</v>
      </c>
      <c r="FT484" s="17">
        <v>15049</v>
      </c>
      <c r="FU484" s="17">
        <v>13135</v>
      </c>
      <c r="FV484" s="17">
        <v>12515</v>
      </c>
      <c r="FW484" s="17">
        <v>16</v>
      </c>
      <c r="FX484" s="17">
        <v>7</v>
      </c>
      <c r="FY484" s="18">
        <v>13.4</v>
      </c>
      <c r="FZ484" s="18">
        <v>20</v>
      </c>
      <c r="GA484" s="18">
        <v>16.3</v>
      </c>
      <c r="GB484" s="18">
        <v>12</v>
      </c>
      <c r="GC484" s="18">
        <v>11.5</v>
      </c>
      <c r="GD484" s="18">
        <v>10</v>
      </c>
      <c r="GE484" s="18">
        <v>10</v>
      </c>
      <c r="GF484" s="17">
        <v>16</v>
      </c>
      <c r="GG484" s="17">
        <v>7</v>
      </c>
      <c r="GH484" s="17" t="s">
        <v>1504</v>
      </c>
      <c r="GI484" s="17">
        <v>16</v>
      </c>
      <c r="GJ484" s="17">
        <v>7</v>
      </c>
      <c r="GK484" s="17">
        <v>13357</v>
      </c>
      <c r="GL484" s="17">
        <v>24000</v>
      </c>
      <c r="GM484" s="17">
        <v>19800</v>
      </c>
      <c r="GN484" s="17">
        <v>11239</v>
      </c>
      <c r="GO484" s="17">
        <v>10341</v>
      </c>
      <c r="GP484" s="17">
        <v>8856</v>
      </c>
      <c r="GQ484" s="17">
        <v>6678</v>
      </c>
      <c r="GR484" s="17">
        <v>16</v>
      </c>
      <c r="GS484" s="17">
        <v>6</v>
      </c>
      <c r="GT484" s="18">
        <v>10.6</v>
      </c>
      <c r="GU484" s="18">
        <v>19.8</v>
      </c>
      <c r="GV484" s="18">
        <v>15.6</v>
      </c>
      <c r="GW484" s="18">
        <v>10.5</v>
      </c>
      <c r="GX484" s="18">
        <v>7.3</v>
      </c>
      <c r="GY484" s="18">
        <v>6.7</v>
      </c>
      <c r="GZ484" s="18">
        <v>5.0999999999999996</v>
      </c>
      <c r="HA484" s="17">
        <v>16</v>
      </c>
      <c r="HB484" s="17">
        <v>6</v>
      </c>
      <c r="HC484" s="17" t="s">
        <v>336</v>
      </c>
      <c r="HD484" s="17">
        <v>16</v>
      </c>
      <c r="HE484" s="17">
        <v>6</v>
      </c>
      <c r="HH484" s="17">
        <v>1</v>
      </c>
      <c r="HQ484" s="17">
        <v>1</v>
      </c>
      <c r="HZ484" s="17">
        <v>1</v>
      </c>
      <c r="IA484">
        <v>16380</v>
      </c>
    </row>
    <row r="485" spans="1:235">
      <c r="A485">
        <v>11432</v>
      </c>
      <c r="B485" s="15">
        <v>41673</v>
      </c>
      <c r="C485" t="s">
        <v>292</v>
      </c>
      <c r="D485" t="s">
        <v>293</v>
      </c>
      <c r="E485" t="s">
        <v>294</v>
      </c>
      <c r="F485" s="23" t="s">
        <v>320</v>
      </c>
      <c r="G485">
        <v>2</v>
      </c>
      <c r="H485" s="23" t="s">
        <v>1496</v>
      </c>
      <c r="I485">
        <v>9052</v>
      </c>
      <c r="J485" s="16" t="s">
        <v>1505</v>
      </c>
      <c r="N485" s="17">
        <v>107208</v>
      </c>
      <c r="O485" s="17">
        <v>123460</v>
      </c>
      <c r="P485" s="17">
        <v>120161</v>
      </c>
      <c r="Q485" s="17">
        <v>107100</v>
      </c>
      <c r="R485" s="17">
        <v>103705</v>
      </c>
      <c r="S485" s="17">
        <v>95445</v>
      </c>
      <c r="T485" s="17">
        <v>87600</v>
      </c>
      <c r="U485" s="17">
        <v>16</v>
      </c>
      <c r="V485" s="17">
        <v>16</v>
      </c>
      <c r="W485" s="17">
        <v>107208</v>
      </c>
      <c r="X485" s="17">
        <v>123460</v>
      </c>
      <c r="Y485" s="17">
        <v>120161</v>
      </c>
      <c r="Z485" s="17">
        <v>107100</v>
      </c>
      <c r="AA485" s="17">
        <v>103705</v>
      </c>
      <c r="AB485" s="17">
        <v>95445</v>
      </c>
      <c r="AC485" s="17">
        <v>87600</v>
      </c>
      <c r="AD485" s="17">
        <v>16</v>
      </c>
      <c r="AE485" s="17">
        <v>16</v>
      </c>
      <c r="AF485" s="17">
        <v>8934</v>
      </c>
      <c r="AG485" s="17">
        <v>10288</v>
      </c>
      <c r="AH485" s="17">
        <v>10013</v>
      </c>
      <c r="AI485" s="17">
        <v>8925</v>
      </c>
      <c r="AJ485" s="17">
        <v>8642</v>
      </c>
      <c r="AK485" s="17">
        <v>7954</v>
      </c>
      <c r="AL485" s="17">
        <v>7300</v>
      </c>
      <c r="AM485" s="17">
        <v>16</v>
      </c>
      <c r="AN485" s="17">
        <v>16</v>
      </c>
      <c r="AO485" s="18">
        <v>12</v>
      </c>
      <c r="AP485" s="17">
        <v>16</v>
      </c>
      <c r="AQ485" s="17">
        <v>16</v>
      </c>
      <c r="AR485" s="17">
        <v>107509</v>
      </c>
      <c r="AS485" s="17">
        <v>120865</v>
      </c>
      <c r="AT485" s="17">
        <v>120000</v>
      </c>
      <c r="AU485" s="17">
        <v>109562</v>
      </c>
      <c r="AV485" s="17">
        <v>104197</v>
      </c>
      <c r="AW485" s="17">
        <v>95500</v>
      </c>
      <c r="AX485" s="17">
        <v>88416</v>
      </c>
      <c r="AY485" s="17">
        <v>13</v>
      </c>
      <c r="AZ485" s="17">
        <v>13</v>
      </c>
      <c r="BA485" s="17">
        <v>105904</v>
      </c>
      <c r="BH485" s="17">
        <v>3</v>
      </c>
      <c r="BI485" s="17">
        <v>3</v>
      </c>
      <c r="BJ485" s="17">
        <v>119443</v>
      </c>
      <c r="BK485" s="17">
        <v>5</v>
      </c>
      <c r="BL485" s="17">
        <v>5</v>
      </c>
      <c r="BM485" s="17">
        <v>16</v>
      </c>
      <c r="DH485" s="17">
        <v>107208</v>
      </c>
      <c r="DI485" s="17">
        <v>123460</v>
      </c>
      <c r="DJ485" s="17">
        <v>120161</v>
      </c>
      <c r="DK485" s="17">
        <v>107100</v>
      </c>
      <c r="DL485" s="17">
        <v>103705</v>
      </c>
      <c r="DM485" s="17">
        <v>95445</v>
      </c>
      <c r="DN485" s="17">
        <v>87600</v>
      </c>
      <c r="DO485" s="17">
        <v>16</v>
      </c>
      <c r="DP485" s="17">
        <v>16</v>
      </c>
      <c r="DQ485" s="17">
        <v>107208</v>
      </c>
      <c r="DR485" s="17">
        <v>123460</v>
      </c>
      <c r="DS485" s="17">
        <v>120161</v>
      </c>
      <c r="DT485" s="17">
        <v>107100</v>
      </c>
      <c r="DU485" s="17">
        <v>103705</v>
      </c>
      <c r="DV485" s="17">
        <v>95445</v>
      </c>
      <c r="DW485" s="17">
        <v>87600</v>
      </c>
      <c r="DX485" s="17">
        <v>16</v>
      </c>
      <c r="DY485" s="17">
        <v>16</v>
      </c>
      <c r="DZ485" s="17">
        <v>107208</v>
      </c>
      <c r="EA485" s="17">
        <v>123460</v>
      </c>
      <c r="EB485" s="17">
        <v>120161</v>
      </c>
      <c r="EC485" s="17">
        <v>107100</v>
      </c>
      <c r="ED485" s="17">
        <v>103705</v>
      </c>
      <c r="EE485" s="17">
        <v>95445</v>
      </c>
      <c r="EF485" s="17">
        <v>87600</v>
      </c>
      <c r="EG485" s="17">
        <v>16</v>
      </c>
      <c r="EH485" s="17">
        <v>16</v>
      </c>
      <c r="EI485" s="17">
        <v>107208</v>
      </c>
      <c r="EJ485" s="17">
        <v>123460</v>
      </c>
      <c r="EK485" s="17">
        <v>120161</v>
      </c>
      <c r="EL485" s="17">
        <v>107100</v>
      </c>
      <c r="EM485" s="17">
        <v>103705</v>
      </c>
      <c r="EN485" s="17">
        <v>95445</v>
      </c>
      <c r="EO485" s="17">
        <v>87600</v>
      </c>
      <c r="EP485" s="17">
        <v>16</v>
      </c>
      <c r="EQ485" s="17">
        <v>16</v>
      </c>
      <c r="FJ485" s="18">
        <v>81.3</v>
      </c>
      <c r="FK485" s="17">
        <v>13</v>
      </c>
      <c r="FL485" s="17">
        <v>13</v>
      </c>
      <c r="FM485" s="18">
        <v>75</v>
      </c>
      <c r="FN485" s="17">
        <v>12</v>
      </c>
      <c r="FO485" s="17">
        <v>12</v>
      </c>
      <c r="FP485" s="17">
        <v>11736</v>
      </c>
      <c r="FQ485" s="17">
        <v>19200</v>
      </c>
      <c r="FR485" s="17">
        <v>15094</v>
      </c>
      <c r="FS485" s="17">
        <v>11941</v>
      </c>
      <c r="FT485" s="17">
        <v>10710</v>
      </c>
      <c r="FU485" s="17">
        <v>7377</v>
      </c>
      <c r="FV485" s="17">
        <v>6670</v>
      </c>
      <c r="FW485" s="17">
        <v>11</v>
      </c>
      <c r="FX485" s="17">
        <v>11</v>
      </c>
      <c r="FY485" s="18">
        <v>10.3</v>
      </c>
      <c r="FZ485" s="18">
        <v>15</v>
      </c>
      <c r="GA485" s="18">
        <v>12.5</v>
      </c>
      <c r="GB485" s="18">
        <v>10</v>
      </c>
      <c r="GC485" s="18">
        <v>10</v>
      </c>
      <c r="GD485" s="18">
        <v>7.5</v>
      </c>
      <c r="GE485" s="18">
        <v>7</v>
      </c>
      <c r="GF485" s="17">
        <v>11</v>
      </c>
      <c r="GG485" s="17">
        <v>11</v>
      </c>
      <c r="GH485" s="17" t="s">
        <v>616</v>
      </c>
      <c r="GI485" s="17">
        <v>11</v>
      </c>
      <c r="GJ485" s="17">
        <v>11</v>
      </c>
      <c r="GK485" s="17">
        <v>9065</v>
      </c>
      <c r="GL485" s="17">
        <v>13700</v>
      </c>
      <c r="GM485" s="17">
        <v>11875</v>
      </c>
      <c r="GN485" s="17">
        <v>10028</v>
      </c>
      <c r="GO485" s="17">
        <v>9456</v>
      </c>
      <c r="GP485" s="17">
        <v>6035</v>
      </c>
      <c r="GQ485" s="17">
        <v>4819</v>
      </c>
      <c r="GR485" s="17">
        <v>11</v>
      </c>
      <c r="GS485" s="17">
        <v>11</v>
      </c>
      <c r="GT485" s="18">
        <v>8.4</v>
      </c>
      <c r="GU485" s="18">
        <v>14.4</v>
      </c>
      <c r="GV485" s="18">
        <v>9.5</v>
      </c>
      <c r="GW485" s="18">
        <v>8.6</v>
      </c>
      <c r="GX485" s="18">
        <v>8.3000000000000007</v>
      </c>
      <c r="GY485" s="18">
        <v>6.2</v>
      </c>
      <c r="GZ485" s="18">
        <v>4.5</v>
      </c>
      <c r="HA485" s="17">
        <v>11</v>
      </c>
      <c r="HB485" s="17">
        <v>11</v>
      </c>
      <c r="HC485" s="17" t="s">
        <v>1433</v>
      </c>
      <c r="HD485" s="17">
        <v>11</v>
      </c>
      <c r="HE485" s="17">
        <v>11</v>
      </c>
      <c r="HH485" s="17">
        <v>1</v>
      </c>
      <c r="HQ485" s="17">
        <v>1</v>
      </c>
      <c r="HZ485" s="17">
        <v>1</v>
      </c>
      <c r="IA485">
        <v>16410</v>
      </c>
    </row>
    <row r="486" spans="1:235">
      <c r="A486">
        <v>11432</v>
      </c>
      <c r="B486" s="15">
        <v>41673</v>
      </c>
      <c r="C486" t="s">
        <v>292</v>
      </c>
      <c r="D486" t="s">
        <v>293</v>
      </c>
      <c r="E486" t="s">
        <v>294</v>
      </c>
      <c r="F486" s="23" t="s">
        <v>320</v>
      </c>
      <c r="G486">
        <v>3</v>
      </c>
      <c r="H486" s="23" t="s">
        <v>1496</v>
      </c>
      <c r="I486">
        <v>9053</v>
      </c>
      <c r="J486" s="16" t="s">
        <v>1506</v>
      </c>
      <c r="N486" s="17">
        <v>133446</v>
      </c>
      <c r="O486" s="17">
        <v>157937</v>
      </c>
      <c r="P486" s="17">
        <v>151200</v>
      </c>
      <c r="Q486" s="17">
        <v>142412</v>
      </c>
      <c r="R486" s="17">
        <v>138020</v>
      </c>
      <c r="S486" s="17">
        <v>121750</v>
      </c>
      <c r="T486" s="17">
        <v>97360</v>
      </c>
      <c r="U486" s="17">
        <v>30</v>
      </c>
      <c r="V486" s="17">
        <v>21</v>
      </c>
      <c r="W486" s="17">
        <v>128830</v>
      </c>
      <c r="X486" s="17">
        <v>154350</v>
      </c>
      <c r="Y486" s="17">
        <v>149945</v>
      </c>
      <c r="Z486" s="17">
        <v>135288</v>
      </c>
      <c r="AA486" s="17">
        <v>127308</v>
      </c>
      <c r="AB486" s="17">
        <v>110000</v>
      </c>
      <c r="AC486" s="17">
        <v>97095</v>
      </c>
      <c r="AD486" s="17">
        <v>30</v>
      </c>
      <c r="AE486" s="17">
        <v>21</v>
      </c>
      <c r="AF486" s="17">
        <v>11120</v>
      </c>
      <c r="AG486" s="17">
        <v>13161</v>
      </c>
      <c r="AH486" s="17">
        <v>12600</v>
      </c>
      <c r="AI486" s="17">
        <v>11868</v>
      </c>
      <c r="AJ486" s="17">
        <v>11502</v>
      </c>
      <c r="AK486" s="17">
        <v>10146</v>
      </c>
      <c r="AL486" s="17">
        <v>8113</v>
      </c>
      <c r="AM486" s="17">
        <v>30</v>
      </c>
      <c r="AN486" s="17">
        <v>21</v>
      </c>
      <c r="AO486" s="18">
        <v>12</v>
      </c>
      <c r="AP486" s="17">
        <v>30</v>
      </c>
      <c r="AQ486" s="17">
        <v>21</v>
      </c>
      <c r="AR486" s="17">
        <v>133446</v>
      </c>
      <c r="AS486" s="17">
        <v>157937</v>
      </c>
      <c r="AT486" s="17">
        <v>151200</v>
      </c>
      <c r="AU486" s="17">
        <v>142412</v>
      </c>
      <c r="AV486" s="17">
        <v>138020</v>
      </c>
      <c r="AW486" s="17">
        <v>121750</v>
      </c>
      <c r="AX486" s="17">
        <v>97360</v>
      </c>
      <c r="AY486" s="17">
        <v>30</v>
      </c>
      <c r="AZ486" s="17">
        <v>21</v>
      </c>
      <c r="BJ486" s="17">
        <v>136646</v>
      </c>
      <c r="BK486" s="17">
        <v>13</v>
      </c>
      <c r="BL486" s="17">
        <v>8</v>
      </c>
      <c r="BM486" s="17">
        <v>21</v>
      </c>
      <c r="DH486" s="17">
        <v>133446</v>
      </c>
      <c r="DI486" s="17">
        <v>157937</v>
      </c>
      <c r="DJ486" s="17">
        <v>151200</v>
      </c>
      <c r="DK486" s="17">
        <v>142412</v>
      </c>
      <c r="DL486" s="17">
        <v>138020</v>
      </c>
      <c r="DM486" s="17">
        <v>121750</v>
      </c>
      <c r="DN486" s="17">
        <v>97360</v>
      </c>
      <c r="DO486" s="17">
        <v>30</v>
      </c>
      <c r="DP486" s="17">
        <v>21</v>
      </c>
      <c r="DQ486" s="17">
        <v>128830</v>
      </c>
      <c r="DR486" s="17">
        <v>154350</v>
      </c>
      <c r="DS486" s="17">
        <v>149945</v>
      </c>
      <c r="DT486" s="17">
        <v>135288</v>
      </c>
      <c r="DU486" s="17">
        <v>127308</v>
      </c>
      <c r="DV486" s="17">
        <v>110000</v>
      </c>
      <c r="DW486" s="17">
        <v>97095</v>
      </c>
      <c r="DX486" s="17">
        <v>30</v>
      </c>
      <c r="DY486" s="17">
        <v>21</v>
      </c>
      <c r="DZ486" s="17">
        <v>133446</v>
      </c>
      <c r="EA486" s="17">
        <v>157937</v>
      </c>
      <c r="EB486" s="17">
        <v>151200</v>
      </c>
      <c r="EC486" s="17">
        <v>142412</v>
      </c>
      <c r="ED486" s="17">
        <v>138020</v>
      </c>
      <c r="EE486" s="17">
        <v>121750</v>
      </c>
      <c r="EF486" s="17">
        <v>97360</v>
      </c>
      <c r="EG486" s="17">
        <v>30</v>
      </c>
      <c r="EH486" s="17">
        <v>21</v>
      </c>
      <c r="EI486" s="17">
        <v>128830</v>
      </c>
      <c r="EJ486" s="17">
        <v>154350</v>
      </c>
      <c r="EK486" s="17">
        <v>149945</v>
      </c>
      <c r="EL486" s="17">
        <v>135288</v>
      </c>
      <c r="EM486" s="17">
        <v>127308</v>
      </c>
      <c r="EN486" s="17">
        <v>110000</v>
      </c>
      <c r="EO486" s="17">
        <v>97095</v>
      </c>
      <c r="EP486" s="17">
        <v>30</v>
      </c>
      <c r="EQ486" s="17">
        <v>21</v>
      </c>
      <c r="FJ486" s="18">
        <v>100</v>
      </c>
      <c r="FK486" s="17">
        <v>30</v>
      </c>
      <c r="FL486" s="17">
        <v>21</v>
      </c>
      <c r="FM486" s="18">
        <v>76.7</v>
      </c>
      <c r="FN486" s="17">
        <v>23</v>
      </c>
      <c r="FO486" s="17">
        <v>16</v>
      </c>
      <c r="FP486" s="17">
        <v>22571</v>
      </c>
      <c r="FQ486" s="17">
        <v>29561</v>
      </c>
      <c r="FR486" s="17">
        <v>26838</v>
      </c>
      <c r="FS486" s="17">
        <v>24972</v>
      </c>
      <c r="FT486" s="17">
        <v>23725</v>
      </c>
      <c r="FU486" s="17">
        <v>18704</v>
      </c>
      <c r="FV486" s="17">
        <v>14292</v>
      </c>
      <c r="FW486" s="17">
        <v>28</v>
      </c>
      <c r="FX486" s="17">
        <v>19</v>
      </c>
      <c r="FY486" s="18">
        <v>16.7</v>
      </c>
      <c r="FZ486" s="18">
        <v>20</v>
      </c>
      <c r="GA486" s="18">
        <v>20</v>
      </c>
      <c r="GB486" s="18">
        <v>18</v>
      </c>
      <c r="GC486" s="18">
        <v>15</v>
      </c>
      <c r="GD486" s="18">
        <v>15</v>
      </c>
      <c r="GE486" s="18">
        <v>14.7</v>
      </c>
      <c r="GF486" s="17">
        <v>28</v>
      </c>
      <c r="GG486" s="17">
        <v>19</v>
      </c>
      <c r="GH486" s="17" t="s">
        <v>1507</v>
      </c>
      <c r="GI486" s="17">
        <v>28</v>
      </c>
      <c r="GJ486" s="17">
        <v>19</v>
      </c>
      <c r="GK486" s="17">
        <v>23575</v>
      </c>
      <c r="GL486" s="17">
        <v>36576</v>
      </c>
      <c r="GM486" s="17">
        <v>30675</v>
      </c>
      <c r="GN486" s="17">
        <v>23908</v>
      </c>
      <c r="GO486" s="17">
        <v>22651</v>
      </c>
      <c r="GP486" s="17">
        <v>16228</v>
      </c>
      <c r="GQ486" s="17">
        <v>12852</v>
      </c>
      <c r="GR486" s="17">
        <v>23</v>
      </c>
      <c r="GS486" s="17">
        <v>16</v>
      </c>
      <c r="GT486" s="18">
        <v>17.100000000000001</v>
      </c>
      <c r="GU486" s="18">
        <v>24.9</v>
      </c>
      <c r="GV486" s="18">
        <v>23.4</v>
      </c>
      <c r="GW486" s="18">
        <v>17.5</v>
      </c>
      <c r="GX486" s="18">
        <v>16.3</v>
      </c>
      <c r="GY486" s="18">
        <v>14.1</v>
      </c>
      <c r="GZ486" s="18">
        <v>7.7</v>
      </c>
      <c r="HA486" s="17">
        <v>23</v>
      </c>
      <c r="HB486" s="17">
        <v>16</v>
      </c>
      <c r="HC486" s="17" t="s">
        <v>1508</v>
      </c>
      <c r="HD486" s="17">
        <v>23</v>
      </c>
      <c r="HE486" s="17">
        <v>16</v>
      </c>
      <c r="IA486">
        <v>16420</v>
      </c>
    </row>
    <row r="487" spans="1:235">
      <c r="A487">
        <v>11432</v>
      </c>
      <c r="B487" s="15">
        <v>41673</v>
      </c>
      <c r="C487" t="s">
        <v>292</v>
      </c>
      <c r="D487" t="s">
        <v>293</v>
      </c>
      <c r="E487" t="s">
        <v>294</v>
      </c>
      <c r="F487" s="23" t="s">
        <v>320</v>
      </c>
      <c r="G487">
        <v>4</v>
      </c>
      <c r="H487" s="23" t="s">
        <v>1496</v>
      </c>
      <c r="I487">
        <v>9054</v>
      </c>
      <c r="J487" s="16" t="s">
        <v>1509</v>
      </c>
      <c r="N487" s="17">
        <v>162378</v>
      </c>
      <c r="O487" s="17">
        <v>188920</v>
      </c>
      <c r="P487" s="17">
        <v>174060</v>
      </c>
      <c r="Q487" s="17">
        <v>167532</v>
      </c>
      <c r="R487" s="17">
        <v>163000</v>
      </c>
      <c r="S487" s="17">
        <v>149099</v>
      </c>
      <c r="T487" s="17">
        <v>136099</v>
      </c>
      <c r="U487" s="17">
        <v>37</v>
      </c>
      <c r="V487" s="17">
        <v>23</v>
      </c>
      <c r="W487" s="17">
        <v>161909</v>
      </c>
      <c r="X487" s="17">
        <v>180155</v>
      </c>
      <c r="Y487" s="17">
        <v>174530</v>
      </c>
      <c r="Z487" s="17">
        <v>169181</v>
      </c>
      <c r="AA487" s="17">
        <v>164248</v>
      </c>
      <c r="AB487" s="17">
        <v>150805</v>
      </c>
      <c r="AC487" s="17">
        <v>136703</v>
      </c>
      <c r="AD487" s="17">
        <v>37</v>
      </c>
      <c r="AE487" s="17">
        <v>23</v>
      </c>
      <c r="AF487" s="17">
        <v>13532</v>
      </c>
      <c r="AG487" s="17">
        <v>15743</v>
      </c>
      <c r="AH487" s="17">
        <v>14505</v>
      </c>
      <c r="AI487" s="17">
        <v>13961</v>
      </c>
      <c r="AJ487" s="17">
        <v>13583</v>
      </c>
      <c r="AK487" s="17">
        <v>12425</v>
      </c>
      <c r="AL487" s="17">
        <v>11342</v>
      </c>
      <c r="AM487" s="17">
        <v>37</v>
      </c>
      <c r="AN487" s="17">
        <v>23</v>
      </c>
      <c r="AO487" s="18">
        <v>12</v>
      </c>
      <c r="AP487" s="17">
        <v>37</v>
      </c>
      <c r="AQ487" s="17">
        <v>23</v>
      </c>
      <c r="AR487" s="17">
        <v>162028</v>
      </c>
      <c r="AS487" s="17">
        <v>189900</v>
      </c>
      <c r="AT487" s="17">
        <v>174019</v>
      </c>
      <c r="AU487" s="17">
        <v>166232</v>
      </c>
      <c r="AV487" s="17">
        <v>161860</v>
      </c>
      <c r="AW487" s="17">
        <v>148854</v>
      </c>
      <c r="AX487" s="17">
        <v>135999</v>
      </c>
      <c r="AY487" s="17">
        <v>36</v>
      </c>
      <c r="AZ487" s="17">
        <v>22</v>
      </c>
      <c r="BI487" s="17">
        <v>1</v>
      </c>
      <c r="BJ487" s="17">
        <v>164871</v>
      </c>
      <c r="BK487" s="17">
        <v>14</v>
      </c>
      <c r="BL487" s="17">
        <v>7</v>
      </c>
      <c r="BM487" s="17">
        <v>23</v>
      </c>
      <c r="DH487" s="17">
        <v>162378</v>
      </c>
      <c r="DI487" s="17">
        <v>188920</v>
      </c>
      <c r="DJ487" s="17">
        <v>174060</v>
      </c>
      <c r="DK487" s="17">
        <v>167532</v>
      </c>
      <c r="DL487" s="17">
        <v>163000</v>
      </c>
      <c r="DM487" s="17">
        <v>149099</v>
      </c>
      <c r="DN487" s="17">
        <v>136099</v>
      </c>
      <c r="DO487" s="17">
        <v>37</v>
      </c>
      <c r="DP487" s="17">
        <v>23</v>
      </c>
      <c r="DQ487" s="17">
        <v>161909</v>
      </c>
      <c r="DR487" s="17">
        <v>180155</v>
      </c>
      <c r="DS487" s="17">
        <v>174530</v>
      </c>
      <c r="DT487" s="17">
        <v>169181</v>
      </c>
      <c r="DU487" s="17">
        <v>164248</v>
      </c>
      <c r="DV487" s="17">
        <v>150805</v>
      </c>
      <c r="DW487" s="17">
        <v>136703</v>
      </c>
      <c r="DX487" s="17">
        <v>37</v>
      </c>
      <c r="DY487" s="17">
        <v>23</v>
      </c>
      <c r="DZ487" s="17">
        <v>162378</v>
      </c>
      <c r="EA487" s="17">
        <v>188920</v>
      </c>
      <c r="EB487" s="17">
        <v>174060</v>
      </c>
      <c r="EC487" s="17">
        <v>167532</v>
      </c>
      <c r="ED487" s="17">
        <v>163000</v>
      </c>
      <c r="EE487" s="17">
        <v>149099</v>
      </c>
      <c r="EF487" s="17">
        <v>136099</v>
      </c>
      <c r="EG487" s="17">
        <v>37</v>
      </c>
      <c r="EH487" s="17">
        <v>23</v>
      </c>
      <c r="EI487" s="17">
        <v>161909</v>
      </c>
      <c r="EJ487" s="17">
        <v>180155</v>
      </c>
      <c r="EK487" s="17">
        <v>174530</v>
      </c>
      <c r="EL487" s="17">
        <v>169181</v>
      </c>
      <c r="EM487" s="17">
        <v>164248</v>
      </c>
      <c r="EN487" s="17">
        <v>150805</v>
      </c>
      <c r="EO487" s="17">
        <v>136703</v>
      </c>
      <c r="EP487" s="17">
        <v>37</v>
      </c>
      <c r="EQ487" s="17">
        <v>23</v>
      </c>
      <c r="FJ487" s="18">
        <v>97.3</v>
      </c>
      <c r="FK487" s="17">
        <v>36</v>
      </c>
      <c r="FL487" s="17">
        <v>22</v>
      </c>
      <c r="FM487" s="18">
        <v>81.099999999999994</v>
      </c>
      <c r="FN487" s="17">
        <v>30</v>
      </c>
      <c r="FO487" s="17">
        <v>18</v>
      </c>
      <c r="FP487" s="17">
        <v>33595</v>
      </c>
      <c r="FQ487" s="17">
        <v>46495</v>
      </c>
      <c r="FR487" s="17">
        <v>39930</v>
      </c>
      <c r="FS487" s="17">
        <v>34819</v>
      </c>
      <c r="FT487" s="17">
        <v>33463</v>
      </c>
      <c r="FU487" s="17">
        <v>30625</v>
      </c>
      <c r="FV487" s="17">
        <v>17386</v>
      </c>
      <c r="FW487" s="17">
        <v>30</v>
      </c>
      <c r="FX487" s="17">
        <v>19</v>
      </c>
      <c r="FY487" s="18">
        <v>20</v>
      </c>
      <c r="FZ487" s="18">
        <v>25</v>
      </c>
      <c r="GA487" s="18">
        <v>24.5</v>
      </c>
      <c r="GB487" s="18">
        <v>20</v>
      </c>
      <c r="GC487" s="18">
        <v>20</v>
      </c>
      <c r="GD487" s="18">
        <v>20</v>
      </c>
      <c r="GE487" s="18">
        <v>10</v>
      </c>
      <c r="GF487" s="17">
        <v>30</v>
      </c>
      <c r="GG487" s="17">
        <v>19</v>
      </c>
      <c r="GH487" s="17" t="s">
        <v>1510</v>
      </c>
      <c r="GI487" s="17">
        <v>30</v>
      </c>
      <c r="GJ487" s="17">
        <v>19</v>
      </c>
      <c r="GK487" s="17">
        <v>32221</v>
      </c>
      <c r="GL487" s="17">
        <v>53290</v>
      </c>
      <c r="GM487" s="17">
        <v>45007</v>
      </c>
      <c r="GN487" s="17">
        <v>36250</v>
      </c>
      <c r="GO487" s="17">
        <v>33993</v>
      </c>
      <c r="GP487" s="17">
        <v>18220</v>
      </c>
      <c r="GQ487" s="17">
        <v>6954</v>
      </c>
      <c r="GR487" s="17">
        <v>30</v>
      </c>
      <c r="GS487" s="17">
        <v>18</v>
      </c>
      <c r="GT487" s="18">
        <v>19.100000000000001</v>
      </c>
      <c r="GU487" s="18">
        <v>31</v>
      </c>
      <c r="GV487" s="18">
        <v>27.4</v>
      </c>
      <c r="GW487" s="18">
        <v>21.2</v>
      </c>
      <c r="GX487" s="18">
        <v>19.5</v>
      </c>
      <c r="GY487" s="18">
        <v>11.2</v>
      </c>
      <c r="GZ487" s="18">
        <v>5.2</v>
      </c>
      <c r="HA487" s="17">
        <v>30</v>
      </c>
      <c r="HB487" s="17">
        <v>18</v>
      </c>
      <c r="HC487" s="17" t="s">
        <v>1511</v>
      </c>
      <c r="HD487" s="17">
        <v>30</v>
      </c>
      <c r="HE487" s="17">
        <v>18</v>
      </c>
      <c r="IA487">
        <v>16430</v>
      </c>
    </row>
    <row r="488" spans="1:235">
      <c r="A488">
        <v>11432</v>
      </c>
      <c r="B488" s="15">
        <v>41673</v>
      </c>
      <c r="C488" t="s">
        <v>292</v>
      </c>
      <c r="D488" t="s">
        <v>293</v>
      </c>
      <c r="E488" t="s">
        <v>294</v>
      </c>
      <c r="F488" s="23" t="s">
        <v>320</v>
      </c>
      <c r="G488">
        <v>5</v>
      </c>
      <c r="H488" s="23" t="s">
        <v>1496</v>
      </c>
      <c r="I488">
        <v>9055</v>
      </c>
      <c r="J488" s="16" t="s">
        <v>1512</v>
      </c>
      <c r="N488" s="17">
        <v>209214</v>
      </c>
      <c r="O488" s="17">
        <v>248277</v>
      </c>
      <c r="P488" s="17">
        <v>237894</v>
      </c>
      <c r="Q488" s="17">
        <v>223080</v>
      </c>
      <c r="R488" s="17">
        <v>207020</v>
      </c>
      <c r="S488" s="17">
        <v>186250</v>
      </c>
      <c r="T488" s="17">
        <v>169467</v>
      </c>
      <c r="U488" s="17">
        <v>18</v>
      </c>
      <c r="V488" s="17">
        <v>13</v>
      </c>
      <c r="W488" s="17">
        <v>210684</v>
      </c>
      <c r="X488" s="17">
        <v>255087</v>
      </c>
      <c r="Y488" s="17">
        <v>233355</v>
      </c>
      <c r="Z488" s="17">
        <v>213325</v>
      </c>
      <c r="AA488" s="17">
        <v>204039</v>
      </c>
      <c r="AB488" s="17">
        <v>194000</v>
      </c>
      <c r="AC488" s="17">
        <v>175115</v>
      </c>
      <c r="AD488" s="17">
        <v>18</v>
      </c>
      <c r="AE488" s="17">
        <v>13</v>
      </c>
      <c r="AF488" s="17">
        <v>17434</v>
      </c>
      <c r="AG488" s="17">
        <v>20690</v>
      </c>
      <c r="AH488" s="17">
        <v>19825</v>
      </c>
      <c r="AI488" s="17">
        <v>18590</v>
      </c>
      <c r="AJ488" s="17">
        <v>17252</v>
      </c>
      <c r="AK488" s="17">
        <v>15521</v>
      </c>
      <c r="AL488" s="17">
        <v>14122</v>
      </c>
      <c r="AM488" s="17">
        <v>18</v>
      </c>
      <c r="AN488" s="17">
        <v>13</v>
      </c>
      <c r="AO488" s="18">
        <v>12</v>
      </c>
      <c r="AP488" s="17">
        <v>18</v>
      </c>
      <c r="AQ488" s="17">
        <v>13</v>
      </c>
      <c r="AR488" s="17">
        <v>210638</v>
      </c>
      <c r="AS488" s="17">
        <v>249666</v>
      </c>
      <c r="AT488" s="17">
        <v>241650</v>
      </c>
      <c r="AU488" s="17">
        <v>224040</v>
      </c>
      <c r="AV488" s="17">
        <v>210000</v>
      </c>
      <c r="AW488" s="17">
        <v>190000</v>
      </c>
      <c r="AX488" s="17">
        <v>168408</v>
      </c>
      <c r="AY488" s="17">
        <v>17</v>
      </c>
      <c r="AZ488" s="17">
        <v>12</v>
      </c>
      <c r="BI488" s="17">
        <v>1</v>
      </c>
      <c r="BJ488" s="17">
        <v>207883</v>
      </c>
      <c r="BK488" s="17">
        <v>10</v>
      </c>
      <c r="BL488" s="17">
        <v>7</v>
      </c>
      <c r="BM488" s="17">
        <v>13</v>
      </c>
      <c r="DH488" s="17">
        <v>209214</v>
      </c>
      <c r="DI488" s="17">
        <v>248277</v>
      </c>
      <c r="DJ488" s="17">
        <v>237894</v>
      </c>
      <c r="DK488" s="17">
        <v>223080</v>
      </c>
      <c r="DL488" s="17">
        <v>207020</v>
      </c>
      <c r="DM488" s="17">
        <v>186250</v>
      </c>
      <c r="DN488" s="17">
        <v>169467</v>
      </c>
      <c r="DO488" s="17">
        <v>18</v>
      </c>
      <c r="DP488" s="17">
        <v>13</v>
      </c>
      <c r="DQ488" s="17">
        <v>210684</v>
      </c>
      <c r="DR488" s="17">
        <v>255087</v>
      </c>
      <c r="DS488" s="17">
        <v>233355</v>
      </c>
      <c r="DT488" s="17">
        <v>213325</v>
      </c>
      <c r="DU488" s="17">
        <v>204039</v>
      </c>
      <c r="DV488" s="17">
        <v>194000</v>
      </c>
      <c r="DW488" s="17">
        <v>175115</v>
      </c>
      <c r="DX488" s="17">
        <v>18</v>
      </c>
      <c r="DY488" s="17">
        <v>13</v>
      </c>
      <c r="DZ488" s="17">
        <v>209214</v>
      </c>
      <c r="EA488" s="17">
        <v>248277</v>
      </c>
      <c r="EB488" s="17">
        <v>237894</v>
      </c>
      <c r="EC488" s="17">
        <v>223080</v>
      </c>
      <c r="ED488" s="17">
        <v>207020</v>
      </c>
      <c r="EE488" s="17">
        <v>186250</v>
      </c>
      <c r="EF488" s="17">
        <v>169467</v>
      </c>
      <c r="EG488" s="17">
        <v>18</v>
      </c>
      <c r="EH488" s="17">
        <v>13</v>
      </c>
      <c r="EI488" s="17">
        <v>210684</v>
      </c>
      <c r="EJ488" s="17">
        <v>255087</v>
      </c>
      <c r="EK488" s="17">
        <v>233355</v>
      </c>
      <c r="EL488" s="17">
        <v>213325</v>
      </c>
      <c r="EM488" s="17">
        <v>204039</v>
      </c>
      <c r="EN488" s="17">
        <v>194000</v>
      </c>
      <c r="EO488" s="17">
        <v>175115</v>
      </c>
      <c r="EP488" s="17">
        <v>18</v>
      </c>
      <c r="EQ488" s="17">
        <v>13</v>
      </c>
      <c r="FJ488" s="18">
        <v>94.4</v>
      </c>
      <c r="FK488" s="17">
        <v>17</v>
      </c>
      <c r="FL488" s="17">
        <v>12</v>
      </c>
      <c r="FM488" s="18">
        <v>61.1</v>
      </c>
      <c r="FN488" s="17">
        <v>11</v>
      </c>
      <c r="FO488" s="17">
        <v>9</v>
      </c>
      <c r="FP488" s="17">
        <v>52037</v>
      </c>
      <c r="FQ488" s="17">
        <v>64850</v>
      </c>
      <c r="FR488" s="17">
        <v>59833</v>
      </c>
      <c r="FS488" s="17">
        <v>55020</v>
      </c>
      <c r="FT488" s="17">
        <v>51755</v>
      </c>
      <c r="FU488" s="17">
        <v>45869</v>
      </c>
      <c r="FV488" s="17">
        <v>35017</v>
      </c>
      <c r="FW488" s="17">
        <v>14</v>
      </c>
      <c r="FX488" s="17">
        <v>11</v>
      </c>
      <c r="FY488" s="18">
        <v>24.2</v>
      </c>
      <c r="FZ488" s="18">
        <v>25.7</v>
      </c>
      <c r="GA488" s="18">
        <v>25</v>
      </c>
      <c r="GB488" s="18">
        <v>25</v>
      </c>
      <c r="GC488" s="18">
        <v>25</v>
      </c>
      <c r="GD488" s="18">
        <v>25</v>
      </c>
      <c r="GE488" s="18">
        <v>20</v>
      </c>
      <c r="GF488" s="17">
        <v>14</v>
      </c>
      <c r="GG488" s="17">
        <v>11</v>
      </c>
      <c r="GH488" s="17" t="s">
        <v>380</v>
      </c>
      <c r="GI488" s="17">
        <v>14</v>
      </c>
      <c r="GJ488" s="17">
        <v>11</v>
      </c>
      <c r="GK488" s="17">
        <v>58667</v>
      </c>
      <c r="GL488" s="17">
        <v>78125</v>
      </c>
      <c r="GM488" s="17">
        <v>73783</v>
      </c>
      <c r="GN488" s="17">
        <v>67411</v>
      </c>
      <c r="GO488" s="17">
        <v>56250</v>
      </c>
      <c r="GP488" s="17">
        <v>44608</v>
      </c>
      <c r="GQ488" s="17">
        <v>42089</v>
      </c>
      <c r="GR488" s="17">
        <v>11</v>
      </c>
      <c r="GS488" s="17">
        <v>9</v>
      </c>
      <c r="GT488" s="18">
        <v>26.2</v>
      </c>
      <c r="GU488" s="18">
        <v>31.1</v>
      </c>
      <c r="GV488" s="18">
        <v>29.8</v>
      </c>
      <c r="GW488" s="18">
        <v>26.1</v>
      </c>
      <c r="GX488" s="18">
        <v>26</v>
      </c>
      <c r="GY488" s="18">
        <v>22.5</v>
      </c>
      <c r="GZ488" s="18">
        <v>19.100000000000001</v>
      </c>
      <c r="HA488" s="17">
        <v>11</v>
      </c>
      <c r="HB488" s="17">
        <v>9</v>
      </c>
      <c r="HC488" s="17" t="s">
        <v>1513</v>
      </c>
      <c r="HD488" s="17">
        <v>11</v>
      </c>
      <c r="HE488" s="17">
        <v>9</v>
      </c>
      <c r="HF488" s="18">
        <v>50</v>
      </c>
      <c r="HG488" s="17">
        <v>2</v>
      </c>
      <c r="HH488" s="17">
        <v>2</v>
      </c>
      <c r="HP488" s="17">
        <v>2</v>
      </c>
      <c r="HQ488" s="17">
        <v>2</v>
      </c>
      <c r="HY488" s="17">
        <v>2</v>
      </c>
      <c r="HZ488" s="17">
        <v>2</v>
      </c>
      <c r="IA488">
        <v>16440</v>
      </c>
    </row>
    <row r="489" spans="1:235">
      <c r="A489">
        <v>11432</v>
      </c>
      <c r="B489" s="15">
        <v>41673</v>
      </c>
      <c r="C489" t="s">
        <v>292</v>
      </c>
      <c r="D489" t="s">
        <v>293</v>
      </c>
      <c r="E489" t="s">
        <v>294</v>
      </c>
      <c r="F489" s="23" t="s">
        <v>320</v>
      </c>
      <c r="G489">
        <v>2</v>
      </c>
      <c r="H489" s="23" t="s">
        <v>1496</v>
      </c>
      <c r="I489">
        <v>13212</v>
      </c>
      <c r="J489" s="16" t="s">
        <v>1514</v>
      </c>
      <c r="N489" s="17">
        <v>105791</v>
      </c>
      <c r="P489" s="17">
        <v>117093</v>
      </c>
      <c r="Q489" s="17">
        <v>115111</v>
      </c>
      <c r="R489" s="17">
        <v>115000</v>
      </c>
      <c r="S489" s="17">
        <v>92375</v>
      </c>
      <c r="U489" s="17">
        <v>7</v>
      </c>
      <c r="V489" s="17">
        <v>7</v>
      </c>
      <c r="W489" s="17">
        <v>105791</v>
      </c>
      <c r="Y489" s="17">
        <v>117093</v>
      </c>
      <c r="Z489" s="17">
        <v>115111</v>
      </c>
      <c r="AA489" s="17">
        <v>115000</v>
      </c>
      <c r="AB489" s="17">
        <v>92375</v>
      </c>
      <c r="AD489" s="17">
        <v>7</v>
      </c>
      <c r="AE489" s="17">
        <v>7</v>
      </c>
      <c r="AF489" s="17">
        <v>8816</v>
      </c>
      <c r="AH489" s="17">
        <v>9758</v>
      </c>
      <c r="AI489" s="17">
        <v>9593</v>
      </c>
      <c r="AJ489" s="17">
        <v>9583</v>
      </c>
      <c r="AK489" s="17">
        <v>7698</v>
      </c>
      <c r="AM489" s="17">
        <v>7</v>
      </c>
      <c r="AN489" s="17">
        <v>7</v>
      </c>
      <c r="AO489" s="18">
        <v>12</v>
      </c>
      <c r="AP489" s="17">
        <v>7</v>
      </c>
      <c r="AQ489" s="17">
        <v>7</v>
      </c>
      <c r="AR489" s="17">
        <v>105791</v>
      </c>
      <c r="AT489" s="17">
        <v>117093</v>
      </c>
      <c r="AU489" s="17">
        <v>115111</v>
      </c>
      <c r="AV489" s="17">
        <v>115000</v>
      </c>
      <c r="AW489" s="17">
        <v>92375</v>
      </c>
      <c r="AY489" s="17">
        <v>7</v>
      </c>
      <c r="AZ489" s="17">
        <v>7</v>
      </c>
      <c r="BK489" s="17">
        <v>2</v>
      </c>
      <c r="BL489" s="17">
        <v>2</v>
      </c>
      <c r="BM489" s="17">
        <v>7</v>
      </c>
      <c r="DH489" s="17">
        <v>105791</v>
      </c>
      <c r="DJ489" s="17">
        <v>117093</v>
      </c>
      <c r="DK489" s="17">
        <v>115111</v>
      </c>
      <c r="DL489" s="17">
        <v>115000</v>
      </c>
      <c r="DM489" s="17">
        <v>92375</v>
      </c>
      <c r="DO489" s="17">
        <v>7</v>
      </c>
      <c r="DP489" s="17">
        <v>7</v>
      </c>
      <c r="DQ489" s="17">
        <v>105791</v>
      </c>
      <c r="DS489" s="17">
        <v>117093</v>
      </c>
      <c r="DT489" s="17">
        <v>115111</v>
      </c>
      <c r="DU489" s="17">
        <v>115000</v>
      </c>
      <c r="DV489" s="17">
        <v>92375</v>
      </c>
      <c r="DX489" s="17">
        <v>7</v>
      </c>
      <c r="DY489" s="17">
        <v>7</v>
      </c>
      <c r="DZ489" s="17">
        <v>105791</v>
      </c>
      <c r="EB489" s="17">
        <v>117093</v>
      </c>
      <c r="EC489" s="17">
        <v>115111</v>
      </c>
      <c r="ED489" s="17">
        <v>115000</v>
      </c>
      <c r="EE489" s="17">
        <v>92375</v>
      </c>
      <c r="EG489" s="17">
        <v>7</v>
      </c>
      <c r="EH489" s="17">
        <v>7</v>
      </c>
      <c r="EI489" s="17">
        <v>105791</v>
      </c>
      <c r="EK489" s="17">
        <v>117093</v>
      </c>
      <c r="EL489" s="17">
        <v>115111</v>
      </c>
      <c r="EM489" s="17">
        <v>115000</v>
      </c>
      <c r="EN489" s="17">
        <v>92375</v>
      </c>
      <c r="EP489" s="17">
        <v>7</v>
      </c>
      <c r="EQ489" s="17">
        <v>7</v>
      </c>
      <c r="FJ489" s="18">
        <v>100</v>
      </c>
      <c r="FK489" s="17">
        <v>7</v>
      </c>
      <c r="FL489" s="17">
        <v>7</v>
      </c>
      <c r="FM489" s="18">
        <v>71.400000000000006</v>
      </c>
      <c r="FN489" s="17">
        <v>5</v>
      </c>
      <c r="FO489" s="17">
        <v>5</v>
      </c>
      <c r="FP489" s="17">
        <v>15173</v>
      </c>
      <c r="FR489" s="17">
        <v>18125</v>
      </c>
      <c r="FS489" s="17">
        <v>17293</v>
      </c>
      <c r="FT489" s="17">
        <v>16458</v>
      </c>
      <c r="FU489" s="17">
        <v>11233</v>
      </c>
      <c r="FW489" s="17">
        <v>7</v>
      </c>
      <c r="FX489" s="17">
        <v>7</v>
      </c>
      <c r="FY489" s="18">
        <v>14</v>
      </c>
      <c r="GA489" s="18">
        <v>15.5</v>
      </c>
      <c r="GB489" s="18">
        <v>14.6</v>
      </c>
      <c r="GC489" s="18">
        <v>14</v>
      </c>
      <c r="GD489" s="18">
        <v>11.5</v>
      </c>
      <c r="GF489" s="17">
        <v>7</v>
      </c>
      <c r="GG489" s="17">
        <v>7</v>
      </c>
      <c r="GH489" s="17" t="s">
        <v>579</v>
      </c>
      <c r="GI489" s="17">
        <v>7</v>
      </c>
      <c r="GJ489" s="17">
        <v>7</v>
      </c>
      <c r="GK489" s="17">
        <v>14261</v>
      </c>
      <c r="GM489" s="17">
        <v>19744</v>
      </c>
      <c r="GN489" s="17">
        <v>15998</v>
      </c>
      <c r="GO489" s="17">
        <v>13500</v>
      </c>
      <c r="GP489" s="17">
        <v>9196</v>
      </c>
      <c r="GR489" s="17">
        <v>5</v>
      </c>
      <c r="GS489" s="17">
        <v>5</v>
      </c>
      <c r="GT489" s="18">
        <v>12.7</v>
      </c>
      <c r="GV489" s="18">
        <v>15.6</v>
      </c>
      <c r="GW489" s="18">
        <v>13</v>
      </c>
      <c r="GX489" s="18">
        <v>11.3</v>
      </c>
      <c r="GY489" s="18">
        <v>9.1999999999999993</v>
      </c>
      <c r="HA489" s="17">
        <v>5</v>
      </c>
      <c r="HB489" s="17">
        <v>5</v>
      </c>
      <c r="HC489" s="17" t="s">
        <v>1515</v>
      </c>
      <c r="HD489" s="17">
        <v>5</v>
      </c>
      <c r="HE489" s="17">
        <v>5</v>
      </c>
      <c r="IA489">
        <v>16460</v>
      </c>
    </row>
    <row r="490" spans="1:235">
      <c r="A490">
        <v>11432</v>
      </c>
      <c r="B490" s="15">
        <v>41673</v>
      </c>
      <c r="C490" t="s">
        <v>292</v>
      </c>
      <c r="D490" t="s">
        <v>293</v>
      </c>
      <c r="E490" t="s">
        <v>294</v>
      </c>
      <c r="F490" s="23" t="s">
        <v>320</v>
      </c>
      <c r="G490">
        <v>3</v>
      </c>
      <c r="H490" s="23" t="s">
        <v>1496</v>
      </c>
      <c r="I490">
        <v>13213</v>
      </c>
      <c r="J490" s="16" t="s">
        <v>1516</v>
      </c>
      <c r="N490" s="17">
        <v>133289</v>
      </c>
      <c r="O490" s="17">
        <v>149850</v>
      </c>
      <c r="P490" s="17">
        <v>146325</v>
      </c>
      <c r="Q490" s="17">
        <v>141311</v>
      </c>
      <c r="R490" s="17">
        <v>136688</v>
      </c>
      <c r="S490" s="17">
        <v>120080</v>
      </c>
      <c r="T490" s="17">
        <v>112020</v>
      </c>
      <c r="U490" s="17">
        <v>12</v>
      </c>
      <c r="V490" s="17">
        <v>8</v>
      </c>
      <c r="W490" s="17">
        <v>138888</v>
      </c>
      <c r="Y490" s="17">
        <v>148875</v>
      </c>
      <c r="Z490" s="17">
        <v>146180</v>
      </c>
      <c r="AA490" s="17">
        <v>144434</v>
      </c>
      <c r="AB490" s="17">
        <v>132476</v>
      </c>
      <c r="AD490" s="17">
        <v>12</v>
      </c>
      <c r="AE490" s="17">
        <v>8</v>
      </c>
      <c r="AF490" s="17">
        <v>11107</v>
      </c>
      <c r="AG490" s="17">
        <v>12488</v>
      </c>
      <c r="AH490" s="17">
        <v>12194</v>
      </c>
      <c r="AI490" s="17">
        <v>11776</v>
      </c>
      <c r="AJ490" s="17">
        <v>11391</v>
      </c>
      <c r="AK490" s="17">
        <v>10007</v>
      </c>
      <c r="AL490" s="17">
        <v>9335</v>
      </c>
      <c r="AM490" s="17">
        <v>12</v>
      </c>
      <c r="AN490" s="17">
        <v>8</v>
      </c>
      <c r="AO490" s="18">
        <v>12</v>
      </c>
      <c r="AP490" s="17">
        <v>12</v>
      </c>
      <c r="AQ490" s="17">
        <v>8</v>
      </c>
      <c r="AR490" s="17">
        <v>132170</v>
      </c>
      <c r="AS490" s="17">
        <v>150000</v>
      </c>
      <c r="AT490" s="17">
        <v>145884</v>
      </c>
      <c r="AU490" s="17">
        <v>138375</v>
      </c>
      <c r="AV490" s="17">
        <v>135000</v>
      </c>
      <c r="AW490" s="17">
        <v>117453</v>
      </c>
      <c r="AX490" s="17">
        <v>112000</v>
      </c>
      <c r="AY490" s="17">
        <v>11</v>
      </c>
      <c r="AZ490" s="17">
        <v>7</v>
      </c>
      <c r="BI490" s="17">
        <v>1</v>
      </c>
      <c r="BJ490" s="17">
        <v>137838</v>
      </c>
      <c r="BK490" s="17">
        <v>8</v>
      </c>
      <c r="BL490" s="17">
        <v>6</v>
      </c>
      <c r="BM490" s="17">
        <v>8</v>
      </c>
      <c r="DH490" s="17">
        <v>133289</v>
      </c>
      <c r="DI490" s="17">
        <v>149850</v>
      </c>
      <c r="DJ490" s="17">
        <v>146325</v>
      </c>
      <c r="DK490" s="17">
        <v>141311</v>
      </c>
      <c r="DL490" s="17">
        <v>136688</v>
      </c>
      <c r="DM490" s="17">
        <v>120080</v>
      </c>
      <c r="DN490" s="17">
        <v>112020</v>
      </c>
      <c r="DO490" s="17">
        <v>12</v>
      </c>
      <c r="DP490" s="17">
        <v>8</v>
      </c>
      <c r="DQ490" s="17">
        <v>138888</v>
      </c>
      <c r="DS490" s="17">
        <v>148875</v>
      </c>
      <c r="DT490" s="17">
        <v>146180</v>
      </c>
      <c r="DU490" s="17">
        <v>144434</v>
      </c>
      <c r="DV490" s="17">
        <v>132476</v>
      </c>
      <c r="DX490" s="17">
        <v>12</v>
      </c>
      <c r="DY490" s="17">
        <v>8</v>
      </c>
      <c r="DZ490" s="17">
        <v>133289</v>
      </c>
      <c r="EA490" s="17">
        <v>149850</v>
      </c>
      <c r="EB490" s="17">
        <v>146325</v>
      </c>
      <c r="EC490" s="17">
        <v>141311</v>
      </c>
      <c r="ED490" s="17">
        <v>136688</v>
      </c>
      <c r="EE490" s="17">
        <v>120080</v>
      </c>
      <c r="EF490" s="17">
        <v>112020</v>
      </c>
      <c r="EG490" s="17">
        <v>12</v>
      </c>
      <c r="EH490" s="17">
        <v>8</v>
      </c>
      <c r="EI490" s="17">
        <v>138888</v>
      </c>
      <c r="EK490" s="17">
        <v>148875</v>
      </c>
      <c r="EL490" s="17">
        <v>146180</v>
      </c>
      <c r="EM490" s="17">
        <v>144434</v>
      </c>
      <c r="EN490" s="17">
        <v>132476</v>
      </c>
      <c r="EP490" s="17">
        <v>12</v>
      </c>
      <c r="EQ490" s="17">
        <v>8</v>
      </c>
      <c r="FJ490" s="18">
        <v>91.7</v>
      </c>
      <c r="FK490" s="17">
        <v>11</v>
      </c>
      <c r="FL490" s="17">
        <v>7</v>
      </c>
      <c r="FM490" s="18">
        <v>66.7</v>
      </c>
      <c r="FN490" s="17">
        <v>8</v>
      </c>
      <c r="FO490" s="17">
        <v>5</v>
      </c>
      <c r="FP490" s="17">
        <v>22089</v>
      </c>
      <c r="FQ490" s="17">
        <v>27000</v>
      </c>
      <c r="FR490" s="17">
        <v>23838</v>
      </c>
      <c r="FS490" s="17">
        <v>23314</v>
      </c>
      <c r="FT490" s="17">
        <v>22275</v>
      </c>
      <c r="FU490" s="17">
        <v>19971</v>
      </c>
      <c r="FV490" s="17">
        <v>16800</v>
      </c>
      <c r="FW490" s="17">
        <v>11</v>
      </c>
      <c r="FX490" s="17">
        <v>7</v>
      </c>
      <c r="FY490" s="18">
        <v>16.8</v>
      </c>
      <c r="FZ490" s="18">
        <v>20</v>
      </c>
      <c r="GA490" s="18">
        <v>19</v>
      </c>
      <c r="GB490" s="18">
        <v>19</v>
      </c>
      <c r="GC490" s="18">
        <v>16</v>
      </c>
      <c r="GD490" s="18">
        <v>15</v>
      </c>
      <c r="GE490" s="18">
        <v>15</v>
      </c>
      <c r="GF490" s="17">
        <v>11</v>
      </c>
      <c r="GG490" s="17">
        <v>7</v>
      </c>
      <c r="GH490" s="17" t="s">
        <v>1517</v>
      </c>
      <c r="GI490" s="17">
        <v>11</v>
      </c>
      <c r="GJ490" s="17">
        <v>7</v>
      </c>
      <c r="GK490" s="17">
        <v>23572</v>
      </c>
      <c r="GM490" s="17">
        <v>23898</v>
      </c>
      <c r="GN490" s="17">
        <v>23387</v>
      </c>
      <c r="GO490" s="17">
        <v>23177</v>
      </c>
      <c r="GP490" s="17">
        <v>21089</v>
      </c>
      <c r="GR490" s="17">
        <v>8</v>
      </c>
      <c r="GS490" s="17">
        <v>5</v>
      </c>
      <c r="GT490" s="18">
        <v>17.7</v>
      </c>
      <c r="GV490" s="18">
        <v>19</v>
      </c>
      <c r="GW490" s="18">
        <v>19</v>
      </c>
      <c r="GX490" s="18">
        <v>18.100000000000001</v>
      </c>
      <c r="GY490" s="18">
        <v>16.2</v>
      </c>
      <c r="HA490" s="17">
        <v>8</v>
      </c>
      <c r="HB490" s="17">
        <v>5</v>
      </c>
      <c r="HC490" s="17" t="s">
        <v>1236</v>
      </c>
      <c r="HD490" s="17">
        <v>8</v>
      </c>
      <c r="HE490" s="17">
        <v>5</v>
      </c>
      <c r="IA490">
        <v>16470</v>
      </c>
    </row>
    <row r="491" spans="1:235">
      <c r="A491">
        <v>11432</v>
      </c>
      <c r="B491" s="15">
        <v>41673</v>
      </c>
      <c r="C491" t="s">
        <v>292</v>
      </c>
      <c r="D491" t="s">
        <v>293</v>
      </c>
      <c r="E491" t="s">
        <v>294</v>
      </c>
      <c r="F491" s="23" t="s">
        <v>320</v>
      </c>
      <c r="G491">
        <v>4</v>
      </c>
      <c r="H491" s="23" t="s">
        <v>1496</v>
      </c>
      <c r="I491">
        <v>13214</v>
      </c>
      <c r="J491" s="16" t="s">
        <v>1518</v>
      </c>
      <c r="N491" s="17">
        <v>167941</v>
      </c>
      <c r="O491" s="17">
        <v>195415</v>
      </c>
      <c r="P491" s="17">
        <v>177823</v>
      </c>
      <c r="Q491" s="17">
        <v>170028</v>
      </c>
      <c r="R491" s="17">
        <v>165580</v>
      </c>
      <c r="S491" s="17">
        <v>158300</v>
      </c>
      <c r="T491" s="17">
        <v>140000</v>
      </c>
      <c r="U491" s="17">
        <v>11</v>
      </c>
      <c r="V491" s="17">
        <v>7</v>
      </c>
      <c r="W491" s="17">
        <v>169900</v>
      </c>
      <c r="Y491" s="17">
        <v>178696</v>
      </c>
      <c r="Z491" s="17">
        <v>170607</v>
      </c>
      <c r="AA491" s="17">
        <v>163200</v>
      </c>
      <c r="AB491" s="17">
        <v>158300</v>
      </c>
      <c r="AD491" s="17">
        <v>11</v>
      </c>
      <c r="AE491" s="17">
        <v>7</v>
      </c>
      <c r="AF491" s="17">
        <v>13995</v>
      </c>
      <c r="AG491" s="17">
        <v>16285</v>
      </c>
      <c r="AH491" s="17">
        <v>14819</v>
      </c>
      <c r="AI491" s="17">
        <v>14169</v>
      </c>
      <c r="AJ491" s="17">
        <v>13798</v>
      </c>
      <c r="AK491" s="17">
        <v>13192</v>
      </c>
      <c r="AL491" s="17">
        <v>11667</v>
      </c>
      <c r="AM491" s="17">
        <v>11</v>
      </c>
      <c r="AN491" s="17">
        <v>7</v>
      </c>
      <c r="AO491" s="18">
        <v>12</v>
      </c>
      <c r="AP491" s="17">
        <v>11</v>
      </c>
      <c r="AQ491" s="17">
        <v>7</v>
      </c>
      <c r="AR491" s="17">
        <v>168415</v>
      </c>
      <c r="AS491" s="17">
        <v>196366</v>
      </c>
      <c r="AT491" s="17">
        <v>178961</v>
      </c>
      <c r="AU491" s="17">
        <v>172235</v>
      </c>
      <c r="AV491" s="17">
        <v>167804</v>
      </c>
      <c r="AW491" s="17">
        <v>156400</v>
      </c>
      <c r="AX491" s="17">
        <v>139596</v>
      </c>
      <c r="AY491" s="17">
        <v>10</v>
      </c>
      <c r="AZ491" s="17">
        <v>6</v>
      </c>
      <c r="BI491" s="17">
        <v>1</v>
      </c>
      <c r="BJ491" s="17">
        <v>167889</v>
      </c>
      <c r="BK491" s="17">
        <v>5</v>
      </c>
      <c r="BL491" s="17">
        <v>3</v>
      </c>
      <c r="BM491" s="17">
        <v>7</v>
      </c>
      <c r="DH491" s="17">
        <v>167941</v>
      </c>
      <c r="DI491" s="17">
        <v>195415</v>
      </c>
      <c r="DJ491" s="17">
        <v>177823</v>
      </c>
      <c r="DK491" s="17">
        <v>170028</v>
      </c>
      <c r="DL491" s="17">
        <v>165580</v>
      </c>
      <c r="DM491" s="17">
        <v>158300</v>
      </c>
      <c r="DN491" s="17">
        <v>140000</v>
      </c>
      <c r="DO491" s="17">
        <v>11</v>
      </c>
      <c r="DP491" s="17">
        <v>7</v>
      </c>
      <c r="DQ491" s="17">
        <v>169900</v>
      </c>
      <c r="DS491" s="17">
        <v>178696</v>
      </c>
      <c r="DT491" s="17">
        <v>170607</v>
      </c>
      <c r="DU491" s="17">
        <v>163200</v>
      </c>
      <c r="DV491" s="17">
        <v>158300</v>
      </c>
      <c r="DX491" s="17">
        <v>11</v>
      </c>
      <c r="DY491" s="17">
        <v>7</v>
      </c>
      <c r="DZ491" s="17">
        <v>167941</v>
      </c>
      <c r="EA491" s="17">
        <v>195415</v>
      </c>
      <c r="EB491" s="17">
        <v>177823</v>
      </c>
      <c r="EC491" s="17">
        <v>170028</v>
      </c>
      <c r="ED491" s="17">
        <v>165580</v>
      </c>
      <c r="EE491" s="17">
        <v>158300</v>
      </c>
      <c r="EF491" s="17">
        <v>140000</v>
      </c>
      <c r="EG491" s="17">
        <v>11</v>
      </c>
      <c r="EH491" s="17">
        <v>7</v>
      </c>
      <c r="EI491" s="17">
        <v>169900</v>
      </c>
      <c r="EK491" s="17">
        <v>178696</v>
      </c>
      <c r="EL491" s="17">
        <v>170607</v>
      </c>
      <c r="EM491" s="17">
        <v>163200</v>
      </c>
      <c r="EN491" s="17">
        <v>158300</v>
      </c>
      <c r="EP491" s="17">
        <v>11</v>
      </c>
      <c r="EQ491" s="17">
        <v>7</v>
      </c>
      <c r="FJ491" s="18">
        <v>90.9</v>
      </c>
      <c r="FK491" s="17">
        <v>10</v>
      </c>
      <c r="FL491" s="17">
        <v>6</v>
      </c>
      <c r="FM491" s="18">
        <v>81.8</v>
      </c>
      <c r="FN491" s="17">
        <v>9</v>
      </c>
      <c r="FO491" s="17">
        <v>6</v>
      </c>
      <c r="FP491" s="17">
        <v>40170</v>
      </c>
      <c r="FQ491" s="17">
        <v>49092</v>
      </c>
      <c r="FR491" s="17">
        <v>44396</v>
      </c>
      <c r="FS491" s="17">
        <v>41840</v>
      </c>
      <c r="FT491" s="17">
        <v>40885</v>
      </c>
      <c r="FU491" s="17">
        <v>34243</v>
      </c>
      <c r="FV491" s="17">
        <v>32268</v>
      </c>
      <c r="FW491" s="17">
        <v>10</v>
      </c>
      <c r="FX491" s="17">
        <v>6</v>
      </c>
      <c r="FY491" s="18">
        <v>23.8</v>
      </c>
      <c r="FZ491" s="18">
        <v>25</v>
      </c>
      <c r="GA491" s="18">
        <v>25</v>
      </c>
      <c r="GB491" s="18">
        <v>25</v>
      </c>
      <c r="GC491" s="18">
        <v>25</v>
      </c>
      <c r="GD491" s="18">
        <v>23.5</v>
      </c>
      <c r="GE491" s="18">
        <v>20</v>
      </c>
      <c r="GF491" s="17">
        <v>10</v>
      </c>
      <c r="GG491" s="17">
        <v>6</v>
      </c>
      <c r="GH491" s="17" t="s">
        <v>1519</v>
      </c>
      <c r="GI491" s="17">
        <v>10</v>
      </c>
      <c r="GJ491" s="17">
        <v>6</v>
      </c>
      <c r="GK491" s="17">
        <v>47002</v>
      </c>
      <c r="GM491" s="17">
        <v>56032</v>
      </c>
      <c r="GN491" s="17">
        <v>48575</v>
      </c>
      <c r="GO491" s="17">
        <v>42875</v>
      </c>
      <c r="GP491" s="17">
        <v>38664</v>
      </c>
      <c r="GR491" s="17">
        <v>9</v>
      </c>
      <c r="GS491" s="17">
        <v>6</v>
      </c>
      <c r="GT491" s="18">
        <v>27</v>
      </c>
      <c r="GV491" s="18">
        <v>30.2</v>
      </c>
      <c r="GW491" s="18">
        <v>27.2</v>
      </c>
      <c r="GX491" s="18">
        <v>25.2</v>
      </c>
      <c r="GY491" s="18">
        <v>24.1</v>
      </c>
      <c r="HA491" s="17">
        <v>9</v>
      </c>
      <c r="HB491" s="17">
        <v>6</v>
      </c>
      <c r="HC491" s="17" t="s">
        <v>1520</v>
      </c>
      <c r="HD491" s="17">
        <v>9</v>
      </c>
      <c r="HE491" s="17">
        <v>6</v>
      </c>
      <c r="IA491">
        <v>16480</v>
      </c>
    </row>
    <row r="492" spans="1:235">
      <c r="A492">
        <v>11432</v>
      </c>
      <c r="B492" s="15">
        <v>41673</v>
      </c>
      <c r="C492" t="s">
        <v>292</v>
      </c>
      <c r="D492" t="s">
        <v>293</v>
      </c>
      <c r="E492" t="s">
        <v>294</v>
      </c>
      <c r="F492" s="23" t="s">
        <v>320</v>
      </c>
      <c r="G492">
        <v>3</v>
      </c>
      <c r="H492" s="23" t="s">
        <v>1496</v>
      </c>
      <c r="I492">
        <v>13223</v>
      </c>
      <c r="J492" s="16" t="s">
        <v>1521</v>
      </c>
      <c r="N492" s="17">
        <v>144438</v>
      </c>
      <c r="P492" s="17">
        <v>146487</v>
      </c>
      <c r="Q492" s="17">
        <v>144921</v>
      </c>
      <c r="R492" s="17">
        <v>144561</v>
      </c>
      <c r="S492" s="17">
        <v>142175</v>
      </c>
      <c r="U492" s="17">
        <v>6</v>
      </c>
      <c r="V492" s="17">
        <v>5</v>
      </c>
      <c r="W492" s="17">
        <v>144426</v>
      </c>
      <c r="Y492" s="17">
        <v>144921</v>
      </c>
      <c r="Z492" s="17">
        <v>144668</v>
      </c>
      <c r="AA492" s="17">
        <v>144500</v>
      </c>
      <c r="AB492" s="17">
        <v>144200</v>
      </c>
      <c r="AD492" s="17">
        <v>6</v>
      </c>
      <c r="AE492" s="17">
        <v>5</v>
      </c>
      <c r="AF492" s="17">
        <v>12037</v>
      </c>
      <c r="AH492" s="17">
        <v>12207</v>
      </c>
      <c r="AI492" s="17">
        <v>12077</v>
      </c>
      <c r="AJ492" s="17">
        <v>12047</v>
      </c>
      <c r="AK492" s="17">
        <v>11848</v>
      </c>
      <c r="AM492" s="17">
        <v>6</v>
      </c>
      <c r="AN492" s="17">
        <v>5</v>
      </c>
      <c r="AO492" s="18">
        <v>12</v>
      </c>
      <c r="AP492" s="17">
        <v>6</v>
      </c>
      <c r="AQ492" s="17">
        <v>5</v>
      </c>
      <c r="AR492" s="17">
        <v>144438</v>
      </c>
      <c r="AT492" s="17">
        <v>146487</v>
      </c>
      <c r="AU492" s="17">
        <v>144921</v>
      </c>
      <c r="AV492" s="17">
        <v>144561</v>
      </c>
      <c r="AW492" s="17">
        <v>142175</v>
      </c>
      <c r="AY492" s="17">
        <v>6</v>
      </c>
      <c r="AZ492" s="17">
        <v>5</v>
      </c>
      <c r="BK492" s="17">
        <v>3</v>
      </c>
      <c r="BL492" s="17">
        <v>2</v>
      </c>
      <c r="BM492" s="17">
        <v>5</v>
      </c>
      <c r="DH492" s="17">
        <v>144438</v>
      </c>
      <c r="DJ492" s="17">
        <v>146487</v>
      </c>
      <c r="DK492" s="17">
        <v>144921</v>
      </c>
      <c r="DL492" s="17">
        <v>144561</v>
      </c>
      <c r="DM492" s="17">
        <v>142175</v>
      </c>
      <c r="DO492" s="17">
        <v>6</v>
      </c>
      <c r="DP492" s="17">
        <v>5</v>
      </c>
      <c r="DQ492" s="17">
        <v>144426</v>
      </c>
      <c r="DS492" s="17">
        <v>144921</v>
      </c>
      <c r="DT492" s="17">
        <v>144668</v>
      </c>
      <c r="DU492" s="17">
        <v>144500</v>
      </c>
      <c r="DV492" s="17">
        <v>144200</v>
      </c>
      <c r="DX492" s="17">
        <v>6</v>
      </c>
      <c r="DY492" s="17">
        <v>5</v>
      </c>
      <c r="DZ492" s="17">
        <v>144438</v>
      </c>
      <c r="EB492" s="17">
        <v>146487</v>
      </c>
      <c r="EC492" s="17">
        <v>144921</v>
      </c>
      <c r="ED492" s="17">
        <v>144561</v>
      </c>
      <c r="EE492" s="17">
        <v>142175</v>
      </c>
      <c r="EG492" s="17">
        <v>6</v>
      </c>
      <c r="EH492" s="17">
        <v>5</v>
      </c>
      <c r="EI492" s="17">
        <v>144426</v>
      </c>
      <c r="EK492" s="17">
        <v>144921</v>
      </c>
      <c r="EL492" s="17">
        <v>144668</v>
      </c>
      <c r="EM492" s="17">
        <v>144500</v>
      </c>
      <c r="EN492" s="17">
        <v>144200</v>
      </c>
      <c r="EP492" s="17">
        <v>6</v>
      </c>
      <c r="EQ492" s="17">
        <v>5</v>
      </c>
      <c r="FJ492" s="18">
        <v>100</v>
      </c>
      <c r="FK492" s="17">
        <v>6</v>
      </c>
      <c r="FL492" s="17">
        <v>5</v>
      </c>
      <c r="FM492" s="18">
        <v>100</v>
      </c>
      <c r="FN492" s="17">
        <v>6</v>
      </c>
      <c r="FO492" s="17">
        <v>5</v>
      </c>
      <c r="FP492" s="17">
        <v>25245</v>
      </c>
      <c r="FR492" s="17">
        <v>26971</v>
      </c>
      <c r="FS492" s="17">
        <v>26885</v>
      </c>
      <c r="FT492" s="17">
        <v>26421</v>
      </c>
      <c r="FU492" s="17">
        <v>23880</v>
      </c>
      <c r="FW492" s="17">
        <v>6</v>
      </c>
      <c r="FX492" s="17">
        <v>5</v>
      </c>
      <c r="FY492" s="18">
        <v>17.5</v>
      </c>
      <c r="GA492" s="18">
        <v>19.8</v>
      </c>
      <c r="GB492" s="18">
        <v>19</v>
      </c>
      <c r="GC492" s="18">
        <v>18.5</v>
      </c>
      <c r="GD492" s="18">
        <v>16.5</v>
      </c>
      <c r="GF492" s="17">
        <v>6</v>
      </c>
      <c r="GG492" s="17">
        <v>5</v>
      </c>
      <c r="GH492" s="17" t="s">
        <v>1299</v>
      </c>
      <c r="GI492" s="17">
        <v>6</v>
      </c>
      <c r="GJ492" s="17">
        <v>5</v>
      </c>
      <c r="GK492" s="17">
        <v>27126</v>
      </c>
      <c r="GM492" s="17">
        <v>29282</v>
      </c>
      <c r="GN492" s="17">
        <v>29000</v>
      </c>
      <c r="GO492" s="17">
        <v>27943</v>
      </c>
      <c r="GP492" s="17">
        <v>20848</v>
      </c>
      <c r="GR492" s="17">
        <v>6</v>
      </c>
      <c r="GS492" s="17">
        <v>5</v>
      </c>
      <c r="GT492" s="18">
        <v>18.8</v>
      </c>
      <c r="GV492" s="18">
        <v>21.3</v>
      </c>
      <c r="GW492" s="18">
        <v>20.100000000000001</v>
      </c>
      <c r="GX492" s="18">
        <v>19.600000000000001</v>
      </c>
      <c r="GY492" s="18">
        <v>14.4</v>
      </c>
      <c r="HA492" s="17">
        <v>6</v>
      </c>
      <c r="HB492" s="17">
        <v>5</v>
      </c>
      <c r="HC492" s="17" t="s">
        <v>1522</v>
      </c>
      <c r="HD492" s="17">
        <v>6</v>
      </c>
      <c r="HE492" s="17">
        <v>5</v>
      </c>
      <c r="IA492">
        <v>16520</v>
      </c>
    </row>
    <row r="493" spans="1:235">
      <c r="A493">
        <v>11432</v>
      </c>
      <c r="B493" s="15">
        <v>41673</v>
      </c>
      <c r="C493" t="s">
        <v>292</v>
      </c>
      <c r="D493" t="s">
        <v>293</v>
      </c>
      <c r="E493" t="s">
        <v>294</v>
      </c>
      <c r="F493" s="23" t="s">
        <v>320</v>
      </c>
      <c r="G493">
        <v>4</v>
      </c>
      <c r="H493" s="23" t="s">
        <v>1496</v>
      </c>
      <c r="I493">
        <v>13224</v>
      </c>
      <c r="J493" s="16" t="s">
        <v>1523</v>
      </c>
      <c r="N493" s="17">
        <v>175416</v>
      </c>
      <c r="P493" s="17">
        <v>187003</v>
      </c>
      <c r="Q493" s="17">
        <v>185723</v>
      </c>
      <c r="R493" s="17">
        <v>176669</v>
      </c>
      <c r="S493" s="17">
        <v>166296</v>
      </c>
      <c r="U493" s="17">
        <v>8</v>
      </c>
      <c r="V493" s="17">
        <v>8</v>
      </c>
      <c r="W493" s="17">
        <v>175416</v>
      </c>
      <c r="Y493" s="17">
        <v>187003</v>
      </c>
      <c r="Z493" s="17">
        <v>185723</v>
      </c>
      <c r="AA493" s="17">
        <v>176669</v>
      </c>
      <c r="AB493" s="17">
        <v>166296</v>
      </c>
      <c r="AD493" s="17">
        <v>8</v>
      </c>
      <c r="AE493" s="17">
        <v>8</v>
      </c>
      <c r="AF493" s="17">
        <v>14618</v>
      </c>
      <c r="AH493" s="17">
        <v>15584</v>
      </c>
      <c r="AI493" s="17">
        <v>15477</v>
      </c>
      <c r="AJ493" s="17">
        <v>14722</v>
      </c>
      <c r="AK493" s="17">
        <v>13858</v>
      </c>
      <c r="AM493" s="17">
        <v>8</v>
      </c>
      <c r="AN493" s="17">
        <v>8</v>
      </c>
      <c r="AO493" s="18">
        <v>12</v>
      </c>
      <c r="AP493" s="17">
        <v>8</v>
      </c>
      <c r="AQ493" s="17">
        <v>8</v>
      </c>
      <c r="AR493" s="17">
        <v>175416</v>
      </c>
      <c r="AT493" s="17">
        <v>187003</v>
      </c>
      <c r="AU493" s="17">
        <v>185723</v>
      </c>
      <c r="AV493" s="17">
        <v>176669</v>
      </c>
      <c r="AW493" s="17">
        <v>166296</v>
      </c>
      <c r="AY493" s="17">
        <v>8</v>
      </c>
      <c r="AZ493" s="17">
        <v>8</v>
      </c>
      <c r="BJ493" s="17">
        <v>176188</v>
      </c>
      <c r="BK493" s="17">
        <v>4</v>
      </c>
      <c r="BL493" s="17">
        <v>4</v>
      </c>
      <c r="BM493" s="17">
        <v>8</v>
      </c>
      <c r="DH493" s="17">
        <v>175416</v>
      </c>
      <c r="DJ493" s="17">
        <v>187003</v>
      </c>
      <c r="DK493" s="17">
        <v>185723</v>
      </c>
      <c r="DL493" s="17">
        <v>176669</v>
      </c>
      <c r="DM493" s="17">
        <v>166296</v>
      </c>
      <c r="DO493" s="17">
        <v>8</v>
      </c>
      <c r="DP493" s="17">
        <v>8</v>
      </c>
      <c r="DQ493" s="17">
        <v>175416</v>
      </c>
      <c r="DS493" s="17">
        <v>187003</v>
      </c>
      <c r="DT493" s="17">
        <v>185723</v>
      </c>
      <c r="DU493" s="17">
        <v>176669</v>
      </c>
      <c r="DV493" s="17">
        <v>166296</v>
      </c>
      <c r="DX493" s="17">
        <v>8</v>
      </c>
      <c r="DY493" s="17">
        <v>8</v>
      </c>
      <c r="DZ493" s="17">
        <v>175416</v>
      </c>
      <c r="EB493" s="17">
        <v>187003</v>
      </c>
      <c r="EC493" s="17">
        <v>185723</v>
      </c>
      <c r="ED493" s="17">
        <v>176669</v>
      </c>
      <c r="EE493" s="17">
        <v>166296</v>
      </c>
      <c r="EG493" s="17">
        <v>8</v>
      </c>
      <c r="EH493" s="17">
        <v>8</v>
      </c>
      <c r="EI493" s="17">
        <v>175416</v>
      </c>
      <c r="EK493" s="17">
        <v>187003</v>
      </c>
      <c r="EL493" s="17">
        <v>185723</v>
      </c>
      <c r="EM493" s="17">
        <v>176669</v>
      </c>
      <c r="EN493" s="17">
        <v>166296</v>
      </c>
      <c r="EP493" s="17">
        <v>8</v>
      </c>
      <c r="EQ493" s="17">
        <v>8</v>
      </c>
      <c r="FJ493" s="18">
        <v>100</v>
      </c>
      <c r="FK493" s="17">
        <v>8</v>
      </c>
      <c r="FL493" s="17">
        <v>8</v>
      </c>
      <c r="FM493" s="18">
        <v>87.5</v>
      </c>
      <c r="FN493" s="17">
        <v>7</v>
      </c>
      <c r="FO493" s="17">
        <v>7</v>
      </c>
      <c r="FP493" s="17">
        <v>38826</v>
      </c>
      <c r="FR493" s="17">
        <v>46685</v>
      </c>
      <c r="FS493" s="17">
        <v>40291</v>
      </c>
      <c r="FT493" s="17">
        <v>36148</v>
      </c>
      <c r="FU493" s="17">
        <v>33259</v>
      </c>
      <c r="FW493" s="17">
        <v>8</v>
      </c>
      <c r="FX493" s="17">
        <v>8</v>
      </c>
      <c r="FY493" s="18">
        <v>22</v>
      </c>
      <c r="GA493" s="18">
        <v>25</v>
      </c>
      <c r="GB493" s="18">
        <v>21</v>
      </c>
      <c r="GC493" s="18">
        <v>20</v>
      </c>
      <c r="GD493" s="18">
        <v>20</v>
      </c>
      <c r="GF493" s="17">
        <v>8</v>
      </c>
      <c r="GG493" s="17">
        <v>8</v>
      </c>
      <c r="GH493" s="17" t="s">
        <v>1524</v>
      </c>
      <c r="GI493" s="17">
        <v>8</v>
      </c>
      <c r="GJ493" s="17">
        <v>8</v>
      </c>
      <c r="GK493" s="17">
        <v>45952</v>
      </c>
      <c r="GM493" s="17">
        <v>65619</v>
      </c>
      <c r="GN493" s="17">
        <v>46000</v>
      </c>
      <c r="GO493" s="17">
        <v>40010</v>
      </c>
      <c r="GP493" s="17">
        <v>33890</v>
      </c>
      <c r="GR493" s="17">
        <v>6</v>
      </c>
      <c r="GS493" s="17">
        <v>6</v>
      </c>
      <c r="GT493" s="18">
        <v>25.5</v>
      </c>
      <c r="GV493" s="18">
        <v>34.799999999999997</v>
      </c>
      <c r="GW493" s="18">
        <v>24.8</v>
      </c>
      <c r="GX493" s="18">
        <v>22.5</v>
      </c>
      <c r="GY493" s="18">
        <v>20.2</v>
      </c>
      <c r="HA493" s="17">
        <v>6</v>
      </c>
      <c r="HB493" s="17">
        <v>6</v>
      </c>
      <c r="HC493" s="17" t="s">
        <v>1525</v>
      </c>
      <c r="HD493" s="17">
        <v>6</v>
      </c>
      <c r="HE493" s="17">
        <v>6</v>
      </c>
      <c r="HH493" s="17">
        <v>1</v>
      </c>
      <c r="HQ493" s="17">
        <v>1</v>
      </c>
      <c r="HZ493" s="17">
        <v>1</v>
      </c>
      <c r="IA493">
        <v>16530</v>
      </c>
    </row>
    <row r="494" spans="1:235" ht="30">
      <c r="A494">
        <v>11432</v>
      </c>
      <c r="B494" s="15">
        <v>41673</v>
      </c>
      <c r="C494" t="s">
        <v>292</v>
      </c>
      <c r="D494" t="s">
        <v>293</v>
      </c>
      <c r="E494" t="s">
        <v>294</v>
      </c>
      <c r="F494" s="23" t="s">
        <v>320</v>
      </c>
      <c r="G494">
        <v>3</v>
      </c>
      <c r="H494" s="23" t="s">
        <v>1496</v>
      </c>
      <c r="I494">
        <v>13253</v>
      </c>
      <c r="J494" s="16" t="s">
        <v>1526</v>
      </c>
      <c r="N494" s="17">
        <v>140241</v>
      </c>
      <c r="P494" s="17">
        <v>148275</v>
      </c>
      <c r="Q494" s="17">
        <v>147220</v>
      </c>
      <c r="R494" s="17">
        <v>141475</v>
      </c>
      <c r="S494" s="17">
        <v>133125</v>
      </c>
      <c r="U494" s="17">
        <v>8</v>
      </c>
      <c r="V494" s="17">
        <v>5</v>
      </c>
      <c r="W494" s="17">
        <v>138829</v>
      </c>
      <c r="Y494" s="17">
        <v>148267</v>
      </c>
      <c r="Z494" s="17">
        <v>140817</v>
      </c>
      <c r="AA494" s="17">
        <v>135850</v>
      </c>
      <c r="AB494" s="17">
        <v>131250</v>
      </c>
      <c r="AD494" s="17">
        <v>8</v>
      </c>
      <c r="AE494" s="17">
        <v>5</v>
      </c>
      <c r="AF494" s="17">
        <v>11687</v>
      </c>
      <c r="AH494" s="17">
        <v>12356</v>
      </c>
      <c r="AI494" s="17">
        <v>12268</v>
      </c>
      <c r="AJ494" s="17">
        <v>11790</v>
      </c>
      <c r="AK494" s="17">
        <v>11094</v>
      </c>
      <c r="AM494" s="17">
        <v>8</v>
      </c>
      <c r="AN494" s="17">
        <v>5</v>
      </c>
      <c r="AO494" s="18">
        <v>12</v>
      </c>
      <c r="AP494" s="17">
        <v>8</v>
      </c>
      <c r="AQ494" s="17">
        <v>5</v>
      </c>
      <c r="AR494" s="17">
        <v>140241</v>
      </c>
      <c r="AT494" s="17">
        <v>148275</v>
      </c>
      <c r="AU494" s="17">
        <v>147220</v>
      </c>
      <c r="AV494" s="17">
        <v>141475</v>
      </c>
      <c r="AW494" s="17">
        <v>133125</v>
      </c>
      <c r="AY494" s="17">
        <v>8</v>
      </c>
      <c r="AZ494" s="17">
        <v>5</v>
      </c>
      <c r="BK494" s="17">
        <v>2</v>
      </c>
      <c r="BL494" s="17">
        <v>2</v>
      </c>
      <c r="BM494" s="17">
        <v>5</v>
      </c>
      <c r="DH494" s="17">
        <v>140241</v>
      </c>
      <c r="DJ494" s="17">
        <v>148275</v>
      </c>
      <c r="DK494" s="17">
        <v>147220</v>
      </c>
      <c r="DL494" s="17">
        <v>141475</v>
      </c>
      <c r="DM494" s="17">
        <v>133125</v>
      </c>
      <c r="DO494" s="17">
        <v>8</v>
      </c>
      <c r="DP494" s="17">
        <v>5</v>
      </c>
      <c r="DQ494" s="17">
        <v>138829</v>
      </c>
      <c r="DS494" s="17">
        <v>148267</v>
      </c>
      <c r="DT494" s="17">
        <v>140817</v>
      </c>
      <c r="DU494" s="17">
        <v>135850</v>
      </c>
      <c r="DV494" s="17">
        <v>131250</v>
      </c>
      <c r="DX494" s="17">
        <v>8</v>
      </c>
      <c r="DY494" s="17">
        <v>5</v>
      </c>
      <c r="DZ494" s="17">
        <v>140241</v>
      </c>
      <c r="EB494" s="17">
        <v>148275</v>
      </c>
      <c r="EC494" s="17">
        <v>147220</v>
      </c>
      <c r="ED494" s="17">
        <v>141475</v>
      </c>
      <c r="EE494" s="17">
        <v>133125</v>
      </c>
      <c r="EG494" s="17">
        <v>8</v>
      </c>
      <c r="EH494" s="17">
        <v>5</v>
      </c>
      <c r="EI494" s="17">
        <v>138829</v>
      </c>
      <c r="EK494" s="17">
        <v>148267</v>
      </c>
      <c r="EL494" s="17">
        <v>140817</v>
      </c>
      <c r="EM494" s="17">
        <v>135850</v>
      </c>
      <c r="EN494" s="17">
        <v>131250</v>
      </c>
      <c r="EP494" s="17">
        <v>8</v>
      </c>
      <c r="EQ494" s="17">
        <v>5</v>
      </c>
      <c r="FJ494" s="18">
        <v>100</v>
      </c>
      <c r="FK494" s="17">
        <v>8</v>
      </c>
      <c r="FL494" s="17">
        <v>5</v>
      </c>
      <c r="FM494" s="18">
        <v>75</v>
      </c>
      <c r="FN494" s="17">
        <v>6</v>
      </c>
      <c r="FO494" s="17">
        <v>4</v>
      </c>
      <c r="FP494" s="17">
        <v>21941</v>
      </c>
      <c r="FR494" s="17">
        <v>24338</v>
      </c>
      <c r="FS494" s="17">
        <v>23220</v>
      </c>
      <c r="FT494" s="17">
        <v>22905</v>
      </c>
      <c r="FU494" s="17">
        <v>19182</v>
      </c>
      <c r="FW494" s="17">
        <v>8</v>
      </c>
      <c r="FX494" s="17">
        <v>5</v>
      </c>
      <c r="FY494" s="18">
        <v>15.6</v>
      </c>
      <c r="GA494" s="18">
        <v>18</v>
      </c>
      <c r="GB494" s="18">
        <v>18</v>
      </c>
      <c r="GC494" s="18">
        <v>16.5</v>
      </c>
      <c r="GD494" s="18">
        <v>13</v>
      </c>
      <c r="GF494" s="17">
        <v>8</v>
      </c>
      <c r="GG494" s="17">
        <v>5</v>
      </c>
      <c r="GH494" s="17" t="s">
        <v>1245</v>
      </c>
      <c r="GI494" s="17">
        <v>8</v>
      </c>
      <c r="GJ494" s="17">
        <v>5</v>
      </c>
      <c r="GK494" s="17">
        <v>21342</v>
      </c>
      <c r="GM494" s="17">
        <v>22955</v>
      </c>
      <c r="GN494" s="17">
        <v>19350</v>
      </c>
      <c r="GO494" s="17">
        <v>18184</v>
      </c>
      <c r="GP494" s="17">
        <v>16964</v>
      </c>
      <c r="GR494" s="17">
        <v>6</v>
      </c>
      <c r="GS494" s="17">
        <v>4</v>
      </c>
      <c r="GT494" s="18">
        <v>15.7</v>
      </c>
      <c r="GV494" s="18">
        <v>17.2</v>
      </c>
      <c r="GW494" s="18">
        <v>15.2</v>
      </c>
      <c r="GX494" s="18">
        <v>13.3</v>
      </c>
      <c r="GY494" s="18">
        <v>11.5</v>
      </c>
      <c r="HA494" s="17">
        <v>6</v>
      </c>
      <c r="HB494" s="17">
        <v>4</v>
      </c>
      <c r="HC494" s="17" t="s">
        <v>1241</v>
      </c>
      <c r="HD494" s="17">
        <v>6</v>
      </c>
      <c r="HE494" s="17">
        <v>4</v>
      </c>
      <c r="IA494">
        <v>16620</v>
      </c>
    </row>
    <row r="495" spans="1:235" ht="30">
      <c r="A495">
        <v>11432</v>
      </c>
      <c r="B495" s="15">
        <v>41673</v>
      </c>
      <c r="C495" t="s">
        <v>292</v>
      </c>
      <c r="D495" t="s">
        <v>293</v>
      </c>
      <c r="E495" t="s">
        <v>294</v>
      </c>
      <c r="F495" s="23" t="s">
        <v>320</v>
      </c>
      <c r="G495">
        <v>4</v>
      </c>
      <c r="H495" s="23" t="s">
        <v>1496</v>
      </c>
      <c r="I495">
        <v>13254</v>
      </c>
      <c r="J495" s="16" t="s">
        <v>1527</v>
      </c>
      <c r="N495" s="17">
        <v>169603</v>
      </c>
      <c r="O495" s="17">
        <v>179976</v>
      </c>
      <c r="P495" s="17">
        <v>176751</v>
      </c>
      <c r="Q495" s="17">
        <v>173720</v>
      </c>
      <c r="R495" s="17">
        <v>170425</v>
      </c>
      <c r="S495" s="17">
        <v>165767</v>
      </c>
      <c r="T495" s="17">
        <v>156390</v>
      </c>
      <c r="U495" s="17">
        <v>13</v>
      </c>
      <c r="V495" s="17">
        <v>7</v>
      </c>
      <c r="W495" s="17">
        <v>165384</v>
      </c>
      <c r="Y495" s="17">
        <v>172913</v>
      </c>
      <c r="Z495" s="17">
        <v>170922</v>
      </c>
      <c r="AA495" s="17">
        <v>169606</v>
      </c>
      <c r="AB495" s="17">
        <v>161862</v>
      </c>
      <c r="AD495" s="17">
        <v>13</v>
      </c>
      <c r="AE495" s="17">
        <v>7</v>
      </c>
      <c r="AF495" s="17">
        <v>14134</v>
      </c>
      <c r="AG495" s="17">
        <v>14998</v>
      </c>
      <c r="AH495" s="17">
        <v>14729</v>
      </c>
      <c r="AI495" s="17">
        <v>14477</v>
      </c>
      <c r="AJ495" s="17">
        <v>14202</v>
      </c>
      <c r="AK495" s="17">
        <v>13814</v>
      </c>
      <c r="AL495" s="17">
        <v>13033</v>
      </c>
      <c r="AM495" s="17">
        <v>13</v>
      </c>
      <c r="AN495" s="17">
        <v>7</v>
      </c>
      <c r="AO495" s="18">
        <v>12</v>
      </c>
      <c r="AP495" s="17">
        <v>13</v>
      </c>
      <c r="AQ495" s="17">
        <v>7</v>
      </c>
      <c r="AR495" s="17">
        <v>169603</v>
      </c>
      <c r="AS495" s="17">
        <v>179976</v>
      </c>
      <c r="AT495" s="17">
        <v>176751</v>
      </c>
      <c r="AU495" s="17">
        <v>173720</v>
      </c>
      <c r="AV495" s="17">
        <v>170425</v>
      </c>
      <c r="AW495" s="17">
        <v>165767</v>
      </c>
      <c r="AX495" s="17">
        <v>156390</v>
      </c>
      <c r="AY495" s="17">
        <v>13</v>
      </c>
      <c r="AZ495" s="17">
        <v>7</v>
      </c>
      <c r="BJ495" s="17">
        <v>160067</v>
      </c>
      <c r="BK495" s="17">
        <v>8</v>
      </c>
      <c r="BL495" s="17">
        <v>5</v>
      </c>
      <c r="BM495" s="17">
        <v>7</v>
      </c>
      <c r="DH495" s="17">
        <v>169603</v>
      </c>
      <c r="DI495" s="17">
        <v>179976</v>
      </c>
      <c r="DJ495" s="17">
        <v>176751</v>
      </c>
      <c r="DK495" s="17">
        <v>173720</v>
      </c>
      <c r="DL495" s="17">
        <v>170425</v>
      </c>
      <c r="DM495" s="17">
        <v>165767</v>
      </c>
      <c r="DN495" s="17">
        <v>156390</v>
      </c>
      <c r="DO495" s="17">
        <v>13</v>
      </c>
      <c r="DP495" s="17">
        <v>7</v>
      </c>
      <c r="DQ495" s="17">
        <v>165384</v>
      </c>
      <c r="DS495" s="17">
        <v>172913</v>
      </c>
      <c r="DT495" s="17">
        <v>170922</v>
      </c>
      <c r="DU495" s="17">
        <v>169606</v>
      </c>
      <c r="DV495" s="17">
        <v>161862</v>
      </c>
      <c r="DX495" s="17">
        <v>13</v>
      </c>
      <c r="DY495" s="17">
        <v>7</v>
      </c>
      <c r="DZ495" s="17">
        <v>169603</v>
      </c>
      <c r="EA495" s="17">
        <v>179976</v>
      </c>
      <c r="EB495" s="17">
        <v>176751</v>
      </c>
      <c r="EC495" s="17">
        <v>173720</v>
      </c>
      <c r="ED495" s="17">
        <v>170425</v>
      </c>
      <c r="EE495" s="17">
        <v>165767</v>
      </c>
      <c r="EF495" s="17">
        <v>156390</v>
      </c>
      <c r="EG495" s="17">
        <v>13</v>
      </c>
      <c r="EH495" s="17">
        <v>7</v>
      </c>
      <c r="EI495" s="17">
        <v>165384</v>
      </c>
      <c r="EK495" s="17">
        <v>172913</v>
      </c>
      <c r="EL495" s="17">
        <v>170922</v>
      </c>
      <c r="EM495" s="17">
        <v>169606</v>
      </c>
      <c r="EN495" s="17">
        <v>161862</v>
      </c>
      <c r="EP495" s="17">
        <v>13</v>
      </c>
      <c r="EQ495" s="17">
        <v>7</v>
      </c>
      <c r="FJ495" s="18">
        <v>100</v>
      </c>
      <c r="FK495" s="17">
        <v>13</v>
      </c>
      <c r="FL495" s="17">
        <v>7</v>
      </c>
      <c r="FM495" s="18">
        <v>92.3</v>
      </c>
      <c r="FN495" s="17">
        <v>12</v>
      </c>
      <c r="FO495" s="17">
        <v>6</v>
      </c>
      <c r="FP495" s="17">
        <v>39017</v>
      </c>
      <c r="FQ495" s="17">
        <v>44814</v>
      </c>
      <c r="FR495" s="17">
        <v>42394</v>
      </c>
      <c r="FS495" s="17">
        <v>40388</v>
      </c>
      <c r="FT495" s="17">
        <v>40113</v>
      </c>
      <c r="FU495" s="17">
        <v>34909</v>
      </c>
      <c r="FV495" s="17">
        <v>33571</v>
      </c>
      <c r="FW495" s="17">
        <v>13</v>
      </c>
      <c r="FX495" s="17">
        <v>7</v>
      </c>
      <c r="FY495" s="18">
        <v>23</v>
      </c>
      <c r="FZ495" s="18">
        <v>25</v>
      </c>
      <c r="GA495" s="18">
        <v>25</v>
      </c>
      <c r="GB495" s="18">
        <v>25</v>
      </c>
      <c r="GC495" s="18">
        <v>24</v>
      </c>
      <c r="GD495" s="18">
        <v>20</v>
      </c>
      <c r="GE495" s="18">
        <v>20</v>
      </c>
      <c r="GF495" s="17">
        <v>13</v>
      </c>
      <c r="GG495" s="17">
        <v>7</v>
      </c>
      <c r="GH495" s="17" t="s">
        <v>1528</v>
      </c>
      <c r="GI495" s="17">
        <v>13</v>
      </c>
      <c r="GJ495" s="17">
        <v>7</v>
      </c>
      <c r="GK495" s="17">
        <v>35406</v>
      </c>
      <c r="GL495" s="17">
        <v>47685</v>
      </c>
      <c r="GM495" s="17">
        <v>45088</v>
      </c>
      <c r="GN495" s="17">
        <v>40480</v>
      </c>
      <c r="GO495" s="17">
        <v>40250</v>
      </c>
      <c r="GP495" s="17">
        <v>31500</v>
      </c>
      <c r="GQ495" s="17">
        <v>12826</v>
      </c>
      <c r="GR495" s="17">
        <v>12</v>
      </c>
      <c r="GS495" s="17">
        <v>6</v>
      </c>
      <c r="GT495" s="18">
        <v>20.399999999999999</v>
      </c>
      <c r="GU495" s="18">
        <v>26.9</v>
      </c>
      <c r="GV495" s="18">
        <v>25.6</v>
      </c>
      <c r="GW495" s="18">
        <v>23</v>
      </c>
      <c r="GX495" s="18">
        <v>23</v>
      </c>
      <c r="GY495" s="18">
        <v>18.399999999999999</v>
      </c>
      <c r="GZ495" s="18">
        <v>8.1999999999999993</v>
      </c>
      <c r="HA495" s="17">
        <v>12</v>
      </c>
      <c r="HB495" s="17">
        <v>6</v>
      </c>
      <c r="HC495" s="17" t="s">
        <v>1529</v>
      </c>
      <c r="HD495" s="17">
        <v>12</v>
      </c>
      <c r="HE495" s="17">
        <v>6</v>
      </c>
      <c r="HH495" s="17">
        <v>1</v>
      </c>
      <c r="HQ495" s="17">
        <v>1</v>
      </c>
      <c r="HZ495" s="17">
        <v>1</v>
      </c>
      <c r="IA495">
        <v>16630</v>
      </c>
    </row>
    <row r="496" spans="1:235" ht="30">
      <c r="A496">
        <v>11432</v>
      </c>
      <c r="B496" s="15">
        <v>41673</v>
      </c>
      <c r="C496" t="s">
        <v>292</v>
      </c>
      <c r="D496" t="s">
        <v>293</v>
      </c>
      <c r="E496" t="s">
        <v>294</v>
      </c>
      <c r="F496" s="23" t="s">
        <v>320</v>
      </c>
      <c r="G496">
        <v>4</v>
      </c>
      <c r="H496" s="23" t="s">
        <v>1496</v>
      </c>
      <c r="I496">
        <v>13284</v>
      </c>
      <c r="J496" s="16" t="s">
        <v>1530</v>
      </c>
      <c r="N496" s="17">
        <v>178953</v>
      </c>
      <c r="O496" s="17">
        <v>212160</v>
      </c>
      <c r="P496" s="17">
        <v>209200</v>
      </c>
      <c r="Q496" s="17">
        <v>200000</v>
      </c>
      <c r="R496" s="17">
        <v>175560</v>
      </c>
      <c r="S496" s="17">
        <v>162950</v>
      </c>
      <c r="T496" s="17">
        <v>132600</v>
      </c>
      <c r="U496" s="17">
        <v>11</v>
      </c>
      <c r="V496" s="17">
        <v>8</v>
      </c>
      <c r="W496" s="17">
        <v>170729</v>
      </c>
      <c r="Y496" s="17">
        <v>198490</v>
      </c>
      <c r="Z496" s="17">
        <v>177918</v>
      </c>
      <c r="AA496" s="17">
        <v>168309</v>
      </c>
      <c r="AB496" s="17">
        <v>155325</v>
      </c>
      <c r="AD496" s="17">
        <v>11</v>
      </c>
      <c r="AE496" s="17">
        <v>8</v>
      </c>
      <c r="AF496" s="17">
        <v>14913</v>
      </c>
      <c r="AG496" s="17">
        <v>17680</v>
      </c>
      <c r="AH496" s="17">
        <v>17433</v>
      </c>
      <c r="AI496" s="17">
        <v>16667</v>
      </c>
      <c r="AJ496" s="17">
        <v>14630</v>
      </c>
      <c r="AK496" s="17">
        <v>13579</v>
      </c>
      <c r="AL496" s="17">
        <v>11050</v>
      </c>
      <c r="AM496" s="17">
        <v>11</v>
      </c>
      <c r="AN496" s="17">
        <v>8</v>
      </c>
      <c r="AO496" s="18">
        <v>12</v>
      </c>
      <c r="AP496" s="17">
        <v>11</v>
      </c>
      <c r="AQ496" s="17">
        <v>8</v>
      </c>
      <c r="AR496" s="17">
        <v>183588</v>
      </c>
      <c r="AS496" s="17">
        <v>212209</v>
      </c>
      <c r="AT496" s="17">
        <v>209500</v>
      </c>
      <c r="AU496" s="17">
        <v>203440</v>
      </c>
      <c r="AV496" s="17">
        <v>187780</v>
      </c>
      <c r="AW496" s="17">
        <v>165655</v>
      </c>
      <c r="AX496" s="17">
        <v>158369</v>
      </c>
      <c r="AY496" s="17">
        <v>10</v>
      </c>
      <c r="AZ496" s="17">
        <v>7</v>
      </c>
      <c r="BI496" s="17">
        <v>1</v>
      </c>
      <c r="BJ496" s="17">
        <v>165922</v>
      </c>
      <c r="BK496" s="17">
        <v>6</v>
      </c>
      <c r="BL496" s="17">
        <v>5</v>
      </c>
      <c r="BM496" s="17">
        <v>8</v>
      </c>
      <c r="DH496" s="17">
        <v>178953</v>
      </c>
      <c r="DI496" s="17">
        <v>212160</v>
      </c>
      <c r="DJ496" s="17">
        <v>209200</v>
      </c>
      <c r="DK496" s="17">
        <v>200000</v>
      </c>
      <c r="DL496" s="17">
        <v>175560</v>
      </c>
      <c r="DM496" s="17">
        <v>162950</v>
      </c>
      <c r="DN496" s="17">
        <v>132600</v>
      </c>
      <c r="DO496" s="17">
        <v>11</v>
      </c>
      <c r="DP496" s="17">
        <v>8</v>
      </c>
      <c r="DQ496" s="17">
        <v>170729</v>
      </c>
      <c r="DS496" s="17">
        <v>198490</v>
      </c>
      <c r="DT496" s="17">
        <v>177918</v>
      </c>
      <c r="DU496" s="17">
        <v>168309</v>
      </c>
      <c r="DV496" s="17">
        <v>155325</v>
      </c>
      <c r="DX496" s="17">
        <v>11</v>
      </c>
      <c r="DY496" s="17">
        <v>8</v>
      </c>
      <c r="DZ496" s="17">
        <v>178953</v>
      </c>
      <c r="EA496" s="17">
        <v>212160</v>
      </c>
      <c r="EB496" s="17">
        <v>209200</v>
      </c>
      <c r="EC496" s="17">
        <v>200000</v>
      </c>
      <c r="ED496" s="17">
        <v>175560</v>
      </c>
      <c r="EE496" s="17">
        <v>162950</v>
      </c>
      <c r="EF496" s="17">
        <v>132600</v>
      </c>
      <c r="EG496" s="17">
        <v>11</v>
      </c>
      <c r="EH496" s="17">
        <v>8</v>
      </c>
      <c r="EI496" s="17">
        <v>170729</v>
      </c>
      <c r="EK496" s="17">
        <v>198490</v>
      </c>
      <c r="EL496" s="17">
        <v>177918</v>
      </c>
      <c r="EM496" s="17">
        <v>168309</v>
      </c>
      <c r="EN496" s="17">
        <v>155325</v>
      </c>
      <c r="EP496" s="17">
        <v>11</v>
      </c>
      <c r="EQ496" s="17">
        <v>8</v>
      </c>
      <c r="FJ496" s="18">
        <v>90.9</v>
      </c>
      <c r="FK496" s="17">
        <v>10</v>
      </c>
      <c r="FL496" s="17">
        <v>7</v>
      </c>
      <c r="FM496" s="18">
        <v>63.6</v>
      </c>
      <c r="FN496" s="17">
        <v>7</v>
      </c>
      <c r="FO496" s="17">
        <v>6</v>
      </c>
      <c r="FP496" s="17">
        <v>43689</v>
      </c>
      <c r="FQ496" s="17">
        <v>53302</v>
      </c>
      <c r="FR496" s="17">
        <v>52780</v>
      </c>
      <c r="FS496" s="17">
        <v>48187</v>
      </c>
      <c r="FT496" s="17">
        <v>43683</v>
      </c>
      <c r="FU496" s="17">
        <v>40130</v>
      </c>
      <c r="FV496" s="17">
        <v>31692</v>
      </c>
      <c r="FW496" s="17">
        <v>10</v>
      </c>
      <c r="FX496" s="17">
        <v>7</v>
      </c>
      <c r="FY496" s="18">
        <v>23.6</v>
      </c>
      <c r="FZ496" s="18">
        <v>26</v>
      </c>
      <c r="GA496" s="18">
        <v>25.8</v>
      </c>
      <c r="GB496" s="18">
        <v>25</v>
      </c>
      <c r="GC496" s="18">
        <v>25</v>
      </c>
      <c r="GD496" s="18">
        <v>20.8</v>
      </c>
      <c r="GE496" s="18">
        <v>20</v>
      </c>
      <c r="GF496" s="17">
        <v>10</v>
      </c>
      <c r="GG496" s="17">
        <v>7</v>
      </c>
      <c r="GH496" s="17" t="s">
        <v>1531</v>
      </c>
      <c r="GI496" s="17">
        <v>10</v>
      </c>
      <c r="GJ496" s="17">
        <v>7</v>
      </c>
      <c r="GK496" s="17">
        <v>51008</v>
      </c>
      <c r="GM496" s="17">
        <v>70847</v>
      </c>
      <c r="GN496" s="17">
        <v>54296</v>
      </c>
      <c r="GO496" s="17">
        <v>45600</v>
      </c>
      <c r="GP496" s="17">
        <v>37756</v>
      </c>
      <c r="GR496" s="17">
        <v>7</v>
      </c>
      <c r="GS496" s="17">
        <v>6</v>
      </c>
      <c r="GT496" s="18">
        <v>26.8</v>
      </c>
      <c r="GV496" s="18">
        <v>36.299999999999997</v>
      </c>
      <c r="GW496" s="18">
        <v>30</v>
      </c>
      <c r="GX496" s="18">
        <v>23.6</v>
      </c>
      <c r="GY496" s="18">
        <v>21.6</v>
      </c>
      <c r="HA496" s="17">
        <v>7</v>
      </c>
      <c r="HB496" s="17">
        <v>6</v>
      </c>
      <c r="HC496" s="17" t="s">
        <v>1532</v>
      </c>
      <c r="HD496" s="17">
        <v>7</v>
      </c>
      <c r="HE496" s="17">
        <v>6</v>
      </c>
      <c r="HH496" s="17">
        <v>1</v>
      </c>
      <c r="HQ496" s="17">
        <v>1</v>
      </c>
      <c r="HZ496" s="17">
        <v>1</v>
      </c>
      <c r="IA496">
        <v>16720</v>
      </c>
    </row>
    <row r="497" spans="1:235" ht="30">
      <c r="A497">
        <v>11432</v>
      </c>
      <c r="B497" s="15">
        <v>41673</v>
      </c>
      <c r="C497" t="s">
        <v>292</v>
      </c>
      <c r="D497" t="s">
        <v>293</v>
      </c>
      <c r="E497" t="s">
        <v>294</v>
      </c>
      <c r="F497" s="23" t="s">
        <v>330</v>
      </c>
      <c r="G497">
        <v>2</v>
      </c>
      <c r="H497" s="23" t="s">
        <v>1496</v>
      </c>
      <c r="I497">
        <v>56222</v>
      </c>
      <c r="J497" s="16" t="s">
        <v>1533</v>
      </c>
      <c r="N497" s="17">
        <v>81247</v>
      </c>
      <c r="O497" s="17">
        <v>100000</v>
      </c>
      <c r="P497" s="17">
        <v>86200</v>
      </c>
      <c r="Q497" s="17">
        <v>79998</v>
      </c>
      <c r="R497" s="17">
        <v>77236</v>
      </c>
      <c r="S497" s="17">
        <v>66242</v>
      </c>
      <c r="T497" s="17">
        <v>60103</v>
      </c>
      <c r="U497" s="17">
        <v>12</v>
      </c>
      <c r="V497" s="17">
        <v>7</v>
      </c>
      <c r="W497" s="17">
        <v>81707</v>
      </c>
      <c r="Y497" s="17">
        <v>90800</v>
      </c>
      <c r="Z497" s="17">
        <v>79854</v>
      </c>
      <c r="AA497" s="17">
        <v>77236</v>
      </c>
      <c r="AB497" s="17">
        <v>66044</v>
      </c>
      <c r="AD497" s="17">
        <v>12</v>
      </c>
      <c r="AE497" s="17">
        <v>7</v>
      </c>
      <c r="AF497" s="17">
        <v>6771</v>
      </c>
      <c r="AG497" s="17">
        <v>8333</v>
      </c>
      <c r="AH497" s="17">
        <v>7183</v>
      </c>
      <c r="AI497" s="17">
        <v>6667</v>
      </c>
      <c r="AJ497" s="17">
        <v>6436</v>
      </c>
      <c r="AK497" s="17">
        <v>5520</v>
      </c>
      <c r="AL497" s="17">
        <v>5009</v>
      </c>
      <c r="AM497" s="17">
        <v>12</v>
      </c>
      <c r="AN497" s="17">
        <v>7</v>
      </c>
      <c r="AO497" s="18">
        <v>12</v>
      </c>
      <c r="AP497" s="17">
        <v>12</v>
      </c>
      <c r="AQ497" s="17">
        <v>7</v>
      </c>
      <c r="AR497" s="17">
        <v>85180</v>
      </c>
      <c r="AT497" s="17">
        <v>100000</v>
      </c>
      <c r="AU497" s="17">
        <v>88000</v>
      </c>
      <c r="AV497" s="17">
        <v>70000</v>
      </c>
      <c r="AW497" s="17">
        <v>63990</v>
      </c>
      <c r="AY497" s="17">
        <v>7</v>
      </c>
      <c r="AZ497" s="17">
        <v>4</v>
      </c>
      <c r="BA497" s="17">
        <v>75740</v>
      </c>
      <c r="BC497" s="17">
        <v>81600</v>
      </c>
      <c r="BD497" s="17">
        <v>79198</v>
      </c>
      <c r="BE497" s="17">
        <v>77596</v>
      </c>
      <c r="BF497" s="17">
        <v>76875</v>
      </c>
      <c r="BH497" s="17">
        <v>5</v>
      </c>
      <c r="BI497" s="17">
        <v>3</v>
      </c>
      <c r="BJ497" s="17">
        <v>84085</v>
      </c>
      <c r="BK497" s="17">
        <v>7</v>
      </c>
      <c r="BL497" s="17">
        <v>4</v>
      </c>
      <c r="BM497" s="17">
        <v>6</v>
      </c>
      <c r="BN497" s="17">
        <v>1</v>
      </c>
      <c r="DH497" s="17">
        <v>81247</v>
      </c>
      <c r="DI497" s="17">
        <v>100000</v>
      </c>
      <c r="DJ497" s="17">
        <v>86200</v>
      </c>
      <c r="DK497" s="17">
        <v>79998</v>
      </c>
      <c r="DL497" s="17">
        <v>77236</v>
      </c>
      <c r="DM497" s="17">
        <v>66242</v>
      </c>
      <c r="DN497" s="17">
        <v>60103</v>
      </c>
      <c r="DO497" s="17">
        <v>12</v>
      </c>
      <c r="DP497" s="17">
        <v>7</v>
      </c>
      <c r="DQ497" s="17">
        <v>81707</v>
      </c>
      <c r="DS497" s="17">
        <v>90800</v>
      </c>
      <c r="DT497" s="17">
        <v>79854</v>
      </c>
      <c r="DU497" s="17">
        <v>77236</v>
      </c>
      <c r="DV497" s="17">
        <v>66044</v>
      </c>
      <c r="DX497" s="17">
        <v>12</v>
      </c>
      <c r="DY497" s="17">
        <v>7</v>
      </c>
      <c r="DZ497" s="17">
        <v>81247</v>
      </c>
      <c r="EA497" s="17">
        <v>100000</v>
      </c>
      <c r="EB497" s="17">
        <v>86200</v>
      </c>
      <c r="EC497" s="17">
        <v>79998</v>
      </c>
      <c r="ED497" s="17">
        <v>77236</v>
      </c>
      <c r="EE497" s="17">
        <v>66242</v>
      </c>
      <c r="EF497" s="17">
        <v>60103</v>
      </c>
      <c r="EG497" s="17">
        <v>12</v>
      </c>
      <c r="EH497" s="17">
        <v>7</v>
      </c>
      <c r="EI497" s="17">
        <v>81707</v>
      </c>
      <c r="EK497" s="17">
        <v>90800</v>
      </c>
      <c r="EL497" s="17">
        <v>79854</v>
      </c>
      <c r="EM497" s="17">
        <v>77236</v>
      </c>
      <c r="EN497" s="17">
        <v>66044</v>
      </c>
      <c r="EP497" s="17">
        <v>12</v>
      </c>
      <c r="EQ497" s="17">
        <v>7</v>
      </c>
      <c r="FJ497" s="18">
        <v>58.3</v>
      </c>
      <c r="FK497" s="17">
        <v>7</v>
      </c>
      <c r="FL497" s="17">
        <v>4</v>
      </c>
      <c r="FM497" s="18">
        <v>33.299999999999997</v>
      </c>
      <c r="FN497" s="17">
        <v>4</v>
      </c>
      <c r="FO497" s="17">
        <v>3</v>
      </c>
      <c r="FP497" s="17">
        <v>10147</v>
      </c>
      <c r="FR497" s="17">
        <v>11700</v>
      </c>
      <c r="FS497" s="17">
        <v>8240</v>
      </c>
      <c r="FT497" s="17">
        <v>8000</v>
      </c>
      <c r="FU497" s="17">
        <v>6399</v>
      </c>
      <c r="FW497" s="17">
        <v>7</v>
      </c>
      <c r="FX497" s="17">
        <v>4</v>
      </c>
      <c r="FY497" s="18">
        <v>11.4</v>
      </c>
      <c r="GA497" s="18">
        <v>13.5</v>
      </c>
      <c r="GB497" s="18">
        <v>11.2</v>
      </c>
      <c r="GC497" s="18">
        <v>10</v>
      </c>
      <c r="GD497" s="18">
        <v>10</v>
      </c>
      <c r="GF497" s="17">
        <v>7</v>
      </c>
      <c r="GG497" s="17">
        <v>4</v>
      </c>
      <c r="GH497" s="17" t="s">
        <v>1534</v>
      </c>
      <c r="GI497" s="17">
        <v>7</v>
      </c>
      <c r="GJ497" s="17">
        <v>4</v>
      </c>
      <c r="GK497" s="17">
        <v>9177</v>
      </c>
      <c r="GO497" s="17">
        <v>6831</v>
      </c>
      <c r="GR497" s="17">
        <v>4</v>
      </c>
      <c r="GS497" s="17">
        <v>3</v>
      </c>
      <c r="GT497" s="18">
        <v>9.6999999999999993</v>
      </c>
      <c r="GX497" s="18">
        <v>9.9</v>
      </c>
      <c r="HA497" s="17">
        <v>4</v>
      </c>
      <c r="HB497" s="17">
        <v>3</v>
      </c>
      <c r="HC497" s="17" t="s">
        <v>982</v>
      </c>
      <c r="HD497" s="17">
        <v>4</v>
      </c>
      <c r="HE497" s="17">
        <v>3</v>
      </c>
      <c r="IA497">
        <v>16800</v>
      </c>
    </row>
    <row r="498" spans="1:235" ht="30">
      <c r="A498">
        <v>11432</v>
      </c>
      <c r="B498" s="15">
        <v>41673</v>
      </c>
      <c r="C498" t="s">
        <v>292</v>
      </c>
      <c r="D498" t="s">
        <v>293</v>
      </c>
      <c r="E498" t="s">
        <v>294</v>
      </c>
      <c r="F498" s="23" t="s">
        <v>330</v>
      </c>
      <c r="G498">
        <v>3</v>
      </c>
      <c r="H498" s="23" t="s">
        <v>1496</v>
      </c>
      <c r="I498">
        <v>56223</v>
      </c>
      <c r="J498" s="16" t="s">
        <v>1535</v>
      </c>
      <c r="N498" s="17">
        <v>98400</v>
      </c>
      <c r="O498" s="17">
        <v>115078</v>
      </c>
      <c r="P498" s="17">
        <v>108125</v>
      </c>
      <c r="Q498" s="17">
        <v>100811</v>
      </c>
      <c r="R498" s="17">
        <v>96246</v>
      </c>
      <c r="S498" s="17">
        <v>88937</v>
      </c>
      <c r="T498" s="17">
        <v>79608</v>
      </c>
      <c r="U498" s="17">
        <v>23</v>
      </c>
      <c r="V498" s="17">
        <v>12</v>
      </c>
      <c r="W498" s="17">
        <v>92227</v>
      </c>
      <c r="X498" s="17">
        <v>107974</v>
      </c>
      <c r="Y498" s="17">
        <v>103481</v>
      </c>
      <c r="Z498" s="17">
        <v>91593</v>
      </c>
      <c r="AA498" s="17">
        <v>90739</v>
      </c>
      <c r="AB498" s="17">
        <v>84881</v>
      </c>
      <c r="AC498" s="17">
        <v>76793</v>
      </c>
      <c r="AD498" s="17">
        <v>23</v>
      </c>
      <c r="AE498" s="17">
        <v>12</v>
      </c>
      <c r="AF498" s="17">
        <v>8200</v>
      </c>
      <c r="AG498" s="17">
        <v>9590</v>
      </c>
      <c r="AH498" s="17">
        <v>9010</v>
      </c>
      <c r="AI498" s="17">
        <v>8401</v>
      </c>
      <c r="AJ498" s="17">
        <v>8021</v>
      </c>
      <c r="AK498" s="17">
        <v>7411</v>
      </c>
      <c r="AL498" s="17">
        <v>6634</v>
      </c>
      <c r="AM498" s="17">
        <v>23</v>
      </c>
      <c r="AN498" s="17">
        <v>12</v>
      </c>
      <c r="AO498" s="18">
        <v>12</v>
      </c>
      <c r="AP498" s="17">
        <v>23</v>
      </c>
      <c r="AQ498" s="17">
        <v>12</v>
      </c>
      <c r="AR498" s="17">
        <v>100628</v>
      </c>
      <c r="AS498" s="17">
        <v>115905</v>
      </c>
      <c r="AT498" s="17">
        <v>108613</v>
      </c>
      <c r="AU498" s="17">
        <v>102400</v>
      </c>
      <c r="AV498" s="17">
        <v>100471</v>
      </c>
      <c r="AW498" s="17">
        <v>91397</v>
      </c>
      <c r="AX498" s="17">
        <v>80249</v>
      </c>
      <c r="AY498" s="17">
        <v>20</v>
      </c>
      <c r="AZ498" s="17">
        <v>9</v>
      </c>
      <c r="BA498" s="17">
        <v>83549</v>
      </c>
      <c r="BH498" s="17">
        <v>3</v>
      </c>
      <c r="BI498" s="17">
        <v>3</v>
      </c>
      <c r="BJ498" s="17">
        <v>89141</v>
      </c>
      <c r="BK498" s="17">
        <v>15</v>
      </c>
      <c r="BL498" s="17">
        <v>6</v>
      </c>
      <c r="BM498" s="17">
        <v>12</v>
      </c>
      <c r="DH498" s="17">
        <v>98400</v>
      </c>
      <c r="DI498" s="17">
        <v>115078</v>
      </c>
      <c r="DJ498" s="17">
        <v>108125</v>
      </c>
      <c r="DK498" s="17">
        <v>100811</v>
      </c>
      <c r="DL498" s="17">
        <v>96246</v>
      </c>
      <c r="DM498" s="17">
        <v>88937</v>
      </c>
      <c r="DN498" s="17">
        <v>79608</v>
      </c>
      <c r="DO498" s="17">
        <v>23</v>
      </c>
      <c r="DP498" s="17">
        <v>12</v>
      </c>
      <c r="DQ498" s="17">
        <v>92227</v>
      </c>
      <c r="DR498" s="17">
        <v>107974</v>
      </c>
      <c r="DS498" s="17">
        <v>103481</v>
      </c>
      <c r="DT498" s="17">
        <v>91593</v>
      </c>
      <c r="DU498" s="17">
        <v>90739</v>
      </c>
      <c r="DV498" s="17">
        <v>84881</v>
      </c>
      <c r="DW498" s="17">
        <v>76793</v>
      </c>
      <c r="DX498" s="17">
        <v>23</v>
      </c>
      <c r="DY498" s="17">
        <v>12</v>
      </c>
      <c r="DZ498" s="17">
        <v>98400</v>
      </c>
      <c r="EA498" s="17">
        <v>115078</v>
      </c>
      <c r="EB498" s="17">
        <v>108125</v>
      </c>
      <c r="EC498" s="17">
        <v>100811</v>
      </c>
      <c r="ED498" s="17">
        <v>96246</v>
      </c>
      <c r="EE498" s="17">
        <v>88937</v>
      </c>
      <c r="EF498" s="17">
        <v>79608</v>
      </c>
      <c r="EG498" s="17">
        <v>23</v>
      </c>
      <c r="EH498" s="17">
        <v>12</v>
      </c>
      <c r="EI498" s="17">
        <v>92227</v>
      </c>
      <c r="EJ498" s="17">
        <v>107974</v>
      </c>
      <c r="EK498" s="17">
        <v>103481</v>
      </c>
      <c r="EL498" s="17">
        <v>91593</v>
      </c>
      <c r="EM498" s="17">
        <v>90739</v>
      </c>
      <c r="EN498" s="17">
        <v>84881</v>
      </c>
      <c r="EO498" s="17">
        <v>76793</v>
      </c>
      <c r="EP498" s="17">
        <v>23</v>
      </c>
      <c r="EQ498" s="17">
        <v>12</v>
      </c>
      <c r="FJ498" s="18">
        <v>87</v>
      </c>
      <c r="FK498" s="17">
        <v>20</v>
      </c>
      <c r="FL498" s="17">
        <v>9</v>
      </c>
      <c r="FM498" s="18">
        <v>73.900000000000006</v>
      </c>
      <c r="FN498" s="17">
        <v>17</v>
      </c>
      <c r="FO498" s="17">
        <v>8</v>
      </c>
      <c r="FP498" s="17">
        <v>10832</v>
      </c>
      <c r="FQ498" s="17">
        <v>15646</v>
      </c>
      <c r="FR498" s="17">
        <v>10933</v>
      </c>
      <c r="FS498" s="17">
        <v>9658</v>
      </c>
      <c r="FT498" s="17">
        <v>9383</v>
      </c>
      <c r="FU498" s="17">
        <v>8066</v>
      </c>
      <c r="FV498" s="17">
        <v>7601</v>
      </c>
      <c r="FW498" s="17">
        <v>18</v>
      </c>
      <c r="FX498" s="17">
        <v>7</v>
      </c>
      <c r="FY498" s="18">
        <v>10.3</v>
      </c>
      <c r="FZ498" s="18">
        <v>15</v>
      </c>
      <c r="GA498" s="18">
        <v>12</v>
      </c>
      <c r="GB498" s="18">
        <v>9.6</v>
      </c>
      <c r="GC498" s="18">
        <v>8</v>
      </c>
      <c r="GD498" s="18">
        <v>8</v>
      </c>
      <c r="GE498" s="18">
        <v>8</v>
      </c>
      <c r="GF498" s="17">
        <v>18</v>
      </c>
      <c r="GG498" s="17">
        <v>7</v>
      </c>
      <c r="GH498" s="17" t="s">
        <v>1536</v>
      </c>
      <c r="GI498" s="17">
        <v>18</v>
      </c>
      <c r="GJ498" s="17">
        <v>7</v>
      </c>
      <c r="GK498" s="17">
        <v>11591</v>
      </c>
      <c r="GL498" s="17">
        <v>16181</v>
      </c>
      <c r="GM498" s="17">
        <v>14126</v>
      </c>
      <c r="GN498" s="17">
        <v>11000</v>
      </c>
      <c r="GO498" s="17">
        <v>10341</v>
      </c>
      <c r="GP498" s="17">
        <v>8672</v>
      </c>
      <c r="GQ498" s="17">
        <v>6757</v>
      </c>
      <c r="GR498" s="17">
        <v>16</v>
      </c>
      <c r="GS498" s="17">
        <v>8</v>
      </c>
      <c r="GT498" s="18">
        <v>11.2</v>
      </c>
      <c r="GU498" s="18">
        <v>17.5</v>
      </c>
      <c r="GV498" s="18">
        <v>15</v>
      </c>
      <c r="GW498" s="18">
        <v>9.6999999999999993</v>
      </c>
      <c r="GX498" s="18">
        <v>9.5</v>
      </c>
      <c r="GY498" s="18">
        <v>8.6</v>
      </c>
      <c r="GZ498" s="18">
        <v>7.4</v>
      </c>
      <c r="HA498" s="17">
        <v>16</v>
      </c>
      <c r="HB498" s="17">
        <v>8</v>
      </c>
      <c r="HC498" s="17" t="s">
        <v>881</v>
      </c>
      <c r="HD498" s="17">
        <v>16</v>
      </c>
      <c r="HE498" s="17">
        <v>8</v>
      </c>
      <c r="IA498">
        <v>16810</v>
      </c>
    </row>
    <row r="499" spans="1:235">
      <c r="A499">
        <v>11432</v>
      </c>
      <c r="B499" s="15">
        <v>41673</v>
      </c>
      <c r="C499" t="s">
        <v>292</v>
      </c>
      <c r="D499" t="s">
        <v>293</v>
      </c>
      <c r="E499" t="s">
        <v>294</v>
      </c>
      <c r="F499" s="23" t="s">
        <v>330</v>
      </c>
      <c r="G499">
        <v>2</v>
      </c>
      <c r="H499" s="23" t="s">
        <v>1496</v>
      </c>
      <c r="I499">
        <v>56242</v>
      </c>
      <c r="J499" s="16" t="s">
        <v>1537</v>
      </c>
      <c r="N499" s="17">
        <v>69081</v>
      </c>
      <c r="P499" s="17">
        <v>70000</v>
      </c>
      <c r="Q499" s="17">
        <v>69099</v>
      </c>
      <c r="R499" s="17">
        <v>68499</v>
      </c>
      <c r="S499" s="17">
        <v>65000</v>
      </c>
      <c r="U499" s="17">
        <v>5</v>
      </c>
      <c r="V499" s="17">
        <v>5</v>
      </c>
      <c r="W499" s="17">
        <v>69081</v>
      </c>
      <c r="Y499" s="17">
        <v>70000</v>
      </c>
      <c r="Z499" s="17">
        <v>69099</v>
      </c>
      <c r="AA499" s="17">
        <v>68499</v>
      </c>
      <c r="AB499" s="17">
        <v>65000</v>
      </c>
      <c r="AD499" s="17">
        <v>5</v>
      </c>
      <c r="AE499" s="17">
        <v>5</v>
      </c>
      <c r="AF499" s="17">
        <v>5757</v>
      </c>
      <c r="AH499" s="17">
        <v>5833</v>
      </c>
      <c r="AI499" s="17">
        <v>5758</v>
      </c>
      <c r="AJ499" s="17">
        <v>5708</v>
      </c>
      <c r="AK499" s="17">
        <v>5417</v>
      </c>
      <c r="AM499" s="17">
        <v>5</v>
      </c>
      <c r="AN499" s="17">
        <v>5</v>
      </c>
      <c r="AO499" s="18">
        <v>12</v>
      </c>
      <c r="AP499" s="17">
        <v>5</v>
      </c>
      <c r="AQ499" s="17">
        <v>5</v>
      </c>
      <c r="AR499" s="17">
        <v>71135</v>
      </c>
      <c r="AY499" s="17">
        <v>3</v>
      </c>
      <c r="AZ499" s="17">
        <v>3</v>
      </c>
      <c r="BH499" s="17">
        <v>2</v>
      </c>
      <c r="BI499" s="17">
        <v>2</v>
      </c>
      <c r="BJ499" s="17">
        <v>73977</v>
      </c>
      <c r="BK499" s="17">
        <v>3</v>
      </c>
      <c r="BL499" s="17">
        <v>3</v>
      </c>
      <c r="BM499" s="17">
        <v>5</v>
      </c>
      <c r="DH499" s="17">
        <v>69081</v>
      </c>
      <c r="DJ499" s="17">
        <v>70000</v>
      </c>
      <c r="DK499" s="17">
        <v>69099</v>
      </c>
      <c r="DL499" s="17">
        <v>68499</v>
      </c>
      <c r="DM499" s="17">
        <v>65000</v>
      </c>
      <c r="DO499" s="17">
        <v>5</v>
      </c>
      <c r="DP499" s="17">
        <v>5</v>
      </c>
      <c r="DQ499" s="17">
        <v>69081</v>
      </c>
      <c r="DS499" s="17">
        <v>70000</v>
      </c>
      <c r="DT499" s="17">
        <v>69099</v>
      </c>
      <c r="DU499" s="17">
        <v>68499</v>
      </c>
      <c r="DV499" s="17">
        <v>65000</v>
      </c>
      <c r="DX499" s="17">
        <v>5</v>
      </c>
      <c r="DY499" s="17">
        <v>5</v>
      </c>
      <c r="DZ499" s="17">
        <v>69081</v>
      </c>
      <c r="EB499" s="17">
        <v>70000</v>
      </c>
      <c r="EC499" s="17">
        <v>69099</v>
      </c>
      <c r="ED499" s="17">
        <v>68499</v>
      </c>
      <c r="EE499" s="17">
        <v>65000</v>
      </c>
      <c r="EG499" s="17">
        <v>5</v>
      </c>
      <c r="EH499" s="17">
        <v>5</v>
      </c>
      <c r="EI499" s="17">
        <v>69081</v>
      </c>
      <c r="EK499" s="17">
        <v>70000</v>
      </c>
      <c r="EL499" s="17">
        <v>69099</v>
      </c>
      <c r="EM499" s="17">
        <v>68499</v>
      </c>
      <c r="EN499" s="17">
        <v>65000</v>
      </c>
      <c r="EP499" s="17">
        <v>5</v>
      </c>
      <c r="EQ499" s="17">
        <v>5</v>
      </c>
      <c r="FJ499" s="18">
        <v>60</v>
      </c>
      <c r="FK499" s="17">
        <v>3</v>
      </c>
      <c r="FL499" s="17">
        <v>3</v>
      </c>
      <c r="FM499" s="18">
        <v>60</v>
      </c>
      <c r="FN499" s="17">
        <v>3</v>
      </c>
      <c r="FO499" s="17">
        <v>3</v>
      </c>
      <c r="FP499" s="17">
        <v>5515</v>
      </c>
      <c r="FW499" s="17">
        <v>3</v>
      </c>
      <c r="FX499" s="17">
        <v>3</v>
      </c>
      <c r="FY499" s="18">
        <v>7.7</v>
      </c>
      <c r="GF499" s="17">
        <v>3</v>
      </c>
      <c r="GG499" s="17">
        <v>3</v>
      </c>
      <c r="GH499" s="17" t="s">
        <v>1378</v>
      </c>
      <c r="GI499" s="17">
        <v>3</v>
      </c>
      <c r="GJ499" s="17">
        <v>3</v>
      </c>
      <c r="GK499" s="17">
        <v>5531</v>
      </c>
      <c r="GR499" s="17">
        <v>3</v>
      </c>
      <c r="GS499" s="17">
        <v>3</v>
      </c>
      <c r="GT499" s="18">
        <v>7.7</v>
      </c>
      <c r="HA499" s="17">
        <v>3</v>
      </c>
      <c r="HB499" s="17">
        <v>3</v>
      </c>
      <c r="HC499" s="17" t="s">
        <v>1538</v>
      </c>
      <c r="HD499" s="17">
        <v>3</v>
      </c>
      <c r="HE499" s="17">
        <v>3</v>
      </c>
      <c r="IA499">
        <v>16850</v>
      </c>
    </row>
    <row r="500" spans="1:235">
      <c r="A500">
        <v>11432</v>
      </c>
      <c r="B500" s="15">
        <v>41673</v>
      </c>
      <c r="C500" t="s">
        <v>292</v>
      </c>
      <c r="D500" t="s">
        <v>293</v>
      </c>
      <c r="E500" t="s">
        <v>294</v>
      </c>
      <c r="F500" s="23" t="s">
        <v>330</v>
      </c>
      <c r="G500">
        <v>2</v>
      </c>
      <c r="H500" s="23" t="s">
        <v>1496</v>
      </c>
      <c r="I500">
        <v>56252</v>
      </c>
      <c r="J500" s="16" t="s">
        <v>1539</v>
      </c>
      <c r="N500" s="17">
        <v>68095</v>
      </c>
      <c r="P500" s="17">
        <v>69647</v>
      </c>
      <c r="Q500" s="17">
        <v>68877</v>
      </c>
      <c r="R500" s="17">
        <v>68028</v>
      </c>
      <c r="S500" s="17">
        <v>65845</v>
      </c>
      <c r="U500" s="17">
        <v>6</v>
      </c>
      <c r="V500" s="17">
        <v>5</v>
      </c>
      <c r="W500" s="17">
        <v>68592</v>
      </c>
      <c r="Y500" s="17">
        <v>69904</v>
      </c>
      <c r="Z500" s="17">
        <v>69288</v>
      </c>
      <c r="AA500" s="17">
        <v>68877</v>
      </c>
      <c r="AB500" s="17">
        <v>65614</v>
      </c>
      <c r="AD500" s="17">
        <v>6</v>
      </c>
      <c r="AE500" s="17">
        <v>5</v>
      </c>
      <c r="AF500" s="17">
        <v>5675</v>
      </c>
      <c r="AH500" s="17">
        <v>5804</v>
      </c>
      <c r="AI500" s="17">
        <v>5740</v>
      </c>
      <c r="AJ500" s="17">
        <v>5669</v>
      </c>
      <c r="AK500" s="17">
        <v>5487</v>
      </c>
      <c r="AM500" s="17">
        <v>6</v>
      </c>
      <c r="AN500" s="17">
        <v>5</v>
      </c>
      <c r="AO500" s="18">
        <v>12</v>
      </c>
      <c r="AP500" s="17">
        <v>6</v>
      </c>
      <c r="AQ500" s="17">
        <v>5</v>
      </c>
      <c r="AR500" s="17">
        <v>67448</v>
      </c>
      <c r="AV500" s="17">
        <v>66289</v>
      </c>
      <c r="AY500" s="17">
        <v>4</v>
      </c>
      <c r="AZ500" s="17">
        <v>3</v>
      </c>
      <c r="BH500" s="17">
        <v>2</v>
      </c>
      <c r="BI500" s="17">
        <v>2</v>
      </c>
      <c r="BK500" s="17">
        <v>2</v>
      </c>
      <c r="BL500" s="17">
        <v>2</v>
      </c>
      <c r="BM500" s="17">
        <v>5</v>
      </c>
      <c r="DH500" s="17">
        <v>68095</v>
      </c>
      <c r="DJ500" s="17">
        <v>69647</v>
      </c>
      <c r="DK500" s="17">
        <v>68877</v>
      </c>
      <c r="DL500" s="17">
        <v>68028</v>
      </c>
      <c r="DM500" s="17">
        <v>65845</v>
      </c>
      <c r="DO500" s="17">
        <v>6</v>
      </c>
      <c r="DP500" s="17">
        <v>5</v>
      </c>
      <c r="DQ500" s="17">
        <v>68592</v>
      </c>
      <c r="DS500" s="17">
        <v>69904</v>
      </c>
      <c r="DT500" s="17">
        <v>69288</v>
      </c>
      <c r="DU500" s="17">
        <v>68877</v>
      </c>
      <c r="DV500" s="17">
        <v>65614</v>
      </c>
      <c r="DX500" s="17">
        <v>6</v>
      </c>
      <c r="DY500" s="17">
        <v>5</v>
      </c>
      <c r="DZ500" s="17">
        <v>68095</v>
      </c>
      <c r="EB500" s="17">
        <v>69647</v>
      </c>
      <c r="EC500" s="17">
        <v>68877</v>
      </c>
      <c r="ED500" s="17">
        <v>68028</v>
      </c>
      <c r="EE500" s="17">
        <v>65845</v>
      </c>
      <c r="EG500" s="17">
        <v>6</v>
      </c>
      <c r="EH500" s="17">
        <v>5</v>
      </c>
      <c r="EI500" s="17">
        <v>68592</v>
      </c>
      <c r="EK500" s="17">
        <v>69904</v>
      </c>
      <c r="EL500" s="17">
        <v>69288</v>
      </c>
      <c r="EM500" s="17">
        <v>68877</v>
      </c>
      <c r="EN500" s="17">
        <v>65614</v>
      </c>
      <c r="EP500" s="17">
        <v>6</v>
      </c>
      <c r="EQ500" s="17">
        <v>5</v>
      </c>
      <c r="FJ500" s="18">
        <v>66.7</v>
      </c>
      <c r="FK500" s="17">
        <v>4</v>
      </c>
      <c r="FL500" s="17">
        <v>3</v>
      </c>
      <c r="FM500" s="18">
        <v>66.7</v>
      </c>
      <c r="FN500" s="17">
        <v>4</v>
      </c>
      <c r="FO500" s="17">
        <v>3</v>
      </c>
      <c r="FP500" s="17">
        <v>6745</v>
      </c>
      <c r="FT500" s="17">
        <v>6629</v>
      </c>
      <c r="FW500" s="17">
        <v>4</v>
      </c>
      <c r="FX500" s="17">
        <v>3</v>
      </c>
      <c r="FY500" s="18">
        <v>10</v>
      </c>
      <c r="GC500" s="18">
        <v>10</v>
      </c>
      <c r="GF500" s="17">
        <v>4</v>
      </c>
      <c r="GG500" s="17">
        <v>3</v>
      </c>
      <c r="GH500" s="17" t="s">
        <v>1540</v>
      </c>
      <c r="GI500" s="17">
        <v>4</v>
      </c>
      <c r="GJ500" s="17">
        <v>3</v>
      </c>
      <c r="GK500" s="17">
        <v>5496</v>
      </c>
      <c r="GO500" s="17">
        <v>5288</v>
      </c>
      <c r="GR500" s="17">
        <v>4</v>
      </c>
      <c r="GS500" s="17">
        <v>3</v>
      </c>
      <c r="GT500" s="18">
        <v>8.1999999999999993</v>
      </c>
      <c r="GX500" s="18">
        <v>7.5</v>
      </c>
      <c r="HA500" s="17">
        <v>4</v>
      </c>
      <c r="HB500" s="17">
        <v>3</v>
      </c>
      <c r="HC500" s="17" t="s">
        <v>495</v>
      </c>
      <c r="HD500" s="17">
        <v>4</v>
      </c>
      <c r="HE500" s="17">
        <v>3</v>
      </c>
      <c r="IA500">
        <v>16900</v>
      </c>
    </row>
    <row r="501" spans="1:235">
      <c r="A501">
        <v>11432</v>
      </c>
      <c r="B501" s="15">
        <v>41673</v>
      </c>
      <c r="C501" t="s">
        <v>292</v>
      </c>
      <c r="D501" t="s">
        <v>293</v>
      </c>
      <c r="E501" t="s">
        <v>294</v>
      </c>
      <c r="F501" s="23" t="s">
        <v>330</v>
      </c>
      <c r="G501">
        <v>3</v>
      </c>
      <c r="H501" s="23" t="s">
        <v>1496</v>
      </c>
      <c r="I501">
        <v>56293</v>
      </c>
      <c r="J501" s="16" t="s">
        <v>1541</v>
      </c>
      <c r="N501" s="17">
        <v>101993</v>
      </c>
      <c r="O501" s="17">
        <v>116015</v>
      </c>
      <c r="P501" s="17">
        <v>111972</v>
      </c>
      <c r="Q501" s="17">
        <v>100001</v>
      </c>
      <c r="R501" s="17">
        <v>99500</v>
      </c>
      <c r="S501" s="17">
        <v>91581</v>
      </c>
      <c r="T501" s="17">
        <v>80000</v>
      </c>
      <c r="U501" s="17">
        <v>11</v>
      </c>
      <c r="V501" s="17">
        <v>6</v>
      </c>
      <c r="W501" s="17">
        <v>103548</v>
      </c>
      <c r="Y501" s="17">
        <v>106290</v>
      </c>
      <c r="Z501" s="17">
        <v>93911</v>
      </c>
      <c r="AA501" s="17">
        <v>93602</v>
      </c>
      <c r="AB501" s="17">
        <v>93263</v>
      </c>
      <c r="AD501" s="17">
        <v>11</v>
      </c>
      <c r="AE501" s="17">
        <v>6</v>
      </c>
      <c r="AF501" s="17">
        <v>8499</v>
      </c>
      <c r="AG501" s="17">
        <v>9668</v>
      </c>
      <c r="AH501" s="17">
        <v>9331</v>
      </c>
      <c r="AI501" s="17">
        <v>8333</v>
      </c>
      <c r="AJ501" s="17">
        <v>8292</v>
      </c>
      <c r="AK501" s="17">
        <v>7632</v>
      </c>
      <c r="AL501" s="17">
        <v>6667</v>
      </c>
      <c r="AM501" s="17">
        <v>11</v>
      </c>
      <c r="AN501" s="17">
        <v>6</v>
      </c>
      <c r="AO501" s="18">
        <v>12</v>
      </c>
      <c r="AP501" s="17">
        <v>11</v>
      </c>
      <c r="AQ501" s="17">
        <v>6</v>
      </c>
      <c r="AR501" s="17">
        <v>101993</v>
      </c>
      <c r="AS501" s="17">
        <v>116015</v>
      </c>
      <c r="AT501" s="17">
        <v>111972</v>
      </c>
      <c r="AU501" s="17">
        <v>100001</v>
      </c>
      <c r="AV501" s="17">
        <v>99500</v>
      </c>
      <c r="AW501" s="17">
        <v>91581</v>
      </c>
      <c r="AX501" s="17">
        <v>80000</v>
      </c>
      <c r="AY501" s="17">
        <v>11</v>
      </c>
      <c r="AZ501" s="17">
        <v>6</v>
      </c>
      <c r="BK501" s="17">
        <v>4</v>
      </c>
      <c r="BL501" s="17">
        <v>2</v>
      </c>
      <c r="BM501" s="17">
        <v>6</v>
      </c>
      <c r="DH501" s="17">
        <v>101993</v>
      </c>
      <c r="DI501" s="17">
        <v>116015</v>
      </c>
      <c r="DJ501" s="17">
        <v>111972</v>
      </c>
      <c r="DK501" s="17">
        <v>100001</v>
      </c>
      <c r="DL501" s="17">
        <v>99500</v>
      </c>
      <c r="DM501" s="17">
        <v>91581</v>
      </c>
      <c r="DN501" s="17">
        <v>80000</v>
      </c>
      <c r="DO501" s="17">
        <v>11</v>
      </c>
      <c r="DP501" s="17">
        <v>6</v>
      </c>
      <c r="DQ501" s="17">
        <v>103548</v>
      </c>
      <c r="DS501" s="17">
        <v>106290</v>
      </c>
      <c r="DT501" s="17">
        <v>93911</v>
      </c>
      <c r="DU501" s="17">
        <v>93602</v>
      </c>
      <c r="DV501" s="17">
        <v>93263</v>
      </c>
      <c r="DX501" s="17">
        <v>11</v>
      </c>
      <c r="DY501" s="17">
        <v>6</v>
      </c>
      <c r="DZ501" s="17">
        <v>101993</v>
      </c>
      <c r="EA501" s="17">
        <v>116015</v>
      </c>
      <c r="EB501" s="17">
        <v>111972</v>
      </c>
      <c r="EC501" s="17">
        <v>100001</v>
      </c>
      <c r="ED501" s="17">
        <v>99500</v>
      </c>
      <c r="EE501" s="17">
        <v>91581</v>
      </c>
      <c r="EF501" s="17">
        <v>80000</v>
      </c>
      <c r="EG501" s="17">
        <v>11</v>
      </c>
      <c r="EH501" s="17">
        <v>6</v>
      </c>
      <c r="EI501" s="17">
        <v>103548</v>
      </c>
      <c r="EK501" s="17">
        <v>106290</v>
      </c>
      <c r="EL501" s="17">
        <v>93911</v>
      </c>
      <c r="EM501" s="17">
        <v>93602</v>
      </c>
      <c r="EN501" s="17">
        <v>93263</v>
      </c>
      <c r="EP501" s="17">
        <v>11</v>
      </c>
      <c r="EQ501" s="17">
        <v>6</v>
      </c>
      <c r="FJ501" s="18">
        <v>100</v>
      </c>
      <c r="FK501" s="17">
        <v>11</v>
      </c>
      <c r="FL501" s="17">
        <v>6</v>
      </c>
      <c r="FM501" s="18">
        <v>100</v>
      </c>
      <c r="FN501" s="17">
        <v>11</v>
      </c>
      <c r="FO501" s="17">
        <v>6</v>
      </c>
      <c r="FP501" s="17">
        <v>12985</v>
      </c>
      <c r="FQ501" s="17">
        <v>18050</v>
      </c>
      <c r="FR501" s="17">
        <v>16237</v>
      </c>
      <c r="FS501" s="17">
        <v>16203</v>
      </c>
      <c r="FT501" s="17">
        <v>13930</v>
      </c>
      <c r="FU501" s="17">
        <v>11195</v>
      </c>
      <c r="FV501" s="17">
        <v>4000</v>
      </c>
      <c r="FW501" s="17">
        <v>11</v>
      </c>
      <c r="FX501" s="17">
        <v>6</v>
      </c>
      <c r="FY501" s="18">
        <v>12.4</v>
      </c>
      <c r="FZ501" s="18">
        <v>15</v>
      </c>
      <c r="GA501" s="18">
        <v>14</v>
      </c>
      <c r="GB501" s="18">
        <v>14</v>
      </c>
      <c r="GC501" s="18">
        <v>13</v>
      </c>
      <c r="GD501" s="18">
        <v>12</v>
      </c>
      <c r="GE501" s="18">
        <v>5</v>
      </c>
      <c r="GF501" s="17">
        <v>11</v>
      </c>
      <c r="GG501" s="17">
        <v>6</v>
      </c>
      <c r="GH501" s="17" t="s">
        <v>512</v>
      </c>
      <c r="GI501" s="17">
        <v>11</v>
      </c>
      <c r="GJ501" s="17">
        <v>6</v>
      </c>
      <c r="GK501" s="17">
        <v>12849</v>
      </c>
      <c r="GL501" s="17">
        <v>17031</v>
      </c>
      <c r="GM501" s="17">
        <v>16223</v>
      </c>
      <c r="GN501" s="17">
        <v>15459</v>
      </c>
      <c r="GO501" s="17">
        <v>13930</v>
      </c>
      <c r="GP501" s="17">
        <v>8875</v>
      </c>
      <c r="GQ501" s="17">
        <v>3413</v>
      </c>
      <c r="GR501" s="17">
        <v>11</v>
      </c>
      <c r="GS501" s="17">
        <v>6</v>
      </c>
      <c r="GT501" s="18">
        <v>12</v>
      </c>
      <c r="GU501" s="18">
        <v>15.7</v>
      </c>
      <c r="GV501" s="18">
        <v>14.9</v>
      </c>
      <c r="GW501" s="18">
        <v>14</v>
      </c>
      <c r="GX501" s="18">
        <v>14</v>
      </c>
      <c r="GY501" s="18">
        <v>9.5</v>
      </c>
      <c r="GZ501" s="18">
        <v>4.8</v>
      </c>
      <c r="HA501" s="17">
        <v>11</v>
      </c>
      <c r="HB501" s="17">
        <v>6</v>
      </c>
      <c r="HC501" s="17" t="s">
        <v>1542</v>
      </c>
      <c r="HD501" s="17">
        <v>11</v>
      </c>
      <c r="HE501" s="17">
        <v>6</v>
      </c>
      <c r="IA501">
        <v>17010</v>
      </c>
    </row>
    <row r="502" spans="1:235">
      <c r="A502">
        <v>11432</v>
      </c>
      <c r="B502" s="15">
        <v>41673</v>
      </c>
      <c r="C502" t="s">
        <v>292</v>
      </c>
      <c r="D502" t="s">
        <v>293</v>
      </c>
      <c r="E502" t="s">
        <v>294</v>
      </c>
      <c r="F502" s="23" t="s">
        <v>330</v>
      </c>
      <c r="G502">
        <v>4</v>
      </c>
      <c r="H502" s="23" t="s">
        <v>1496</v>
      </c>
      <c r="I502">
        <v>56294</v>
      </c>
      <c r="J502" s="16" t="s">
        <v>1543</v>
      </c>
      <c r="N502" s="17">
        <v>120193</v>
      </c>
      <c r="O502" s="17">
        <v>143335</v>
      </c>
      <c r="P502" s="17">
        <v>140415</v>
      </c>
      <c r="Q502" s="17">
        <v>129418</v>
      </c>
      <c r="R502" s="17">
        <v>120000</v>
      </c>
      <c r="S502" s="17">
        <v>102194</v>
      </c>
      <c r="T502" s="17">
        <v>90000</v>
      </c>
      <c r="U502" s="17">
        <v>23</v>
      </c>
      <c r="V502" s="17">
        <v>8</v>
      </c>
      <c r="W502" s="17">
        <v>123358</v>
      </c>
      <c r="Y502" s="17">
        <v>142311</v>
      </c>
      <c r="Z502" s="17">
        <v>132083</v>
      </c>
      <c r="AA502" s="17">
        <v>127933</v>
      </c>
      <c r="AB502" s="17">
        <v>104679</v>
      </c>
      <c r="AD502" s="17">
        <v>23</v>
      </c>
      <c r="AE502" s="17">
        <v>8</v>
      </c>
      <c r="AF502" s="17">
        <v>10016</v>
      </c>
      <c r="AG502" s="17">
        <v>11945</v>
      </c>
      <c r="AH502" s="17">
        <v>11701</v>
      </c>
      <c r="AI502" s="17">
        <v>10785</v>
      </c>
      <c r="AJ502" s="17">
        <v>10000</v>
      </c>
      <c r="AK502" s="17">
        <v>8516</v>
      </c>
      <c r="AL502" s="17">
        <v>7500</v>
      </c>
      <c r="AM502" s="17">
        <v>23</v>
      </c>
      <c r="AN502" s="17">
        <v>8</v>
      </c>
      <c r="AO502" s="18">
        <v>12</v>
      </c>
      <c r="AP502" s="17">
        <v>23</v>
      </c>
      <c r="AQ502" s="17">
        <v>8</v>
      </c>
      <c r="AR502" s="17">
        <v>131502</v>
      </c>
      <c r="AS502" s="17">
        <v>147067</v>
      </c>
      <c r="AT502" s="17">
        <v>142353</v>
      </c>
      <c r="AU502" s="17">
        <v>140451</v>
      </c>
      <c r="AV502" s="17">
        <v>136500</v>
      </c>
      <c r="AW502" s="17">
        <v>121100</v>
      </c>
      <c r="AX502" s="17">
        <v>105755</v>
      </c>
      <c r="AY502" s="17">
        <v>15</v>
      </c>
      <c r="AZ502" s="17">
        <v>6</v>
      </c>
      <c r="BH502" s="17">
        <v>8</v>
      </c>
      <c r="BI502" s="17">
        <v>2</v>
      </c>
      <c r="BJ502" s="17">
        <v>115936</v>
      </c>
      <c r="BK502" s="17">
        <v>21</v>
      </c>
      <c r="BL502" s="17">
        <v>6</v>
      </c>
      <c r="BM502" s="17">
        <v>8</v>
      </c>
      <c r="DH502" s="17">
        <v>120193</v>
      </c>
      <c r="DI502" s="17">
        <v>143335</v>
      </c>
      <c r="DJ502" s="17">
        <v>140415</v>
      </c>
      <c r="DK502" s="17">
        <v>129418</v>
      </c>
      <c r="DL502" s="17">
        <v>120000</v>
      </c>
      <c r="DM502" s="17">
        <v>102194</v>
      </c>
      <c r="DN502" s="17">
        <v>90000</v>
      </c>
      <c r="DO502" s="17">
        <v>23</v>
      </c>
      <c r="DP502" s="17">
        <v>8</v>
      </c>
      <c r="DQ502" s="17">
        <v>123358</v>
      </c>
      <c r="DS502" s="17">
        <v>142311</v>
      </c>
      <c r="DT502" s="17">
        <v>132083</v>
      </c>
      <c r="DU502" s="17">
        <v>127933</v>
      </c>
      <c r="DV502" s="17">
        <v>104679</v>
      </c>
      <c r="DX502" s="17">
        <v>23</v>
      </c>
      <c r="DY502" s="17">
        <v>8</v>
      </c>
      <c r="DZ502" s="17">
        <v>120193</v>
      </c>
      <c r="EA502" s="17">
        <v>143335</v>
      </c>
      <c r="EB502" s="17">
        <v>140415</v>
      </c>
      <c r="EC502" s="17">
        <v>129418</v>
      </c>
      <c r="ED502" s="17">
        <v>120000</v>
      </c>
      <c r="EE502" s="17">
        <v>102194</v>
      </c>
      <c r="EF502" s="17">
        <v>90000</v>
      </c>
      <c r="EG502" s="17">
        <v>23</v>
      </c>
      <c r="EH502" s="17">
        <v>8</v>
      </c>
      <c r="EI502" s="17">
        <v>123358</v>
      </c>
      <c r="EK502" s="17">
        <v>142311</v>
      </c>
      <c r="EL502" s="17">
        <v>132083</v>
      </c>
      <c r="EM502" s="17">
        <v>127933</v>
      </c>
      <c r="EN502" s="17">
        <v>104679</v>
      </c>
      <c r="EP502" s="17">
        <v>23</v>
      </c>
      <c r="EQ502" s="17">
        <v>8</v>
      </c>
      <c r="FJ502" s="18">
        <v>65.2</v>
      </c>
      <c r="FK502" s="17">
        <v>15</v>
      </c>
      <c r="FL502" s="17">
        <v>6</v>
      </c>
      <c r="FM502" s="18">
        <v>60.9</v>
      </c>
      <c r="FN502" s="17">
        <v>14</v>
      </c>
      <c r="FO502" s="17">
        <v>6</v>
      </c>
      <c r="FP502" s="17">
        <v>21595</v>
      </c>
      <c r="FQ502" s="17">
        <v>31781</v>
      </c>
      <c r="FR502" s="17">
        <v>28471</v>
      </c>
      <c r="FS502" s="17">
        <v>21716</v>
      </c>
      <c r="FT502" s="17">
        <v>18165</v>
      </c>
      <c r="FU502" s="17">
        <v>15530</v>
      </c>
      <c r="FV502" s="17">
        <v>11036</v>
      </c>
      <c r="FW502" s="17">
        <v>15</v>
      </c>
      <c r="FX502" s="17">
        <v>6</v>
      </c>
      <c r="FY502" s="18">
        <v>15.9</v>
      </c>
      <c r="FZ502" s="18">
        <v>21.6</v>
      </c>
      <c r="GA502" s="18">
        <v>20</v>
      </c>
      <c r="GB502" s="18">
        <v>15.8</v>
      </c>
      <c r="GC502" s="18">
        <v>15</v>
      </c>
      <c r="GD502" s="18">
        <v>12</v>
      </c>
      <c r="GE502" s="18">
        <v>10.199999999999999</v>
      </c>
      <c r="GF502" s="17">
        <v>15</v>
      </c>
      <c r="GG502" s="17">
        <v>6</v>
      </c>
      <c r="GH502" s="17" t="s">
        <v>1406</v>
      </c>
      <c r="GI502" s="17">
        <v>15</v>
      </c>
      <c r="GJ502" s="17">
        <v>6</v>
      </c>
      <c r="GK502" s="17">
        <v>21391</v>
      </c>
      <c r="GL502" s="17">
        <v>33093</v>
      </c>
      <c r="GM502" s="17">
        <v>29641</v>
      </c>
      <c r="GN502" s="17">
        <v>19868</v>
      </c>
      <c r="GO502" s="17">
        <v>18049</v>
      </c>
      <c r="GP502" s="17">
        <v>15347</v>
      </c>
      <c r="GQ502" s="17">
        <v>8418</v>
      </c>
      <c r="GR502" s="17">
        <v>14</v>
      </c>
      <c r="GS502" s="17">
        <v>6</v>
      </c>
      <c r="GT502" s="18">
        <v>15.5</v>
      </c>
      <c r="GU502" s="18">
        <v>22.5</v>
      </c>
      <c r="GV502" s="18">
        <v>20.8</v>
      </c>
      <c r="GW502" s="18">
        <v>15.8</v>
      </c>
      <c r="GX502" s="18">
        <v>13.2</v>
      </c>
      <c r="GY502" s="18">
        <v>11.9</v>
      </c>
      <c r="GZ502" s="18">
        <v>7.8</v>
      </c>
      <c r="HA502" s="17">
        <v>14</v>
      </c>
      <c r="HB502" s="17">
        <v>6</v>
      </c>
      <c r="HC502" s="17" t="s">
        <v>1295</v>
      </c>
      <c r="HD502" s="17">
        <v>14</v>
      </c>
      <c r="HE502" s="17">
        <v>6</v>
      </c>
      <c r="HH502" s="17">
        <v>1</v>
      </c>
      <c r="HQ502" s="17">
        <v>1</v>
      </c>
      <c r="HZ502" s="17">
        <v>1</v>
      </c>
      <c r="IA502">
        <v>17020</v>
      </c>
    </row>
    <row r="503" spans="1:235">
      <c r="A503">
        <v>11432</v>
      </c>
      <c r="B503" s="15">
        <v>41673</v>
      </c>
      <c r="C503" t="s">
        <v>292</v>
      </c>
      <c r="D503" t="s">
        <v>293</v>
      </c>
      <c r="E503" t="s">
        <v>294</v>
      </c>
      <c r="F503" s="23" t="s">
        <v>330</v>
      </c>
      <c r="G503">
        <v>5</v>
      </c>
      <c r="H503" s="23" t="s">
        <v>1496</v>
      </c>
      <c r="I503">
        <v>56295</v>
      </c>
      <c r="J503" s="16" t="s">
        <v>1544</v>
      </c>
      <c r="N503" s="17">
        <v>159917</v>
      </c>
      <c r="O503" s="17">
        <v>192467</v>
      </c>
      <c r="P503" s="17">
        <v>182035</v>
      </c>
      <c r="Q503" s="17">
        <v>159202</v>
      </c>
      <c r="R503" s="17">
        <v>150932</v>
      </c>
      <c r="S503" s="17">
        <v>141638</v>
      </c>
      <c r="T503" s="17">
        <v>139080</v>
      </c>
      <c r="U503" s="17">
        <v>12</v>
      </c>
      <c r="V503" s="17">
        <v>5</v>
      </c>
      <c r="W503" s="17">
        <v>156939</v>
      </c>
      <c r="Y503" s="17">
        <v>152004</v>
      </c>
      <c r="Z503" s="17">
        <v>151582</v>
      </c>
      <c r="AA503" s="17">
        <v>151300</v>
      </c>
      <c r="AB503" s="17">
        <v>149859</v>
      </c>
      <c r="AD503" s="17">
        <v>12</v>
      </c>
      <c r="AE503" s="17">
        <v>5</v>
      </c>
      <c r="AF503" s="17">
        <v>13326</v>
      </c>
      <c r="AG503" s="17">
        <v>16039</v>
      </c>
      <c r="AH503" s="17">
        <v>15170</v>
      </c>
      <c r="AI503" s="17">
        <v>13267</v>
      </c>
      <c r="AJ503" s="17">
        <v>12578</v>
      </c>
      <c r="AK503" s="17">
        <v>11803</v>
      </c>
      <c r="AL503" s="17">
        <v>11590</v>
      </c>
      <c r="AM503" s="17">
        <v>12</v>
      </c>
      <c r="AN503" s="17">
        <v>5</v>
      </c>
      <c r="AO503" s="18">
        <v>12</v>
      </c>
      <c r="AP503" s="17">
        <v>12</v>
      </c>
      <c r="AQ503" s="17">
        <v>5</v>
      </c>
      <c r="AR503" s="17">
        <v>159917</v>
      </c>
      <c r="AS503" s="17">
        <v>192467</v>
      </c>
      <c r="AT503" s="17">
        <v>182035</v>
      </c>
      <c r="AU503" s="17">
        <v>159202</v>
      </c>
      <c r="AV503" s="17">
        <v>150932</v>
      </c>
      <c r="AW503" s="17">
        <v>141638</v>
      </c>
      <c r="AX503" s="17">
        <v>139080</v>
      </c>
      <c r="AY503" s="17">
        <v>12</v>
      </c>
      <c r="AZ503" s="17">
        <v>5</v>
      </c>
      <c r="BK503" s="17">
        <v>2</v>
      </c>
      <c r="BL503" s="17">
        <v>2</v>
      </c>
      <c r="BM503" s="17">
        <v>5</v>
      </c>
      <c r="DH503" s="17">
        <v>159917</v>
      </c>
      <c r="DI503" s="17">
        <v>192467</v>
      </c>
      <c r="DJ503" s="17">
        <v>182035</v>
      </c>
      <c r="DK503" s="17">
        <v>159202</v>
      </c>
      <c r="DL503" s="17">
        <v>150932</v>
      </c>
      <c r="DM503" s="17">
        <v>141638</v>
      </c>
      <c r="DN503" s="17">
        <v>139080</v>
      </c>
      <c r="DO503" s="17">
        <v>12</v>
      </c>
      <c r="DP503" s="17">
        <v>5</v>
      </c>
      <c r="DQ503" s="17">
        <v>156939</v>
      </c>
      <c r="DS503" s="17">
        <v>152004</v>
      </c>
      <c r="DT503" s="17">
        <v>151582</v>
      </c>
      <c r="DU503" s="17">
        <v>151300</v>
      </c>
      <c r="DV503" s="17">
        <v>149859</v>
      </c>
      <c r="DX503" s="17">
        <v>12</v>
      </c>
      <c r="DY503" s="17">
        <v>5</v>
      </c>
      <c r="DZ503" s="17">
        <v>159917</v>
      </c>
      <c r="EA503" s="17">
        <v>192467</v>
      </c>
      <c r="EB503" s="17">
        <v>182035</v>
      </c>
      <c r="EC503" s="17">
        <v>159202</v>
      </c>
      <c r="ED503" s="17">
        <v>150932</v>
      </c>
      <c r="EE503" s="17">
        <v>141638</v>
      </c>
      <c r="EF503" s="17">
        <v>139080</v>
      </c>
      <c r="EG503" s="17">
        <v>12</v>
      </c>
      <c r="EH503" s="17">
        <v>5</v>
      </c>
      <c r="EI503" s="17">
        <v>156939</v>
      </c>
      <c r="EK503" s="17">
        <v>152004</v>
      </c>
      <c r="EL503" s="17">
        <v>151582</v>
      </c>
      <c r="EM503" s="17">
        <v>151300</v>
      </c>
      <c r="EN503" s="17">
        <v>149859</v>
      </c>
      <c r="EP503" s="17">
        <v>12</v>
      </c>
      <c r="EQ503" s="17">
        <v>5</v>
      </c>
      <c r="FJ503" s="18">
        <v>100</v>
      </c>
      <c r="FK503" s="17">
        <v>12</v>
      </c>
      <c r="FL503" s="17">
        <v>5</v>
      </c>
      <c r="FM503" s="18">
        <v>100</v>
      </c>
      <c r="FN503" s="17">
        <v>12</v>
      </c>
      <c r="FO503" s="17">
        <v>5</v>
      </c>
      <c r="FP503" s="17">
        <v>36065</v>
      </c>
      <c r="FQ503" s="17">
        <v>50041</v>
      </c>
      <c r="FR503" s="17">
        <v>47754</v>
      </c>
      <c r="FS503" s="17">
        <v>41161</v>
      </c>
      <c r="FT503" s="17">
        <v>34250</v>
      </c>
      <c r="FU503" s="17">
        <v>24550</v>
      </c>
      <c r="FV503" s="17">
        <v>22609</v>
      </c>
      <c r="FW503" s="17">
        <v>12</v>
      </c>
      <c r="FX503" s="17">
        <v>5</v>
      </c>
      <c r="FY503" s="18">
        <v>22.1</v>
      </c>
      <c r="FZ503" s="18">
        <v>26.1</v>
      </c>
      <c r="GA503" s="18">
        <v>26</v>
      </c>
      <c r="GB503" s="18">
        <v>25.4</v>
      </c>
      <c r="GC503" s="18">
        <v>24</v>
      </c>
      <c r="GD503" s="18">
        <v>17</v>
      </c>
      <c r="GE503" s="18">
        <v>16</v>
      </c>
      <c r="GF503" s="17">
        <v>12</v>
      </c>
      <c r="GG503" s="17">
        <v>5</v>
      </c>
      <c r="GH503" s="17" t="s">
        <v>1545</v>
      </c>
      <c r="GI503" s="17">
        <v>12</v>
      </c>
      <c r="GJ503" s="17">
        <v>5</v>
      </c>
      <c r="GK503" s="17">
        <v>36702</v>
      </c>
      <c r="GL503" s="17">
        <v>57533</v>
      </c>
      <c r="GM503" s="17">
        <v>52643</v>
      </c>
      <c r="GN503" s="17">
        <v>38325</v>
      </c>
      <c r="GO503" s="17">
        <v>31887</v>
      </c>
      <c r="GP503" s="17">
        <v>21315</v>
      </c>
      <c r="GQ503" s="17">
        <v>21092</v>
      </c>
      <c r="GR503" s="17">
        <v>12</v>
      </c>
      <c r="GS503" s="17">
        <v>5</v>
      </c>
      <c r="GT503" s="18">
        <v>22.2</v>
      </c>
      <c r="GU503" s="18">
        <v>30</v>
      </c>
      <c r="GV503" s="18">
        <v>28.1</v>
      </c>
      <c r="GW503" s="18">
        <v>24.6</v>
      </c>
      <c r="GX503" s="18">
        <v>22.6</v>
      </c>
      <c r="GY503" s="18">
        <v>15.1</v>
      </c>
      <c r="GZ503" s="18">
        <v>14.9</v>
      </c>
      <c r="HA503" s="17">
        <v>12</v>
      </c>
      <c r="HB503" s="17">
        <v>5</v>
      </c>
      <c r="HC503" s="17" t="s">
        <v>1546</v>
      </c>
      <c r="HD503" s="17">
        <v>12</v>
      </c>
      <c r="HE503" s="17">
        <v>5</v>
      </c>
      <c r="IA503">
        <v>17030</v>
      </c>
    </row>
    <row r="504" spans="1:235" ht="30">
      <c r="A504">
        <v>11432</v>
      </c>
      <c r="B504" s="15">
        <v>41673</v>
      </c>
      <c r="C504" t="s">
        <v>292</v>
      </c>
      <c r="D504" t="s">
        <v>293</v>
      </c>
      <c r="E504" t="s">
        <v>294</v>
      </c>
      <c r="F504" s="23" t="s">
        <v>295</v>
      </c>
      <c r="G504">
        <v>1</v>
      </c>
      <c r="H504" s="23" t="s">
        <v>460</v>
      </c>
      <c r="I504">
        <v>9171</v>
      </c>
      <c r="J504" s="16" t="s">
        <v>1547</v>
      </c>
      <c r="N504" s="17">
        <v>35994</v>
      </c>
      <c r="O504" s="17">
        <v>41344</v>
      </c>
      <c r="P504" s="17">
        <v>38917</v>
      </c>
      <c r="Q504" s="17">
        <v>37203</v>
      </c>
      <c r="R504" s="17">
        <v>35894</v>
      </c>
      <c r="S504" s="17">
        <v>34000</v>
      </c>
      <c r="T504" s="17">
        <v>26913</v>
      </c>
      <c r="U504" s="17">
        <v>15</v>
      </c>
      <c r="V504" s="17">
        <v>10</v>
      </c>
      <c r="W504" s="17">
        <v>36622</v>
      </c>
      <c r="X504" s="17">
        <v>41904</v>
      </c>
      <c r="Y504" s="17">
        <v>39043</v>
      </c>
      <c r="Z504" s="17">
        <v>37009</v>
      </c>
      <c r="AA504" s="17">
        <v>35877</v>
      </c>
      <c r="AB504" s="17">
        <v>32060</v>
      </c>
      <c r="AC504" s="17">
        <v>29946</v>
      </c>
      <c r="AD504" s="17">
        <v>15</v>
      </c>
      <c r="AE504" s="17">
        <v>10</v>
      </c>
      <c r="AF504" s="17">
        <v>2999</v>
      </c>
      <c r="AG504" s="17">
        <v>3445</v>
      </c>
      <c r="AH504" s="17">
        <v>3243</v>
      </c>
      <c r="AI504" s="17">
        <v>3100</v>
      </c>
      <c r="AJ504" s="17">
        <v>2991</v>
      </c>
      <c r="AK504" s="17">
        <v>2833</v>
      </c>
      <c r="AL504" s="17">
        <v>2243</v>
      </c>
      <c r="AM504" s="17">
        <v>15</v>
      </c>
      <c r="AN504" s="17">
        <v>10</v>
      </c>
      <c r="AO504" s="18">
        <v>12</v>
      </c>
      <c r="AP504" s="17">
        <v>15</v>
      </c>
      <c r="AQ504" s="17">
        <v>10</v>
      </c>
      <c r="AR504" s="17">
        <v>37611</v>
      </c>
      <c r="AS504" s="17">
        <v>42480</v>
      </c>
      <c r="AT504" s="17">
        <v>40508</v>
      </c>
      <c r="AU504" s="17">
        <v>38870</v>
      </c>
      <c r="AV504" s="17">
        <v>38290</v>
      </c>
      <c r="AW504" s="17">
        <v>36079</v>
      </c>
      <c r="AX504" s="17">
        <v>29394</v>
      </c>
      <c r="AY504" s="17">
        <v>10</v>
      </c>
      <c r="AZ504" s="17">
        <v>7</v>
      </c>
      <c r="BA504" s="17">
        <v>32760</v>
      </c>
      <c r="BC504" s="17">
        <v>35318</v>
      </c>
      <c r="BD504" s="17">
        <v>34527</v>
      </c>
      <c r="BE504" s="17">
        <v>34000</v>
      </c>
      <c r="BF504" s="17">
        <v>34000</v>
      </c>
      <c r="BH504" s="17">
        <v>5</v>
      </c>
      <c r="BI504" s="17">
        <v>3</v>
      </c>
      <c r="BJ504" s="17">
        <v>39302</v>
      </c>
      <c r="BK504" s="17">
        <v>6</v>
      </c>
      <c r="BL504" s="17">
        <v>4</v>
      </c>
      <c r="BM504" s="17">
        <v>1</v>
      </c>
      <c r="BN504" s="17">
        <v>9</v>
      </c>
      <c r="DH504" s="17">
        <v>35994</v>
      </c>
      <c r="DI504" s="17">
        <v>41344</v>
      </c>
      <c r="DJ504" s="17">
        <v>38917</v>
      </c>
      <c r="DK504" s="17">
        <v>37203</v>
      </c>
      <c r="DL504" s="17">
        <v>35894</v>
      </c>
      <c r="DM504" s="17">
        <v>34000</v>
      </c>
      <c r="DN504" s="17">
        <v>26913</v>
      </c>
      <c r="DO504" s="17">
        <v>15</v>
      </c>
      <c r="DP504" s="17">
        <v>10</v>
      </c>
      <c r="DQ504" s="17">
        <v>36622</v>
      </c>
      <c r="DR504" s="17">
        <v>41904</v>
      </c>
      <c r="DS504" s="17">
        <v>39043</v>
      </c>
      <c r="DT504" s="17">
        <v>37009</v>
      </c>
      <c r="DU504" s="17">
        <v>35877</v>
      </c>
      <c r="DV504" s="17">
        <v>32060</v>
      </c>
      <c r="DW504" s="17">
        <v>29946</v>
      </c>
      <c r="DX504" s="17">
        <v>15</v>
      </c>
      <c r="DY504" s="17">
        <v>10</v>
      </c>
      <c r="DZ504" s="17">
        <v>35994</v>
      </c>
      <c r="EA504" s="17">
        <v>41344</v>
      </c>
      <c r="EB504" s="17">
        <v>38917</v>
      </c>
      <c r="EC504" s="17">
        <v>37203</v>
      </c>
      <c r="ED504" s="17">
        <v>35894</v>
      </c>
      <c r="EE504" s="17">
        <v>34000</v>
      </c>
      <c r="EF504" s="17">
        <v>26913</v>
      </c>
      <c r="EG504" s="17">
        <v>15</v>
      </c>
      <c r="EH504" s="17">
        <v>10</v>
      </c>
      <c r="EI504" s="17">
        <v>36622</v>
      </c>
      <c r="EJ504" s="17">
        <v>41904</v>
      </c>
      <c r="EK504" s="17">
        <v>39043</v>
      </c>
      <c r="EL504" s="17">
        <v>37009</v>
      </c>
      <c r="EM504" s="17">
        <v>35877</v>
      </c>
      <c r="EN504" s="17">
        <v>32060</v>
      </c>
      <c r="EO504" s="17">
        <v>29946</v>
      </c>
      <c r="EP504" s="17">
        <v>15</v>
      </c>
      <c r="EQ504" s="17">
        <v>10</v>
      </c>
      <c r="FJ504" s="18">
        <v>66.7</v>
      </c>
      <c r="FK504" s="17">
        <v>10</v>
      </c>
      <c r="FL504" s="17">
        <v>7</v>
      </c>
      <c r="FM504" s="18">
        <v>53.3</v>
      </c>
      <c r="FN504" s="17">
        <v>8</v>
      </c>
      <c r="FO504" s="17">
        <v>7</v>
      </c>
      <c r="FP504" s="17">
        <v>1934</v>
      </c>
      <c r="FR504" s="17">
        <v>2349</v>
      </c>
      <c r="FS504" s="17">
        <v>2173</v>
      </c>
      <c r="FT504" s="17">
        <v>2048</v>
      </c>
      <c r="FU504" s="17">
        <v>1137</v>
      </c>
      <c r="FW504" s="17">
        <v>9</v>
      </c>
      <c r="FX504" s="17">
        <v>6</v>
      </c>
      <c r="FY504" s="18">
        <v>4.9000000000000004</v>
      </c>
      <c r="GA504" s="18">
        <v>6</v>
      </c>
      <c r="GB504" s="18">
        <v>5.8</v>
      </c>
      <c r="GC504" s="18">
        <v>5</v>
      </c>
      <c r="GD504" s="18">
        <v>3</v>
      </c>
      <c r="GF504" s="17">
        <v>9</v>
      </c>
      <c r="GG504" s="17">
        <v>6</v>
      </c>
      <c r="GH504" s="17" t="s">
        <v>1548</v>
      </c>
      <c r="GI504" s="17">
        <v>9</v>
      </c>
      <c r="GJ504" s="17">
        <v>6</v>
      </c>
      <c r="GK504" s="17">
        <v>1486</v>
      </c>
      <c r="GM504" s="17">
        <v>2287</v>
      </c>
      <c r="GN504" s="17">
        <v>1722</v>
      </c>
      <c r="GO504" s="17">
        <v>964</v>
      </c>
      <c r="GP504" s="17">
        <v>748</v>
      </c>
      <c r="GR504" s="17">
        <v>7</v>
      </c>
      <c r="GS504" s="17">
        <v>6</v>
      </c>
      <c r="GT504" s="18">
        <v>3.8</v>
      </c>
      <c r="GV504" s="18">
        <v>5.6</v>
      </c>
      <c r="GW504" s="18">
        <v>4.5999999999999996</v>
      </c>
      <c r="GX504" s="18">
        <v>3.1</v>
      </c>
      <c r="GY504" s="18">
        <v>2.2999999999999998</v>
      </c>
      <c r="HA504" s="17">
        <v>7</v>
      </c>
      <c r="HB504" s="17">
        <v>6</v>
      </c>
      <c r="HC504" s="17" t="s">
        <v>1549</v>
      </c>
      <c r="HD504" s="17">
        <v>7</v>
      </c>
      <c r="HE504" s="17">
        <v>6</v>
      </c>
      <c r="IA504">
        <v>17040</v>
      </c>
    </row>
    <row r="505" spans="1:235">
      <c r="A505">
        <v>11432</v>
      </c>
      <c r="B505" s="15">
        <v>41673</v>
      </c>
      <c r="C505" t="s">
        <v>292</v>
      </c>
      <c r="D505" t="s">
        <v>293</v>
      </c>
      <c r="E505" t="s">
        <v>294</v>
      </c>
      <c r="F505" s="23" t="s">
        <v>295</v>
      </c>
      <c r="G505">
        <v>2</v>
      </c>
      <c r="H505" s="23" t="s">
        <v>460</v>
      </c>
      <c r="I505">
        <v>9172</v>
      </c>
      <c r="J505" s="19" t="s">
        <v>1550</v>
      </c>
      <c r="N505" s="17">
        <v>44259</v>
      </c>
      <c r="O505" s="17">
        <v>50065</v>
      </c>
      <c r="P505" s="17">
        <v>45722</v>
      </c>
      <c r="Q505" s="17">
        <v>44331</v>
      </c>
      <c r="R505" s="17">
        <v>42950</v>
      </c>
      <c r="S505" s="17">
        <v>41391</v>
      </c>
      <c r="T505" s="17">
        <v>39818</v>
      </c>
      <c r="U505" s="17">
        <v>13</v>
      </c>
      <c r="V505" s="17">
        <v>9</v>
      </c>
      <c r="W505" s="17">
        <v>44865</v>
      </c>
      <c r="Y505" s="17">
        <v>46987</v>
      </c>
      <c r="Z505" s="17">
        <v>44995</v>
      </c>
      <c r="AA505" s="17">
        <v>44100</v>
      </c>
      <c r="AB505" s="17">
        <v>40865</v>
      </c>
      <c r="AD505" s="17">
        <v>13</v>
      </c>
      <c r="AE505" s="17">
        <v>9</v>
      </c>
      <c r="AF505" s="17">
        <v>3688</v>
      </c>
      <c r="AG505" s="17">
        <v>4172</v>
      </c>
      <c r="AH505" s="17">
        <v>3810</v>
      </c>
      <c r="AI505" s="17">
        <v>3694</v>
      </c>
      <c r="AJ505" s="17">
        <v>3579</v>
      </c>
      <c r="AK505" s="17">
        <v>3449</v>
      </c>
      <c r="AL505" s="17">
        <v>3318</v>
      </c>
      <c r="AM505" s="17">
        <v>13</v>
      </c>
      <c r="AN505" s="17">
        <v>9</v>
      </c>
      <c r="AO505" s="18">
        <v>12</v>
      </c>
      <c r="AP505" s="17">
        <v>13</v>
      </c>
      <c r="AQ505" s="17">
        <v>9</v>
      </c>
      <c r="AR505" s="17">
        <v>44435</v>
      </c>
      <c r="AT505" s="17">
        <v>46987</v>
      </c>
      <c r="AU505" s="17">
        <v>44675</v>
      </c>
      <c r="AV505" s="17">
        <v>42500</v>
      </c>
      <c r="AW505" s="17">
        <v>40123</v>
      </c>
      <c r="AY505" s="17">
        <v>10</v>
      </c>
      <c r="AZ505" s="17">
        <v>7</v>
      </c>
      <c r="BH505" s="17">
        <v>3</v>
      </c>
      <c r="BI505" s="17">
        <v>2</v>
      </c>
      <c r="BK505" s="17">
        <v>2</v>
      </c>
      <c r="BL505" s="17">
        <v>2</v>
      </c>
      <c r="BM505" s="17">
        <v>1</v>
      </c>
      <c r="BN505" s="17">
        <v>8</v>
      </c>
      <c r="DH505" s="17">
        <v>44259</v>
      </c>
      <c r="DI505" s="17">
        <v>50065</v>
      </c>
      <c r="DJ505" s="17">
        <v>45722</v>
      </c>
      <c r="DK505" s="17">
        <v>44331</v>
      </c>
      <c r="DL505" s="17">
        <v>42950</v>
      </c>
      <c r="DM505" s="17">
        <v>41391</v>
      </c>
      <c r="DN505" s="17">
        <v>39818</v>
      </c>
      <c r="DO505" s="17">
        <v>13</v>
      </c>
      <c r="DP505" s="17">
        <v>9</v>
      </c>
      <c r="DQ505" s="17">
        <v>44865</v>
      </c>
      <c r="DS505" s="17">
        <v>46987</v>
      </c>
      <c r="DT505" s="17">
        <v>44995</v>
      </c>
      <c r="DU505" s="17">
        <v>44100</v>
      </c>
      <c r="DV505" s="17">
        <v>40865</v>
      </c>
      <c r="DX505" s="17">
        <v>13</v>
      </c>
      <c r="DY505" s="17">
        <v>9</v>
      </c>
      <c r="DZ505" s="17">
        <v>44259</v>
      </c>
      <c r="EA505" s="17">
        <v>50065</v>
      </c>
      <c r="EB505" s="17">
        <v>45722</v>
      </c>
      <c r="EC505" s="17">
        <v>44331</v>
      </c>
      <c r="ED505" s="17">
        <v>42950</v>
      </c>
      <c r="EE505" s="17">
        <v>41391</v>
      </c>
      <c r="EF505" s="17">
        <v>39818</v>
      </c>
      <c r="EG505" s="17">
        <v>13</v>
      </c>
      <c r="EH505" s="17">
        <v>9</v>
      </c>
      <c r="EI505" s="17">
        <v>44865</v>
      </c>
      <c r="EK505" s="17">
        <v>46987</v>
      </c>
      <c r="EL505" s="17">
        <v>44995</v>
      </c>
      <c r="EM505" s="17">
        <v>44100</v>
      </c>
      <c r="EN505" s="17">
        <v>40865</v>
      </c>
      <c r="EP505" s="17">
        <v>13</v>
      </c>
      <c r="EQ505" s="17">
        <v>9</v>
      </c>
      <c r="FJ505" s="18">
        <v>76.900000000000006</v>
      </c>
      <c r="FK505" s="17">
        <v>10</v>
      </c>
      <c r="FL505" s="17">
        <v>7</v>
      </c>
      <c r="FM505" s="18">
        <v>61.5</v>
      </c>
      <c r="FN505" s="17">
        <v>8</v>
      </c>
      <c r="FO505" s="17">
        <v>5</v>
      </c>
      <c r="FP505" s="17">
        <v>3263</v>
      </c>
      <c r="FR505" s="17">
        <v>4181</v>
      </c>
      <c r="FS505" s="17">
        <v>3788</v>
      </c>
      <c r="FT505" s="17">
        <v>3024</v>
      </c>
      <c r="FU505" s="17">
        <v>2407</v>
      </c>
      <c r="FW505" s="17">
        <v>10</v>
      </c>
      <c r="FX505" s="17">
        <v>7</v>
      </c>
      <c r="FY505" s="18">
        <v>7.4</v>
      </c>
      <c r="GA505" s="18">
        <v>10</v>
      </c>
      <c r="GB505" s="18">
        <v>9.1999999999999993</v>
      </c>
      <c r="GC505" s="18">
        <v>6</v>
      </c>
      <c r="GD505" s="18">
        <v>5</v>
      </c>
      <c r="GF505" s="17">
        <v>10</v>
      </c>
      <c r="GG505" s="17">
        <v>7</v>
      </c>
      <c r="GH505" s="17" t="s">
        <v>1551</v>
      </c>
      <c r="GI505" s="17">
        <v>10</v>
      </c>
      <c r="GJ505" s="17">
        <v>7</v>
      </c>
      <c r="GK505" s="17">
        <v>3318</v>
      </c>
      <c r="GM505" s="17">
        <v>4099</v>
      </c>
      <c r="GN505" s="17">
        <v>3884</v>
      </c>
      <c r="GO505" s="17">
        <v>3744</v>
      </c>
      <c r="GP505" s="17">
        <v>2335</v>
      </c>
      <c r="GR505" s="17">
        <v>8</v>
      </c>
      <c r="GS505" s="17">
        <v>5</v>
      </c>
      <c r="GT505" s="18">
        <v>7.7</v>
      </c>
      <c r="GV505" s="18">
        <v>10</v>
      </c>
      <c r="GW505" s="18">
        <v>8.9</v>
      </c>
      <c r="GX505" s="18">
        <v>7.4</v>
      </c>
      <c r="GY505" s="18">
        <v>5.4</v>
      </c>
      <c r="HA505" s="17">
        <v>8</v>
      </c>
      <c r="HB505" s="17">
        <v>5</v>
      </c>
      <c r="HC505" s="17" t="s">
        <v>481</v>
      </c>
      <c r="HD505" s="17">
        <v>8</v>
      </c>
      <c r="HE505" s="17">
        <v>5</v>
      </c>
      <c r="IA505">
        <v>17050</v>
      </c>
    </row>
    <row r="506" spans="1:235">
      <c r="A506">
        <v>11432</v>
      </c>
      <c r="B506" s="15">
        <v>41673</v>
      </c>
      <c r="C506" t="s">
        <v>292</v>
      </c>
      <c r="D506" t="s">
        <v>293</v>
      </c>
      <c r="E506" t="s">
        <v>294</v>
      </c>
      <c r="F506" s="23" t="s">
        <v>320</v>
      </c>
      <c r="G506">
        <v>1</v>
      </c>
      <c r="H506" s="23" t="s">
        <v>460</v>
      </c>
      <c r="I506">
        <v>9191</v>
      </c>
      <c r="J506" s="19" t="s">
        <v>1552</v>
      </c>
      <c r="N506" s="17">
        <v>71472</v>
      </c>
      <c r="P506" s="17">
        <v>75442</v>
      </c>
      <c r="Q506" s="17">
        <v>72196</v>
      </c>
      <c r="R506" s="17">
        <v>70100</v>
      </c>
      <c r="S506" s="17">
        <v>66600</v>
      </c>
      <c r="U506" s="17">
        <v>7</v>
      </c>
      <c r="V506" s="17">
        <v>7</v>
      </c>
      <c r="W506" s="17">
        <v>71472</v>
      </c>
      <c r="Y506" s="17">
        <v>75442</v>
      </c>
      <c r="Z506" s="17">
        <v>72196</v>
      </c>
      <c r="AA506" s="17">
        <v>70100</v>
      </c>
      <c r="AB506" s="17">
        <v>66600</v>
      </c>
      <c r="AD506" s="17">
        <v>7</v>
      </c>
      <c r="AE506" s="17">
        <v>7</v>
      </c>
      <c r="AF506" s="17">
        <v>5956</v>
      </c>
      <c r="AH506" s="17">
        <v>6287</v>
      </c>
      <c r="AI506" s="17">
        <v>6016</v>
      </c>
      <c r="AJ506" s="17">
        <v>5842</v>
      </c>
      <c r="AK506" s="17">
        <v>5550</v>
      </c>
      <c r="AM506" s="17">
        <v>7</v>
      </c>
      <c r="AN506" s="17">
        <v>7</v>
      </c>
      <c r="AO506" s="18">
        <v>12</v>
      </c>
      <c r="AP506" s="17">
        <v>7</v>
      </c>
      <c r="AQ506" s="17">
        <v>7</v>
      </c>
      <c r="AR506" s="17">
        <v>73718</v>
      </c>
      <c r="AT506" s="17">
        <v>76365</v>
      </c>
      <c r="AU506" s="17">
        <v>73594</v>
      </c>
      <c r="AV506" s="17">
        <v>71847</v>
      </c>
      <c r="AW506" s="17">
        <v>68675</v>
      </c>
      <c r="AY506" s="17">
        <v>6</v>
      </c>
      <c r="AZ506" s="17">
        <v>6</v>
      </c>
      <c r="BI506" s="17">
        <v>1</v>
      </c>
      <c r="BL506" s="17">
        <v>1</v>
      </c>
      <c r="BM506" s="17">
        <v>7</v>
      </c>
      <c r="DH506" s="17">
        <v>71472</v>
      </c>
      <c r="DJ506" s="17">
        <v>75442</v>
      </c>
      <c r="DK506" s="17">
        <v>72196</v>
      </c>
      <c r="DL506" s="17">
        <v>70100</v>
      </c>
      <c r="DM506" s="17">
        <v>66600</v>
      </c>
      <c r="DO506" s="17">
        <v>7</v>
      </c>
      <c r="DP506" s="17">
        <v>7</v>
      </c>
      <c r="DQ506" s="17">
        <v>71472</v>
      </c>
      <c r="DS506" s="17">
        <v>75442</v>
      </c>
      <c r="DT506" s="17">
        <v>72196</v>
      </c>
      <c r="DU506" s="17">
        <v>70100</v>
      </c>
      <c r="DV506" s="17">
        <v>66600</v>
      </c>
      <c r="DX506" s="17">
        <v>7</v>
      </c>
      <c r="DY506" s="17">
        <v>7</v>
      </c>
      <c r="DZ506" s="17">
        <v>71472</v>
      </c>
      <c r="EB506" s="17">
        <v>75442</v>
      </c>
      <c r="EC506" s="17">
        <v>72196</v>
      </c>
      <c r="ED506" s="17">
        <v>70100</v>
      </c>
      <c r="EE506" s="17">
        <v>66600</v>
      </c>
      <c r="EG506" s="17">
        <v>7</v>
      </c>
      <c r="EH506" s="17">
        <v>7</v>
      </c>
      <c r="EI506" s="17">
        <v>71472</v>
      </c>
      <c r="EK506" s="17">
        <v>75442</v>
      </c>
      <c r="EL506" s="17">
        <v>72196</v>
      </c>
      <c r="EM506" s="17">
        <v>70100</v>
      </c>
      <c r="EN506" s="17">
        <v>66600</v>
      </c>
      <c r="EP506" s="17">
        <v>7</v>
      </c>
      <c r="EQ506" s="17">
        <v>7</v>
      </c>
      <c r="FJ506" s="18">
        <v>85.7</v>
      </c>
      <c r="FK506" s="17">
        <v>6</v>
      </c>
      <c r="FL506" s="17">
        <v>6</v>
      </c>
      <c r="FM506" s="18">
        <v>71.400000000000006</v>
      </c>
      <c r="FN506" s="17">
        <v>5</v>
      </c>
      <c r="FO506" s="17">
        <v>5</v>
      </c>
      <c r="FP506" s="17">
        <v>5428</v>
      </c>
      <c r="FR506" s="17">
        <v>6253</v>
      </c>
      <c r="FS506" s="17">
        <v>4550</v>
      </c>
      <c r="FT506" s="17">
        <v>4207</v>
      </c>
      <c r="FU506" s="17">
        <v>3610</v>
      </c>
      <c r="FW506" s="17">
        <v>6</v>
      </c>
      <c r="FX506" s="17">
        <v>6</v>
      </c>
      <c r="FY506" s="18">
        <v>7.5</v>
      </c>
      <c r="GA506" s="18">
        <v>9.3000000000000007</v>
      </c>
      <c r="GB506" s="18">
        <v>7</v>
      </c>
      <c r="GC506" s="18">
        <v>6</v>
      </c>
      <c r="GD506" s="18">
        <v>5</v>
      </c>
      <c r="GF506" s="17">
        <v>6</v>
      </c>
      <c r="GG506" s="17">
        <v>6</v>
      </c>
      <c r="GH506" s="17" t="s">
        <v>1094</v>
      </c>
      <c r="GI506" s="17">
        <v>6</v>
      </c>
      <c r="GJ506" s="17">
        <v>6</v>
      </c>
      <c r="GK506" s="17">
        <v>5723</v>
      </c>
      <c r="GM506" s="17">
        <v>7747</v>
      </c>
      <c r="GN506" s="17">
        <v>6831</v>
      </c>
      <c r="GO506" s="17">
        <v>6220</v>
      </c>
      <c r="GP506" s="17">
        <v>3444</v>
      </c>
      <c r="GR506" s="17">
        <v>5</v>
      </c>
      <c r="GS506" s="17">
        <v>5</v>
      </c>
      <c r="GT506" s="18">
        <v>7.7</v>
      </c>
      <c r="GV506" s="18">
        <v>10.5</v>
      </c>
      <c r="GW506" s="18">
        <v>8.4</v>
      </c>
      <c r="GX506" s="18">
        <v>7.1</v>
      </c>
      <c r="GY506" s="18">
        <v>5.0999999999999996</v>
      </c>
      <c r="HA506" s="17">
        <v>5</v>
      </c>
      <c r="HB506" s="17">
        <v>5</v>
      </c>
      <c r="HC506" s="17" t="s">
        <v>1001</v>
      </c>
      <c r="HD506" s="17">
        <v>5</v>
      </c>
      <c r="HE506" s="17">
        <v>5</v>
      </c>
      <c r="IA506">
        <v>17070</v>
      </c>
    </row>
    <row r="507" spans="1:235">
      <c r="A507">
        <v>11432</v>
      </c>
      <c r="B507" s="15">
        <v>41673</v>
      </c>
      <c r="C507" t="s">
        <v>292</v>
      </c>
      <c r="D507" t="s">
        <v>293</v>
      </c>
      <c r="E507" t="s">
        <v>294</v>
      </c>
      <c r="F507" s="23" t="s">
        <v>295</v>
      </c>
      <c r="G507">
        <v>1</v>
      </c>
      <c r="H507" s="23" t="s">
        <v>460</v>
      </c>
      <c r="I507">
        <v>9261</v>
      </c>
      <c r="J507" s="19" t="s">
        <v>1553</v>
      </c>
      <c r="N507" s="17">
        <v>45233</v>
      </c>
      <c r="O507" s="17">
        <v>56140</v>
      </c>
      <c r="P507" s="17">
        <v>49713</v>
      </c>
      <c r="Q507" s="17">
        <v>47518</v>
      </c>
      <c r="R507" s="17">
        <v>45800</v>
      </c>
      <c r="S507" s="17">
        <v>38189</v>
      </c>
      <c r="T507" s="17">
        <v>33344</v>
      </c>
      <c r="U507" s="17">
        <v>57</v>
      </c>
      <c r="V507" s="17">
        <v>23</v>
      </c>
      <c r="W507" s="17">
        <v>46784</v>
      </c>
      <c r="X507" s="17">
        <v>55823</v>
      </c>
      <c r="Y507" s="17">
        <v>50631</v>
      </c>
      <c r="Z507" s="17">
        <v>48357</v>
      </c>
      <c r="AA507" s="17">
        <v>47396</v>
      </c>
      <c r="AB507" s="17">
        <v>40747</v>
      </c>
      <c r="AC507" s="17">
        <v>37985</v>
      </c>
      <c r="AD507" s="17">
        <v>57</v>
      </c>
      <c r="AE507" s="17">
        <v>23</v>
      </c>
      <c r="AF507" s="17">
        <v>3769</v>
      </c>
      <c r="AG507" s="17">
        <v>4678</v>
      </c>
      <c r="AH507" s="17">
        <v>4143</v>
      </c>
      <c r="AI507" s="17">
        <v>3960</v>
      </c>
      <c r="AJ507" s="17">
        <v>3817</v>
      </c>
      <c r="AK507" s="17">
        <v>3182</v>
      </c>
      <c r="AL507" s="17">
        <v>2779</v>
      </c>
      <c r="AM507" s="17">
        <v>57</v>
      </c>
      <c r="AN507" s="17">
        <v>23</v>
      </c>
      <c r="AO507" s="18">
        <v>12</v>
      </c>
      <c r="AP507" s="17">
        <v>57</v>
      </c>
      <c r="AQ507" s="17">
        <v>23</v>
      </c>
      <c r="AR507" s="17">
        <v>47951</v>
      </c>
      <c r="AS507" s="17">
        <v>55823</v>
      </c>
      <c r="AT507" s="17">
        <v>50659</v>
      </c>
      <c r="AU507" s="17">
        <v>48163</v>
      </c>
      <c r="AV507" s="17">
        <v>47271</v>
      </c>
      <c r="AW507" s="17">
        <v>43048</v>
      </c>
      <c r="AX507" s="17">
        <v>34887</v>
      </c>
      <c r="AY507" s="17">
        <v>23</v>
      </c>
      <c r="AZ507" s="17">
        <v>14</v>
      </c>
      <c r="BA507" s="17">
        <v>43395</v>
      </c>
      <c r="BB507" s="17">
        <v>55560</v>
      </c>
      <c r="BC507" s="17">
        <v>49592</v>
      </c>
      <c r="BD507" s="17">
        <v>46280</v>
      </c>
      <c r="BE507" s="17">
        <v>39999</v>
      </c>
      <c r="BF507" s="17">
        <v>36699</v>
      </c>
      <c r="BG507" s="17">
        <v>32138</v>
      </c>
      <c r="BH507" s="17">
        <v>34</v>
      </c>
      <c r="BI507" s="17">
        <v>10</v>
      </c>
      <c r="BJ507" s="17">
        <v>42888</v>
      </c>
      <c r="BK507" s="17">
        <v>17</v>
      </c>
      <c r="BL507" s="17">
        <v>8</v>
      </c>
      <c r="BM507" s="17">
        <v>6</v>
      </c>
      <c r="BN507" s="17">
        <v>17</v>
      </c>
      <c r="DH507" s="17">
        <v>45233</v>
      </c>
      <c r="DI507" s="17">
        <v>56140</v>
      </c>
      <c r="DJ507" s="17">
        <v>49713</v>
      </c>
      <c r="DK507" s="17">
        <v>47518</v>
      </c>
      <c r="DL507" s="17">
        <v>45800</v>
      </c>
      <c r="DM507" s="17">
        <v>38189</v>
      </c>
      <c r="DN507" s="17">
        <v>33344</v>
      </c>
      <c r="DO507" s="17">
        <v>57</v>
      </c>
      <c r="DP507" s="17">
        <v>23</v>
      </c>
      <c r="DQ507" s="17">
        <v>46784</v>
      </c>
      <c r="DR507" s="17">
        <v>55823</v>
      </c>
      <c r="DS507" s="17">
        <v>50631</v>
      </c>
      <c r="DT507" s="17">
        <v>48357</v>
      </c>
      <c r="DU507" s="17">
        <v>47396</v>
      </c>
      <c r="DV507" s="17">
        <v>40747</v>
      </c>
      <c r="DW507" s="17">
        <v>37985</v>
      </c>
      <c r="DX507" s="17">
        <v>57</v>
      </c>
      <c r="DY507" s="17">
        <v>23</v>
      </c>
      <c r="DZ507" s="17">
        <v>45233</v>
      </c>
      <c r="EA507" s="17">
        <v>56140</v>
      </c>
      <c r="EB507" s="17">
        <v>49713</v>
      </c>
      <c r="EC507" s="17">
        <v>47518</v>
      </c>
      <c r="ED507" s="17">
        <v>45800</v>
      </c>
      <c r="EE507" s="17">
        <v>38189</v>
      </c>
      <c r="EF507" s="17">
        <v>33344</v>
      </c>
      <c r="EG507" s="17">
        <v>57</v>
      </c>
      <c r="EH507" s="17">
        <v>23</v>
      </c>
      <c r="EI507" s="17">
        <v>46784</v>
      </c>
      <c r="EJ507" s="17">
        <v>55823</v>
      </c>
      <c r="EK507" s="17">
        <v>50631</v>
      </c>
      <c r="EL507" s="17">
        <v>48357</v>
      </c>
      <c r="EM507" s="17">
        <v>47396</v>
      </c>
      <c r="EN507" s="17">
        <v>40747</v>
      </c>
      <c r="EO507" s="17">
        <v>37985</v>
      </c>
      <c r="EP507" s="17">
        <v>57</v>
      </c>
      <c r="EQ507" s="17">
        <v>23</v>
      </c>
      <c r="FJ507" s="18">
        <v>40.4</v>
      </c>
      <c r="FK507" s="17">
        <v>23</v>
      </c>
      <c r="FL507" s="17">
        <v>14</v>
      </c>
      <c r="FM507" s="18">
        <v>35.1</v>
      </c>
      <c r="FN507" s="17">
        <v>20</v>
      </c>
      <c r="FO507" s="17">
        <v>11</v>
      </c>
      <c r="FP507" s="17">
        <v>3602</v>
      </c>
      <c r="FQ507" s="17">
        <v>5268</v>
      </c>
      <c r="FR507" s="17">
        <v>5200</v>
      </c>
      <c r="FS507" s="17">
        <v>3929</v>
      </c>
      <c r="FT507" s="17">
        <v>3592</v>
      </c>
      <c r="FU507" s="17">
        <v>2246</v>
      </c>
      <c r="FV507" s="17">
        <v>1819</v>
      </c>
      <c r="FW507" s="17">
        <v>17</v>
      </c>
      <c r="FX507" s="17">
        <v>11</v>
      </c>
      <c r="FY507" s="18">
        <v>7</v>
      </c>
      <c r="FZ507" s="18">
        <v>10</v>
      </c>
      <c r="GA507" s="18">
        <v>8</v>
      </c>
      <c r="GB507" s="18">
        <v>7.6</v>
      </c>
      <c r="GC507" s="18">
        <v>7</v>
      </c>
      <c r="GD507" s="18">
        <v>5</v>
      </c>
      <c r="GE507" s="18">
        <v>4.5999999999999996</v>
      </c>
      <c r="GF507" s="17">
        <v>17</v>
      </c>
      <c r="GG507" s="17">
        <v>11</v>
      </c>
      <c r="GH507" s="17" t="s">
        <v>871</v>
      </c>
      <c r="GI507" s="17">
        <v>17</v>
      </c>
      <c r="GJ507" s="17">
        <v>11</v>
      </c>
      <c r="GK507" s="17">
        <v>3622</v>
      </c>
      <c r="GL507" s="17">
        <v>5268</v>
      </c>
      <c r="GM507" s="17">
        <v>4564</v>
      </c>
      <c r="GN507" s="17">
        <v>4170</v>
      </c>
      <c r="GO507" s="17">
        <v>4077</v>
      </c>
      <c r="GP507" s="17">
        <v>1816</v>
      </c>
      <c r="GQ507" s="17">
        <v>1098</v>
      </c>
      <c r="GR507" s="17">
        <v>17</v>
      </c>
      <c r="GS507" s="17">
        <v>10</v>
      </c>
      <c r="GT507" s="18">
        <v>7.3</v>
      </c>
      <c r="GU507" s="18">
        <v>10.5</v>
      </c>
      <c r="GV507" s="18">
        <v>9</v>
      </c>
      <c r="GW507" s="18">
        <v>7.7</v>
      </c>
      <c r="GX507" s="18">
        <v>7</v>
      </c>
      <c r="GY507" s="18">
        <v>4</v>
      </c>
      <c r="GZ507" s="18">
        <v>2.9</v>
      </c>
      <c r="HA507" s="17">
        <v>17</v>
      </c>
      <c r="HB507" s="17">
        <v>10</v>
      </c>
      <c r="HC507" s="17" t="s">
        <v>1554</v>
      </c>
      <c r="HD507" s="17">
        <v>17</v>
      </c>
      <c r="HE507" s="17">
        <v>10</v>
      </c>
      <c r="IA507">
        <v>17100</v>
      </c>
    </row>
    <row r="508" spans="1:235">
      <c r="A508">
        <v>11432</v>
      </c>
      <c r="B508" s="15">
        <v>41673</v>
      </c>
      <c r="C508" t="s">
        <v>292</v>
      </c>
      <c r="D508" t="s">
        <v>293</v>
      </c>
      <c r="E508" t="s">
        <v>294</v>
      </c>
      <c r="F508" s="23" t="s">
        <v>295</v>
      </c>
      <c r="G508">
        <v>2</v>
      </c>
      <c r="H508" s="23" t="s">
        <v>460</v>
      </c>
      <c r="I508">
        <v>9262</v>
      </c>
      <c r="J508" s="19" t="s">
        <v>1555</v>
      </c>
      <c r="N508" s="17">
        <v>50344</v>
      </c>
      <c r="O508" s="17">
        <v>61100</v>
      </c>
      <c r="P508" s="17">
        <v>55021</v>
      </c>
      <c r="Q508" s="17">
        <v>52000</v>
      </c>
      <c r="R508" s="17">
        <v>49180</v>
      </c>
      <c r="S508" s="17">
        <v>43712</v>
      </c>
      <c r="T508" s="17">
        <v>40790</v>
      </c>
      <c r="U508" s="17">
        <v>216</v>
      </c>
      <c r="V508" s="17">
        <v>49</v>
      </c>
      <c r="W508" s="17">
        <v>50918</v>
      </c>
      <c r="X508" s="17">
        <v>64207</v>
      </c>
      <c r="Y508" s="17">
        <v>54606</v>
      </c>
      <c r="Z508" s="17">
        <v>51921</v>
      </c>
      <c r="AA508" s="17">
        <v>50939</v>
      </c>
      <c r="AB508" s="17">
        <v>45131</v>
      </c>
      <c r="AC508" s="17">
        <v>39923</v>
      </c>
      <c r="AD508" s="17">
        <v>216</v>
      </c>
      <c r="AE508" s="17">
        <v>49</v>
      </c>
      <c r="AF508" s="17">
        <v>4195</v>
      </c>
      <c r="AG508" s="17">
        <v>5092</v>
      </c>
      <c r="AH508" s="17">
        <v>4585</v>
      </c>
      <c r="AI508" s="17">
        <v>4333</v>
      </c>
      <c r="AJ508" s="17">
        <v>4098</v>
      </c>
      <c r="AK508" s="17">
        <v>3643</v>
      </c>
      <c r="AL508" s="17">
        <v>3399</v>
      </c>
      <c r="AM508" s="17">
        <v>216</v>
      </c>
      <c r="AN508" s="17">
        <v>49</v>
      </c>
      <c r="AO508" s="18">
        <v>12</v>
      </c>
      <c r="AP508" s="17">
        <v>216</v>
      </c>
      <c r="AQ508" s="17">
        <v>49</v>
      </c>
      <c r="AR508" s="17">
        <v>50535</v>
      </c>
      <c r="AS508" s="17">
        <v>60599</v>
      </c>
      <c r="AT508" s="17">
        <v>54527</v>
      </c>
      <c r="AU508" s="17">
        <v>52203</v>
      </c>
      <c r="AV508" s="17">
        <v>50388</v>
      </c>
      <c r="AW508" s="17">
        <v>44158</v>
      </c>
      <c r="AX508" s="17">
        <v>41605</v>
      </c>
      <c r="AY508" s="17">
        <v>112</v>
      </c>
      <c r="AZ508" s="17">
        <v>37</v>
      </c>
      <c r="BA508" s="17">
        <v>50138</v>
      </c>
      <c r="BB508" s="17">
        <v>61970</v>
      </c>
      <c r="BC508" s="17">
        <v>56610</v>
      </c>
      <c r="BD508" s="17">
        <v>50445</v>
      </c>
      <c r="BE508" s="17">
        <v>46919</v>
      </c>
      <c r="BF508" s="17">
        <v>42485</v>
      </c>
      <c r="BG508" s="17">
        <v>39902</v>
      </c>
      <c r="BH508" s="17">
        <v>104</v>
      </c>
      <c r="BI508" s="17">
        <v>14</v>
      </c>
      <c r="BJ508" s="17">
        <v>51592</v>
      </c>
      <c r="BK508" s="17">
        <v>136</v>
      </c>
      <c r="BL508" s="17">
        <v>18</v>
      </c>
      <c r="BM508" s="17">
        <v>13</v>
      </c>
      <c r="BN508" s="17">
        <v>40</v>
      </c>
      <c r="DH508" s="17">
        <v>50344</v>
      </c>
      <c r="DI508" s="17">
        <v>61100</v>
      </c>
      <c r="DJ508" s="17">
        <v>55021</v>
      </c>
      <c r="DK508" s="17">
        <v>52000</v>
      </c>
      <c r="DL508" s="17">
        <v>49180</v>
      </c>
      <c r="DM508" s="17">
        <v>43712</v>
      </c>
      <c r="DN508" s="17">
        <v>40790</v>
      </c>
      <c r="DO508" s="17">
        <v>216</v>
      </c>
      <c r="DP508" s="17">
        <v>49</v>
      </c>
      <c r="DQ508" s="17">
        <v>50918</v>
      </c>
      <c r="DR508" s="17">
        <v>64207</v>
      </c>
      <c r="DS508" s="17">
        <v>54606</v>
      </c>
      <c r="DT508" s="17">
        <v>51921</v>
      </c>
      <c r="DU508" s="17">
        <v>50939</v>
      </c>
      <c r="DV508" s="17">
        <v>45131</v>
      </c>
      <c r="DW508" s="17">
        <v>39923</v>
      </c>
      <c r="DX508" s="17">
        <v>216</v>
      </c>
      <c r="DY508" s="17">
        <v>49</v>
      </c>
      <c r="DZ508" s="17">
        <v>50344</v>
      </c>
      <c r="EA508" s="17">
        <v>61100</v>
      </c>
      <c r="EB508" s="17">
        <v>55021</v>
      </c>
      <c r="EC508" s="17">
        <v>52000</v>
      </c>
      <c r="ED508" s="17">
        <v>49180</v>
      </c>
      <c r="EE508" s="17">
        <v>43712</v>
      </c>
      <c r="EF508" s="17">
        <v>40790</v>
      </c>
      <c r="EG508" s="17">
        <v>216</v>
      </c>
      <c r="EH508" s="17">
        <v>49</v>
      </c>
      <c r="EI508" s="17">
        <v>50918</v>
      </c>
      <c r="EJ508" s="17">
        <v>64207</v>
      </c>
      <c r="EK508" s="17">
        <v>54606</v>
      </c>
      <c r="EL508" s="17">
        <v>51921</v>
      </c>
      <c r="EM508" s="17">
        <v>50939</v>
      </c>
      <c r="EN508" s="17">
        <v>45131</v>
      </c>
      <c r="EO508" s="17">
        <v>39923</v>
      </c>
      <c r="EP508" s="17">
        <v>216</v>
      </c>
      <c r="EQ508" s="17">
        <v>49</v>
      </c>
      <c r="FJ508" s="18">
        <v>51.9</v>
      </c>
      <c r="FK508" s="17">
        <v>112</v>
      </c>
      <c r="FL508" s="17">
        <v>37</v>
      </c>
      <c r="FM508" s="18">
        <v>31.5</v>
      </c>
      <c r="FN508" s="17">
        <v>68</v>
      </c>
      <c r="FO508" s="17">
        <v>30</v>
      </c>
      <c r="FP508" s="17">
        <v>2786</v>
      </c>
      <c r="FQ508" s="17">
        <v>4531</v>
      </c>
      <c r="FR508" s="17">
        <v>3631</v>
      </c>
      <c r="FS508" s="17">
        <v>3112</v>
      </c>
      <c r="FT508" s="17">
        <v>2710</v>
      </c>
      <c r="FU508" s="17">
        <v>1704</v>
      </c>
      <c r="FV508" s="17">
        <v>1304</v>
      </c>
      <c r="FW508" s="17">
        <v>74</v>
      </c>
      <c r="FX508" s="17">
        <v>32</v>
      </c>
      <c r="FY508" s="18">
        <v>5.3</v>
      </c>
      <c r="FZ508" s="18">
        <v>8</v>
      </c>
      <c r="GA508" s="18">
        <v>7</v>
      </c>
      <c r="GB508" s="18">
        <v>5</v>
      </c>
      <c r="GC508" s="18">
        <v>5</v>
      </c>
      <c r="GD508" s="18">
        <v>4</v>
      </c>
      <c r="GE508" s="18">
        <v>3</v>
      </c>
      <c r="GF508" s="17">
        <v>74</v>
      </c>
      <c r="GG508" s="17">
        <v>32</v>
      </c>
      <c r="GH508" s="17" t="s">
        <v>1556</v>
      </c>
      <c r="GI508" s="17">
        <v>74</v>
      </c>
      <c r="GJ508" s="17">
        <v>32</v>
      </c>
      <c r="GK508" s="17">
        <v>2563</v>
      </c>
      <c r="GL508" s="17">
        <v>4941</v>
      </c>
      <c r="GM508" s="17">
        <v>3299</v>
      </c>
      <c r="GN508" s="17">
        <v>2778</v>
      </c>
      <c r="GO508" s="17">
        <v>2467</v>
      </c>
      <c r="GP508" s="17">
        <v>1236</v>
      </c>
      <c r="GQ508" s="17">
        <v>900</v>
      </c>
      <c r="GR508" s="17">
        <v>66</v>
      </c>
      <c r="GS508" s="17">
        <v>28</v>
      </c>
      <c r="GT508" s="18">
        <v>4.8</v>
      </c>
      <c r="GU508" s="18">
        <v>8.1</v>
      </c>
      <c r="GV508" s="18">
        <v>6.1</v>
      </c>
      <c r="GW508" s="18">
        <v>4.9000000000000004</v>
      </c>
      <c r="GX508" s="18">
        <v>4.5999999999999996</v>
      </c>
      <c r="GY508" s="18">
        <v>2.8</v>
      </c>
      <c r="GZ508" s="18">
        <v>1.9</v>
      </c>
      <c r="HA508" s="17">
        <v>66</v>
      </c>
      <c r="HB508" s="17">
        <v>28</v>
      </c>
      <c r="HC508" s="17" t="s">
        <v>1557</v>
      </c>
      <c r="HD508" s="17">
        <v>66</v>
      </c>
      <c r="HE508" s="17">
        <v>28</v>
      </c>
      <c r="IA508">
        <v>17110</v>
      </c>
    </row>
    <row r="509" spans="1:235">
      <c r="A509">
        <v>11432</v>
      </c>
      <c r="B509" s="15">
        <v>41673</v>
      </c>
      <c r="C509" t="s">
        <v>292</v>
      </c>
      <c r="D509" t="s">
        <v>293</v>
      </c>
      <c r="E509" t="s">
        <v>294</v>
      </c>
      <c r="F509" s="23" t="s">
        <v>295</v>
      </c>
      <c r="G509">
        <v>3</v>
      </c>
      <c r="H509" s="23" t="s">
        <v>460</v>
      </c>
      <c r="I509">
        <v>9263</v>
      </c>
      <c r="J509" s="19" t="s">
        <v>1558</v>
      </c>
      <c r="N509" s="17">
        <v>59472</v>
      </c>
      <c r="O509" s="17">
        <v>70816</v>
      </c>
      <c r="P509" s="17">
        <v>64988</v>
      </c>
      <c r="Q509" s="17">
        <v>60573</v>
      </c>
      <c r="R509" s="17">
        <v>57678</v>
      </c>
      <c r="S509" s="17">
        <v>53110</v>
      </c>
      <c r="T509" s="17">
        <v>50365</v>
      </c>
      <c r="U509" s="17">
        <v>631</v>
      </c>
      <c r="V509" s="17">
        <v>44</v>
      </c>
      <c r="W509" s="17">
        <v>60404</v>
      </c>
      <c r="X509" s="17">
        <v>73056</v>
      </c>
      <c r="Y509" s="17">
        <v>66321</v>
      </c>
      <c r="Z509" s="17">
        <v>61795</v>
      </c>
      <c r="AA509" s="17">
        <v>60020</v>
      </c>
      <c r="AB509" s="17">
        <v>53487</v>
      </c>
      <c r="AC509" s="17">
        <v>51390</v>
      </c>
      <c r="AD509" s="17">
        <v>631</v>
      </c>
      <c r="AE509" s="17">
        <v>44</v>
      </c>
      <c r="AF509" s="17">
        <v>4956</v>
      </c>
      <c r="AG509" s="17">
        <v>5901</v>
      </c>
      <c r="AH509" s="17">
        <v>5416</v>
      </c>
      <c r="AI509" s="17">
        <v>5048</v>
      </c>
      <c r="AJ509" s="17">
        <v>4807</v>
      </c>
      <c r="AK509" s="17">
        <v>4426</v>
      </c>
      <c r="AL509" s="17">
        <v>4197</v>
      </c>
      <c r="AM509" s="17">
        <v>631</v>
      </c>
      <c r="AN509" s="17">
        <v>44</v>
      </c>
      <c r="AO509" s="18">
        <v>12</v>
      </c>
      <c r="AP509" s="17">
        <v>631</v>
      </c>
      <c r="AQ509" s="17">
        <v>44</v>
      </c>
      <c r="AR509" s="17">
        <v>59823</v>
      </c>
      <c r="AS509" s="17">
        <v>69467</v>
      </c>
      <c r="AT509" s="17">
        <v>65056</v>
      </c>
      <c r="AU509" s="17">
        <v>61489</v>
      </c>
      <c r="AV509" s="17">
        <v>58573</v>
      </c>
      <c r="AW509" s="17">
        <v>53945</v>
      </c>
      <c r="AX509" s="17">
        <v>50548</v>
      </c>
      <c r="AY509" s="17">
        <v>536</v>
      </c>
      <c r="AZ509" s="17">
        <v>37</v>
      </c>
      <c r="BA509" s="17">
        <v>58043</v>
      </c>
      <c r="BB509" s="17">
        <v>76493</v>
      </c>
      <c r="BC509" s="17">
        <v>61135</v>
      </c>
      <c r="BD509" s="17">
        <v>56688</v>
      </c>
      <c r="BE509" s="17">
        <v>55000</v>
      </c>
      <c r="BF509" s="17">
        <v>51003</v>
      </c>
      <c r="BG509" s="17">
        <v>47410</v>
      </c>
      <c r="BH509" s="17">
        <v>95</v>
      </c>
      <c r="BI509" s="17">
        <v>8</v>
      </c>
      <c r="BJ509" s="17">
        <v>59256</v>
      </c>
      <c r="BK509" s="17">
        <v>474</v>
      </c>
      <c r="BL509" s="17">
        <v>20</v>
      </c>
      <c r="BM509" s="17">
        <v>13</v>
      </c>
      <c r="BN509" s="17">
        <v>36</v>
      </c>
      <c r="DH509" s="17">
        <v>59472</v>
      </c>
      <c r="DI509" s="17">
        <v>70816</v>
      </c>
      <c r="DJ509" s="17">
        <v>64988</v>
      </c>
      <c r="DK509" s="17">
        <v>60573</v>
      </c>
      <c r="DL509" s="17">
        <v>57678</v>
      </c>
      <c r="DM509" s="17">
        <v>53110</v>
      </c>
      <c r="DN509" s="17">
        <v>50365</v>
      </c>
      <c r="DO509" s="17">
        <v>631</v>
      </c>
      <c r="DP509" s="17">
        <v>44</v>
      </c>
      <c r="DQ509" s="17">
        <v>60404</v>
      </c>
      <c r="DR509" s="17">
        <v>73056</v>
      </c>
      <c r="DS509" s="17">
        <v>66321</v>
      </c>
      <c r="DT509" s="17">
        <v>61795</v>
      </c>
      <c r="DU509" s="17">
        <v>60020</v>
      </c>
      <c r="DV509" s="17">
        <v>53487</v>
      </c>
      <c r="DW509" s="17">
        <v>51390</v>
      </c>
      <c r="DX509" s="17">
        <v>631</v>
      </c>
      <c r="DY509" s="17">
        <v>44</v>
      </c>
      <c r="DZ509" s="17">
        <v>59472</v>
      </c>
      <c r="EA509" s="17">
        <v>70816</v>
      </c>
      <c r="EB509" s="17">
        <v>64988</v>
      </c>
      <c r="EC509" s="17">
        <v>60573</v>
      </c>
      <c r="ED509" s="17">
        <v>57678</v>
      </c>
      <c r="EE509" s="17">
        <v>53110</v>
      </c>
      <c r="EF509" s="17">
        <v>50365</v>
      </c>
      <c r="EG509" s="17">
        <v>631</v>
      </c>
      <c r="EH509" s="17">
        <v>44</v>
      </c>
      <c r="EI509" s="17">
        <v>60404</v>
      </c>
      <c r="EJ509" s="17">
        <v>73056</v>
      </c>
      <c r="EK509" s="17">
        <v>66321</v>
      </c>
      <c r="EL509" s="17">
        <v>61795</v>
      </c>
      <c r="EM509" s="17">
        <v>60020</v>
      </c>
      <c r="EN509" s="17">
        <v>53487</v>
      </c>
      <c r="EO509" s="17">
        <v>51390</v>
      </c>
      <c r="EP509" s="17">
        <v>631</v>
      </c>
      <c r="EQ509" s="17">
        <v>44</v>
      </c>
      <c r="FJ509" s="18">
        <v>84.9</v>
      </c>
      <c r="FK509" s="17">
        <v>536</v>
      </c>
      <c r="FL509" s="17">
        <v>37</v>
      </c>
      <c r="FM509" s="18">
        <v>40.9</v>
      </c>
      <c r="FN509" s="17">
        <v>258</v>
      </c>
      <c r="FO509" s="17">
        <v>32</v>
      </c>
      <c r="FP509" s="17">
        <v>4125</v>
      </c>
      <c r="FQ509" s="17">
        <v>6474</v>
      </c>
      <c r="FR509" s="17">
        <v>5085</v>
      </c>
      <c r="FS509" s="17">
        <v>4684</v>
      </c>
      <c r="FT509" s="17">
        <v>4016</v>
      </c>
      <c r="FU509" s="17">
        <v>2757</v>
      </c>
      <c r="FV509" s="17">
        <v>2411</v>
      </c>
      <c r="FW509" s="17">
        <v>252</v>
      </c>
      <c r="FX509" s="17">
        <v>30</v>
      </c>
      <c r="FY509" s="18">
        <v>6.5</v>
      </c>
      <c r="FZ509" s="18">
        <v>10</v>
      </c>
      <c r="GA509" s="18">
        <v>8</v>
      </c>
      <c r="GB509" s="18">
        <v>8</v>
      </c>
      <c r="GC509" s="18">
        <v>6</v>
      </c>
      <c r="GD509" s="18">
        <v>5</v>
      </c>
      <c r="GE509" s="18">
        <v>4</v>
      </c>
      <c r="GF509" s="17">
        <v>252</v>
      </c>
      <c r="GG509" s="17">
        <v>30</v>
      </c>
      <c r="GH509" s="17" t="s">
        <v>1257</v>
      </c>
      <c r="GI509" s="17">
        <v>252</v>
      </c>
      <c r="GJ509" s="17">
        <v>30</v>
      </c>
      <c r="GK509" s="17">
        <v>3826</v>
      </c>
      <c r="GL509" s="17">
        <v>6794</v>
      </c>
      <c r="GM509" s="17">
        <v>4805</v>
      </c>
      <c r="GN509" s="17">
        <v>3666</v>
      </c>
      <c r="GO509" s="17">
        <v>3313</v>
      </c>
      <c r="GP509" s="17">
        <v>2521</v>
      </c>
      <c r="GQ509" s="17">
        <v>1729</v>
      </c>
      <c r="GR509" s="17">
        <v>252</v>
      </c>
      <c r="GS509" s="17">
        <v>30</v>
      </c>
      <c r="GT509" s="18">
        <v>6</v>
      </c>
      <c r="GU509" s="18">
        <v>10.199999999999999</v>
      </c>
      <c r="GV509" s="18">
        <v>7</v>
      </c>
      <c r="GW509" s="18">
        <v>5.8</v>
      </c>
      <c r="GX509" s="18">
        <v>5.6</v>
      </c>
      <c r="GY509" s="18">
        <v>4</v>
      </c>
      <c r="GZ509" s="18">
        <v>3.1</v>
      </c>
      <c r="HA509" s="17">
        <v>252</v>
      </c>
      <c r="HB509" s="17">
        <v>30</v>
      </c>
      <c r="HC509" s="17" t="s">
        <v>1070</v>
      </c>
      <c r="HD509" s="17">
        <v>252</v>
      </c>
      <c r="HE509" s="17">
        <v>30</v>
      </c>
      <c r="HF509" s="18">
        <v>3.1</v>
      </c>
      <c r="HG509" s="17">
        <v>3</v>
      </c>
      <c r="HH509" s="17">
        <v>3</v>
      </c>
      <c r="HI509" s="17">
        <v>3583</v>
      </c>
      <c r="HP509" s="17">
        <v>3</v>
      </c>
      <c r="HQ509" s="17">
        <v>3</v>
      </c>
      <c r="HR509" s="18">
        <v>5</v>
      </c>
      <c r="HY509" s="17">
        <v>3</v>
      </c>
      <c r="HZ509" s="17">
        <v>3</v>
      </c>
      <c r="IA509">
        <v>17120</v>
      </c>
    </row>
    <row r="510" spans="1:235">
      <c r="A510">
        <v>11432</v>
      </c>
      <c r="B510" s="15">
        <v>41673</v>
      </c>
      <c r="C510" t="s">
        <v>292</v>
      </c>
      <c r="D510" t="s">
        <v>293</v>
      </c>
      <c r="E510" t="s">
        <v>294</v>
      </c>
      <c r="F510" s="23" t="s">
        <v>295</v>
      </c>
      <c r="G510">
        <v>4</v>
      </c>
      <c r="H510" s="23" t="s">
        <v>460</v>
      </c>
      <c r="I510">
        <v>9264</v>
      </c>
      <c r="J510" s="19" t="s">
        <v>1559</v>
      </c>
      <c r="N510" s="17">
        <v>67458</v>
      </c>
      <c r="O510" s="17">
        <v>77488</v>
      </c>
      <c r="P510" s="17">
        <v>72160</v>
      </c>
      <c r="Q510" s="17">
        <v>69445</v>
      </c>
      <c r="R510" s="17">
        <v>67641</v>
      </c>
      <c r="S510" s="17">
        <v>61623</v>
      </c>
      <c r="T510" s="17">
        <v>57504</v>
      </c>
      <c r="U510" s="17">
        <v>462</v>
      </c>
      <c r="V510" s="17">
        <v>29</v>
      </c>
      <c r="W510" s="17">
        <v>68543</v>
      </c>
      <c r="X510" s="17">
        <v>78345</v>
      </c>
      <c r="Y510" s="17">
        <v>73154</v>
      </c>
      <c r="Z510" s="17">
        <v>68757</v>
      </c>
      <c r="AA510" s="17">
        <v>66819</v>
      </c>
      <c r="AB510" s="17">
        <v>64000</v>
      </c>
      <c r="AC510" s="17">
        <v>59723</v>
      </c>
      <c r="AD510" s="17">
        <v>462</v>
      </c>
      <c r="AE510" s="17">
        <v>29</v>
      </c>
      <c r="AF510" s="17">
        <v>5621</v>
      </c>
      <c r="AG510" s="17">
        <v>6457</v>
      </c>
      <c r="AH510" s="17">
        <v>6013</v>
      </c>
      <c r="AI510" s="17">
        <v>5787</v>
      </c>
      <c r="AJ510" s="17">
        <v>5637</v>
      </c>
      <c r="AK510" s="17">
        <v>5135</v>
      </c>
      <c r="AL510" s="17">
        <v>4792</v>
      </c>
      <c r="AM510" s="17">
        <v>462</v>
      </c>
      <c r="AN510" s="17">
        <v>29</v>
      </c>
      <c r="AO510" s="18">
        <v>12</v>
      </c>
      <c r="AP510" s="17">
        <v>462</v>
      </c>
      <c r="AQ510" s="17">
        <v>29</v>
      </c>
      <c r="AR510" s="17">
        <v>67657</v>
      </c>
      <c r="AS510" s="17">
        <v>77786</v>
      </c>
      <c r="AT510" s="17">
        <v>72576</v>
      </c>
      <c r="AU510" s="17">
        <v>69623</v>
      </c>
      <c r="AV510" s="17">
        <v>67933</v>
      </c>
      <c r="AW510" s="17">
        <v>61770</v>
      </c>
      <c r="AX510" s="17">
        <v>57670</v>
      </c>
      <c r="AY510" s="17">
        <v>429</v>
      </c>
      <c r="AZ510" s="17">
        <v>27</v>
      </c>
      <c r="BA510" s="17">
        <v>64901</v>
      </c>
      <c r="BB510" s="17">
        <v>74027</v>
      </c>
      <c r="BC510" s="17">
        <v>68606</v>
      </c>
      <c r="BD510" s="17">
        <v>65844</v>
      </c>
      <c r="BE510" s="17">
        <v>63963</v>
      </c>
      <c r="BF510" s="17">
        <v>61200</v>
      </c>
      <c r="BG510" s="17">
        <v>56831</v>
      </c>
      <c r="BH510" s="17">
        <v>33</v>
      </c>
      <c r="BI510" s="17">
        <v>4</v>
      </c>
      <c r="BJ510" s="17">
        <v>65689</v>
      </c>
      <c r="BK510" s="17">
        <v>227</v>
      </c>
      <c r="BL510" s="17">
        <v>16</v>
      </c>
      <c r="BM510" s="17">
        <v>14</v>
      </c>
      <c r="BN510" s="17">
        <v>19</v>
      </c>
      <c r="DH510" s="17">
        <v>67458</v>
      </c>
      <c r="DI510" s="17">
        <v>77488</v>
      </c>
      <c r="DJ510" s="17">
        <v>72160</v>
      </c>
      <c r="DK510" s="17">
        <v>69445</v>
      </c>
      <c r="DL510" s="17">
        <v>67641</v>
      </c>
      <c r="DM510" s="17">
        <v>61623</v>
      </c>
      <c r="DN510" s="17">
        <v>57504</v>
      </c>
      <c r="DO510" s="17">
        <v>462</v>
      </c>
      <c r="DP510" s="17">
        <v>29</v>
      </c>
      <c r="DQ510" s="17">
        <v>68543</v>
      </c>
      <c r="DR510" s="17">
        <v>78345</v>
      </c>
      <c r="DS510" s="17">
        <v>73154</v>
      </c>
      <c r="DT510" s="17">
        <v>68757</v>
      </c>
      <c r="DU510" s="17">
        <v>66819</v>
      </c>
      <c r="DV510" s="17">
        <v>64000</v>
      </c>
      <c r="DW510" s="17">
        <v>59723</v>
      </c>
      <c r="DX510" s="17">
        <v>462</v>
      </c>
      <c r="DY510" s="17">
        <v>29</v>
      </c>
      <c r="DZ510" s="17">
        <v>67458</v>
      </c>
      <c r="EA510" s="17">
        <v>77488</v>
      </c>
      <c r="EB510" s="17">
        <v>72160</v>
      </c>
      <c r="EC510" s="17">
        <v>69445</v>
      </c>
      <c r="ED510" s="17">
        <v>67641</v>
      </c>
      <c r="EE510" s="17">
        <v>61623</v>
      </c>
      <c r="EF510" s="17">
        <v>57504</v>
      </c>
      <c r="EG510" s="17">
        <v>462</v>
      </c>
      <c r="EH510" s="17">
        <v>29</v>
      </c>
      <c r="EI510" s="17">
        <v>68543</v>
      </c>
      <c r="EJ510" s="17">
        <v>78345</v>
      </c>
      <c r="EK510" s="17">
        <v>73154</v>
      </c>
      <c r="EL510" s="17">
        <v>68757</v>
      </c>
      <c r="EM510" s="17">
        <v>66819</v>
      </c>
      <c r="EN510" s="17">
        <v>64000</v>
      </c>
      <c r="EO510" s="17">
        <v>59723</v>
      </c>
      <c r="EP510" s="17">
        <v>462</v>
      </c>
      <c r="EQ510" s="17">
        <v>29</v>
      </c>
      <c r="FJ510" s="18">
        <v>92.9</v>
      </c>
      <c r="FK510" s="17">
        <v>429</v>
      </c>
      <c r="FL510" s="17">
        <v>27</v>
      </c>
      <c r="FM510" s="18">
        <v>71.2</v>
      </c>
      <c r="FN510" s="17">
        <v>329</v>
      </c>
      <c r="FO510" s="17">
        <v>21</v>
      </c>
      <c r="FP510" s="17">
        <v>4194</v>
      </c>
      <c r="FQ510" s="17">
        <v>7362</v>
      </c>
      <c r="FR510" s="17">
        <v>4416</v>
      </c>
      <c r="FS510" s="17">
        <v>3647</v>
      </c>
      <c r="FT510" s="17">
        <v>3485</v>
      </c>
      <c r="FU510" s="17">
        <v>3110</v>
      </c>
      <c r="FV510" s="17">
        <v>2849</v>
      </c>
      <c r="FW510" s="17">
        <v>340</v>
      </c>
      <c r="FX510" s="17">
        <v>23</v>
      </c>
      <c r="FY510" s="18">
        <v>6.1</v>
      </c>
      <c r="FZ510" s="18">
        <v>10</v>
      </c>
      <c r="GA510" s="18">
        <v>6</v>
      </c>
      <c r="GB510" s="18">
        <v>5</v>
      </c>
      <c r="GC510" s="18">
        <v>5</v>
      </c>
      <c r="GD510" s="18">
        <v>5</v>
      </c>
      <c r="GE510" s="18">
        <v>5</v>
      </c>
      <c r="GF510" s="17">
        <v>340</v>
      </c>
      <c r="GG510" s="17">
        <v>23</v>
      </c>
      <c r="GH510" s="17" t="s">
        <v>1560</v>
      </c>
      <c r="GI510" s="17">
        <v>340</v>
      </c>
      <c r="GJ510" s="17">
        <v>23</v>
      </c>
      <c r="GK510" s="17">
        <v>4465</v>
      </c>
      <c r="GL510" s="17">
        <v>8331</v>
      </c>
      <c r="GM510" s="17">
        <v>5452</v>
      </c>
      <c r="GN510" s="17">
        <v>4184</v>
      </c>
      <c r="GO510" s="17">
        <v>3769</v>
      </c>
      <c r="GP510" s="17">
        <v>3133</v>
      </c>
      <c r="GQ510" s="17">
        <v>2007</v>
      </c>
      <c r="GR510" s="17">
        <v>315</v>
      </c>
      <c r="GS510" s="17">
        <v>19</v>
      </c>
      <c r="GT510" s="18">
        <v>6.4</v>
      </c>
      <c r="GU510" s="18">
        <v>11.3</v>
      </c>
      <c r="GV510" s="18">
        <v>7.4</v>
      </c>
      <c r="GW510" s="18">
        <v>6.2</v>
      </c>
      <c r="GX510" s="18">
        <v>5.6</v>
      </c>
      <c r="GY510" s="18">
        <v>4.9000000000000004</v>
      </c>
      <c r="GZ510" s="18">
        <v>3.1</v>
      </c>
      <c r="HA510" s="17">
        <v>315</v>
      </c>
      <c r="HB510" s="17">
        <v>19</v>
      </c>
      <c r="HC510" s="17" t="s">
        <v>1088</v>
      </c>
      <c r="HD510" s="17">
        <v>315</v>
      </c>
      <c r="HE510" s="17">
        <v>19</v>
      </c>
      <c r="IA510">
        <v>17130</v>
      </c>
    </row>
    <row r="511" spans="1:235">
      <c r="A511">
        <v>11432</v>
      </c>
      <c r="B511" s="15">
        <v>41673</v>
      </c>
      <c r="C511" t="s">
        <v>292</v>
      </c>
      <c r="D511" t="s">
        <v>293</v>
      </c>
      <c r="E511" t="s">
        <v>294</v>
      </c>
      <c r="F511" s="23" t="s">
        <v>330</v>
      </c>
      <c r="G511">
        <v>3</v>
      </c>
      <c r="H511" s="23" t="s">
        <v>460</v>
      </c>
      <c r="I511">
        <v>9273</v>
      </c>
      <c r="J511" s="19" t="s">
        <v>1561</v>
      </c>
      <c r="N511" s="17">
        <v>77851</v>
      </c>
      <c r="O511" s="17">
        <v>90603</v>
      </c>
      <c r="P511" s="17">
        <v>84000</v>
      </c>
      <c r="Q511" s="17">
        <v>79270</v>
      </c>
      <c r="R511" s="17">
        <v>77010</v>
      </c>
      <c r="S511" s="17">
        <v>71274</v>
      </c>
      <c r="T511" s="17">
        <v>66008</v>
      </c>
      <c r="U511" s="17">
        <v>261</v>
      </c>
      <c r="V511" s="17">
        <v>55</v>
      </c>
      <c r="W511" s="17">
        <v>77415</v>
      </c>
      <c r="X511" s="17">
        <v>91969</v>
      </c>
      <c r="Y511" s="17">
        <v>85064</v>
      </c>
      <c r="Z511" s="17">
        <v>79545</v>
      </c>
      <c r="AA511" s="17">
        <v>76000</v>
      </c>
      <c r="AB511" s="17">
        <v>69011</v>
      </c>
      <c r="AC511" s="17">
        <v>62833</v>
      </c>
      <c r="AD511" s="17">
        <v>261</v>
      </c>
      <c r="AE511" s="17">
        <v>55</v>
      </c>
      <c r="AF511" s="17">
        <v>6488</v>
      </c>
      <c r="AG511" s="17">
        <v>7550</v>
      </c>
      <c r="AH511" s="17">
        <v>7000</v>
      </c>
      <c r="AI511" s="17">
        <v>6606</v>
      </c>
      <c r="AJ511" s="17">
        <v>6418</v>
      </c>
      <c r="AK511" s="17">
        <v>5940</v>
      </c>
      <c r="AL511" s="17">
        <v>5501</v>
      </c>
      <c r="AM511" s="17">
        <v>261</v>
      </c>
      <c r="AN511" s="17">
        <v>55</v>
      </c>
      <c r="AO511" s="18">
        <v>12</v>
      </c>
      <c r="AP511" s="17">
        <v>261</v>
      </c>
      <c r="AQ511" s="17">
        <v>55</v>
      </c>
      <c r="AR511" s="17">
        <v>78608</v>
      </c>
      <c r="AS511" s="17">
        <v>92124</v>
      </c>
      <c r="AT511" s="17">
        <v>84671</v>
      </c>
      <c r="AU511" s="17">
        <v>79919</v>
      </c>
      <c r="AV511" s="17">
        <v>77250</v>
      </c>
      <c r="AW511" s="17">
        <v>71578</v>
      </c>
      <c r="AX511" s="17">
        <v>67048</v>
      </c>
      <c r="AY511" s="17">
        <v>228</v>
      </c>
      <c r="AZ511" s="17">
        <v>47</v>
      </c>
      <c r="BA511" s="17">
        <v>72717</v>
      </c>
      <c r="BB511" s="17">
        <v>81049</v>
      </c>
      <c r="BC511" s="17">
        <v>78030</v>
      </c>
      <c r="BD511" s="17">
        <v>75143</v>
      </c>
      <c r="BE511" s="17">
        <v>73547</v>
      </c>
      <c r="BF511" s="17">
        <v>66300</v>
      </c>
      <c r="BG511" s="17">
        <v>62288</v>
      </c>
      <c r="BH511" s="17">
        <v>33</v>
      </c>
      <c r="BI511" s="17">
        <v>8</v>
      </c>
      <c r="BJ511" s="17">
        <v>75099</v>
      </c>
      <c r="BK511" s="17">
        <v>147</v>
      </c>
      <c r="BL511" s="17">
        <v>18</v>
      </c>
      <c r="BM511" s="17">
        <v>41</v>
      </c>
      <c r="BN511" s="17">
        <v>18</v>
      </c>
      <c r="DH511" s="17">
        <v>77851</v>
      </c>
      <c r="DI511" s="17">
        <v>90603</v>
      </c>
      <c r="DJ511" s="17">
        <v>84000</v>
      </c>
      <c r="DK511" s="17">
        <v>79270</v>
      </c>
      <c r="DL511" s="17">
        <v>77010</v>
      </c>
      <c r="DM511" s="17">
        <v>71274</v>
      </c>
      <c r="DN511" s="17">
        <v>66008</v>
      </c>
      <c r="DO511" s="17">
        <v>261</v>
      </c>
      <c r="DP511" s="17">
        <v>55</v>
      </c>
      <c r="DQ511" s="17">
        <v>77415</v>
      </c>
      <c r="DR511" s="17">
        <v>91969</v>
      </c>
      <c r="DS511" s="17">
        <v>85064</v>
      </c>
      <c r="DT511" s="17">
        <v>79545</v>
      </c>
      <c r="DU511" s="17">
        <v>76000</v>
      </c>
      <c r="DV511" s="17">
        <v>69011</v>
      </c>
      <c r="DW511" s="17">
        <v>62833</v>
      </c>
      <c r="DX511" s="17">
        <v>261</v>
      </c>
      <c r="DY511" s="17">
        <v>55</v>
      </c>
      <c r="DZ511" s="17">
        <v>77851</v>
      </c>
      <c r="EA511" s="17">
        <v>90603</v>
      </c>
      <c r="EB511" s="17">
        <v>84000</v>
      </c>
      <c r="EC511" s="17">
        <v>79270</v>
      </c>
      <c r="ED511" s="17">
        <v>77010</v>
      </c>
      <c r="EE511" s="17">
        <v>71274</v>
      </c>
      <c r="EF511" s="17">
        <v>66008</v>
      </c>
      <c r="EG511" s="17">
        <v>261</v>
      </c>
      <c r="EH511" s="17">
        <v>55</v>
      </c>
      <c r="EI511" s="17">
        <v>77415</v>
      </c>
      <c r="EJ511" s="17">
        <v>91969</v>
      </c>
      <c r="EK511" s="17">
        <v>85064</v>
      </c>
      <c r="EL511" s="17">
        <v>79545</v>
      </c>
      <c r="EM511" s="17">
        <v>76000</v>
      </c>
      <c r="EN511" s="17">
        <v>69011</v>
      </c>
      <c r="EO511" s="17">
        <v>62833</v>
      </c>
      <c r="EP511" s="17">
        <v>261</v>
      </c>
      <c r="EQ511" s="17">
        <v>55</v>
      </c>
      <c r="FJ511" s="18">
        <v>87.4</v>
      </c>
      <c r="FK511" s="17">
        <v>228</v>
      </c>
      <c r="FL511" s="17">
        <v>47</v>
      </c>
      <c r="FM511" s="18">
        <v>78.2</v>
      </c>
      <c r="FN511" s="17">
        <v>204</v>
      </c>
      <c r="FO511" s="17">
        <v>38</v>
      </c>
      <c r="FP511" s="17">
        <v>5309</v>
      </c>
      <c r="FQ511" s="17">
        <v>8609</v>
      </c>
      <c r="FR511" s="17">
        <v>5976</v>
      </c>
      <c r="FS511" s="17">
        <v>5027</v>
      </c>
      <c r="FT511" s="17">
        <v>4340</v>
      </c>
      <c r="FU511" s="17">
        <v>3848</v>
      </c>
      <c r="FV511" s="17">
        <v>3502</v>
      </c>
      <c r="FW511" s="17">
        <v>213</v>
      </c>
      <c r="FX511" s="17">
        <v>40</v>
      </c>
      <c r="FY511" s="18">
        <v>6.8</v>
      </c>
      <c r="FZ511" s="18">
        <v>10</v>
      </c>
      <c r="GA511" s="18">
        <v>8</v>
      </c>
      <c r="GB511" s="18">
        <v>7</v>
      </c>
      <c r="GC511" s="18">
        <v>6</v>
      </c>
      <c r="GD511" s="18">
        <v>5</v>
      </c>
      <c r="GE511" s="18">
        <v>5</v>
      </c>
      <c r="GF511" s="17">
        <v>213</v>
      </c>
      <c r="GG511" s="17">
        <v>40</v>
      </c>
      <c r="GH511" s="17" t="s">
        <v>1562</v>
      </c>
      <c r="GI511" s="17">
        <v>213</v>
      </c>
      <c r="GJ511" s="17">
        <v>40</v>
      </c>
      <c r="GK511" s="17">
        <v>5468</v>
      </c>
      <c r="GL511" s="17">
        <v>9185</v>
      </c>
      <c r="GM511" s="17">
        <v>6641</v>
      </c>
      <c r="GN511" s="17">
        <v>5236</v>
      </c>
      <c r="GO511" s="17">
        <v>4845</v>
      </c>
      <c r="GP511" s="17">
        <v>3944</v>
      </c>
      <c r="GQ511" s="17">
        <v>3014</v>
      </c>
      <c r="GR511" s="17">
        <v>199</v>
      </c>
      <c r="GS511" s="17">
        <v>37</v>
      </c>
      <c r="GT511" s="18">
        <v>6.8</v>
      </c>
      <c r="GU511" s="18">
        <v>10.199999999999999</v>
      </c>
      <c r="GV511" s="18">
        <v>8.3000000000000007</v>
      </c>
      <c r="GW511" s="18">
        <v>6.8</v>
      </c>
      <c r="GX511" s="18">
        <v>6.2</v>
      </c>
      <c r="GY511" s="18">
        <v>5.2</v>
      </c>
      <c r="GZ511" s="18">
        <v>3.9</v>
      </c>
      <c r="HA511" s="17">
        <v>199</v>
      </c>
      <c r="HB511" s="17">
        <v>37</v>
      </c>
      <c r="HC511" s="17" t="s">
        <v>1075</v>
      </c>
      <c r="HD511" s="17">
        <v>199</v>
      </c>
      <c r="HE511" s="17">
        <v>37</v>
      </c>
      <c r="HH511" s="17">
        <v>1</v>
      </c>
      <c r="HQ511" s="17">
        <v>1</v>
      </c>
      <c r="HZ511" s="17">
        <v>1</v>
      </c>
      <c r="IA511">
        <v>17140</v>
      </c>
    </row>
    <row r="512" spans="1:235">
      <c r="A512">
        <v>11432</v>
      </c>
      <c r="B512" s="15">
        <v>41673</v>
      </c>
      <c r="C512" t="s">
        <v>292</v>
      </c>
      <c r="D512" t="s">
        <v>293</v>
      </c>
      <c r="E512" t="s">
        <v>294</v>
      </c>
      <c r="F512" s="23" t="s">
        <v>330</v>
      </c>
      <c r="G512">
        <v>4</v>
      </c>
      <c r="H512" s="23" t="s">
        <v>460</v>
      </c>
      <c r="I512">
        <v>9274</v>
      </c>
      <c r="J512" s="19" t="s">
        <v>1563</v>
      </c>
      <c r="N512" s="17">
        <v>90562</v>
      </c>
      <c r="O512" s="17">
        <v>112041</v>
      </c>
      <c r="P512" s="17">
        <v>95972</v>
      </c>
      <c r="Q512" s="17">
        <v>91731</v>
      </c>
      <c r="R512" s="17">
        <v>89000</v>
      </c>
      <c r="S512" s="17">
        <v>81152</v>
      </c>
      <c r="T512" s="17">
        <v>77437</v>
      </c>
      <c r="U512" s="17">
        <v>62</v>
      </c>
      <c r="V512" s="17">
        <v>44</v>
      </c>
      <c r="W512" s="17">
        <v>92320</v>
      </c>
      <c r="X512" s="17">
        <v>116155</v>
      </c>
      <c r="Y512" s="17">
        <v>99629</v>
      </c>
      <c r="Z512" s="17">
        <v>94146</v>
      </c>
      <c r="AA512" s="17">
        <v>90000</v>
      </c>
      <c r="AB512" s="17">
        <v>84625</v>
      </c>
      <c r="AC512" s="17">
        <v>71625</v>
      </c>
      <c r="AD512" s="17">
        <v>62</v>
      </c>
      <c r="AE512" s="17">
        <v>44</v>
      </c>
      <c r="AF512" s="17">
        <v>7547</v>
      </c>
      <c r="AG512" s="17">
        <v>9337</v>
      </c>
      <c r="AH512" s="17">
        <v>7998</v>
      </c>
      <c r="AI512" s="17">
        <v>7644</v>
      </c>
      <c r="AJ512" s="17">
        <v>7417</v>
      </c>
      <c r="AK512" s="17">
        <v>6763</v>
      </c>
      <c r="AL512" s="17">
        <v>6453</v>
      </c>
      <c r="AM512" s="17">
        <v>62</v>
      </c>
      <c r="AN512" s="17">
        <v>44</v>
      </c>
      <c r="AO512" s="18">
        <v>12</v>
      </c>
      <c r="AP512" s="17">
        <v>62</v>
      </c>
      <c r="AQ512" s="17">
        <v>44</v>
      </c>
      <c r="AR512" s="17">
        <v>91698</v>
      </c>
      <c r="AS512" s="17">
        <v>112405</v>
      </c>
      <c r="AT512" s="17">
        <v>96654</v>
      </c>
      <c r="AU512" s="17">
        <v>92422</v>
      </c>
      <c r="AV512" s="17">
        <v>90852</v>
      </c>
      <c r="AW512" s="17">
        <v>81120</v>
      </c>
      <c r="AX512" s="17">
        <v>78000</v>
      </c>
      <c r="AY512" s="17">
        <v>53</v>
      </c>
      <c r="AZ512" s="17">
        <v>35</v>
      </c>
      <c r="BA512" s="17">
        <v>84124</v>
      </c>
      <c r="BC512" s="17">
        <v>90000</v>
      </c>
      <c r="BD512" s="17">
        <v>87436</v>
      </c>
      <c r="BE512" s="17">
        <v>87402</v>
      </c>
      <c r="BF512" s="17">
        <v>85000</v>
      </c>
      <c r="BH512" s="17">
        <v>9</v>
      </c>
      <c r="BI512" s="17">
        <v>9</v>
      </c>
      <c r="BJ512" s="17">
        <v>89101</v>
      </c>
      <c r="BK512" s="17">
        <v>18</v>
      </c>
      <c r="BL512" s="17">
        <v>16</v>
      </c>
      <c r="BM512" s="17">
        <v>38</v>
      </c>
      <c r="BN512" s="17">
        <v>6</v>
      </c>
      <c r="DH512" s="17">
        <v>90562</v>
      </c>
      <c r="DI512" s="17">
        <v>112041</v>
      </c>
      <c r="DJ512" s="17">
        <v>95972</v>
      </c>
      <c r="DK512" s="17">
        <v>91731</v>
      </c>
      <c r="DL512" s="17">
        <v>89000</v>
      </c>
      <c r="DM512" s="17">
        <v>81152</v>
      </c>
      <c r="DN512" s="17">
        <v>77437</v>
      </c>
      <c r="DO512" s="17">
        <v>62</v>
      </c>
      <c r="DP512" s="17">
        <v>44</v>
      </c>
      <c r="DQ512" s="17">
        <v>92320</v>
      </c>
      <c r="DR512" s="17">
        <v>116155</v>
      </c>
      <c r="DS512" s="17">
        <v>99629</v>
      </c>
      <c r="DT512" s="17">
        <v>94146</v>
      </c>
      <c r="DU512" s="17">
        <v>90000</v>
      </c>
      <c r="DV512" s="17">
        <v>84625</v>
      </c>
      <c r="DW512" s="17">
        <v>71625</v>
      </c>
      <c r="DX512" s="17">
        <v>62</v>
      </c>
      <c r="DY512" s="17">
        <v>44</v>
      </c>
      <c r="DZ512" s="17">
        <v>90562</v>
      </c>
      <c r="EA512" s="17">
        <v>112041</v>
      </c>
      <c r="EB512" s="17">
        <v>95972</v>
      </c>
      <c r="EC512" s="17">
        <v>91731</v>
      </c>
      <c r="ED512" s="17">
        <v>89000</v>
      </c>
      <c r="EE512" s="17">
        <v>81152</v>
      </c>
      <c r="EF512" s="17">
        <v>77437</v>
      </c>
      <c r="EG512" s="17">
        <v>62</v>
      </c>
      <c r="EH512" s="17">
        <v>44</v>
      </c>
      <c r="EI512" s="17">
        <v>92320</v>
      </c>
      <c r="EJ512" s="17">
        <v>116155</v>
      </c>
      <c r="EK512" s="17">
        <v>99629</v>
      </c>
      <c r="EL512" s="17">
        <v>94146</v>
      </c>
      <c r="EM512" s="17">
        <v>90000</v>
      </c>
      <c r="EN512" s="17">
        <v>84625</v>
      </c>
      <c r="EO512" s="17">
        <v>71625</v>
      </c>
      <c r="EP512" s="17">
        <v>62</v>
      </c>
      <c r="EQ512" s="17">
        <v>44</v>
      </c>
      <c r="FJ512" s="18">
        <v>85.5</v>
      </c>
      <c r="FK512" s="17">
        <v>53</v>
      </c>
      <c r="FL512" s="17">
        <v>35</v>
      </c>
      <c r="FM512" s="18">
        <v>75.8</v>
      </c>
      <c r="FN512" s="17">
        <v>47</v>
      </c>
      <c r="FO512" s="17">
        <v>29</v>
      </c>
      <c r="FP512" s="17">
        <v>7598</v>
      </c>
      <c r="FQ512" s="17">
        <v>12693</v>
      </c>
      <c r="FR512" s="17">
        <v>9542</v>
      </c>
      <c r="FS512" s="17">
        <v>8106</v>
      </c>
      <c r="FT512" s="17">
        <v>6458</v>
      </c>
      <c r="FU512" s="17">
        <v>4336</v>
      </c>
      <c r="FV512" s="17">
        <v>3978</v>
      </c>
      <c r="FW512" s="17">
        <v>50</v>
      </c>
      <c r="FX512" s="17">
        <v>32</v>
      </c>
      <c r="FY512" s="18">
        <v>8</v>
      </c>
      <c r="FZ512" s="18">
        <v>12</v>
      </c>
      <c r="GA512" s="18">
        <v>10</v>
      </c>
      <c r="GB512" s="18">
        <v>10</v>
      </c>
      <c r="GC512" s="18">
        <v>8</v>
      </c>
      <c r="GD512" s="18">
        <v>5</v>
      </c>
      <c r="GE512" s="18">
        <v>5</v>
      </c>
      <c r="GF512" s="17">
        <v>50</v>
      </c>
      <c r="GG512" s="17">
        <v>32</v>
      </c>
      <c r="GH512" s="17" t="s">
        <v>999</v>
      </c>
      <c r="GI512" s="17">
        <v>50</v>
      </c>
      <c r="GJ512" s="17">
        <v>32</v>
      </c>
      <c r="GK512" s="17">
        <v>7349</v>
      </c>
      <c r="GL512" s="17">
        <v>11947</v>
      </c>
      <c r="GM512" s="17">
        <v>8970</v>
      </c>
      <c r="GN512" s="17">
        <v>6459</v>
      </c>
      <c r="GO512" s="17">
        <v>5071</v>
      </c>
      <c r="GP512" s="17">
        <v>4113</v>
      </c>
      <c r="GQ512" s="17">
        <v>3893</v>
      </c>
      <c r="GR512" s="17">
        <v>47</v>
      </c>
      <c r="GS512" s="17">
        <v>29</v>
      </c>
      <c r="GT512" s="18">
        <v>7.6</v>
      </c>
      <c r="GU512" s="18">
        <v>12.2</v>
      </c>
      <c r="GV512" s="18">
        <v>10</v>
      </c>
      <c r="GW512" s="18">
        <v>7.4</v>
      </c>
      <c r="GX512" s="18">
        <v>5.5</v>
      </c>
      <c r="GY512" s="18">
        <v>5</v>
      </c>
      <c r="GZ512" s="18">
        <v>4.5999999999999996</v>
      </c>
      <c r="HA512" s="17">
        <v>47</v>
      </c>
      <c r="HB512" s="17">
        <v>29</v>
      </c>
      <c r="HC512" s="17" t="s">
        <v>989</v>
      </c>
      <c r="HD512" s="17">
        <v>47</v>
      </c>
      <c r="HE512" s="17">
        <v>29</v>
      </c>
      <c r="HH512" s="17">
        <v>1</v>
      </c>
      <c r="HQ512" s="17">
        <v>1</v>
      </c>
      <c r="HZ512" s="17">
        <v>1</v>
      </c>
      <c r="IA512">
        <v>17150</v>
      </c>
    </row>
    <row r="513" spans="1:235">
      <c r="A513">
        <v>11432</v>
      </c>
      <c r="B513" s="15">
        <v>41673</v>
      </c>
      <c r="C513" t="s">
        <v>292</v>
      </c>
      <c r="D513" t="s">
        <v>293</v>
      </c>
      <c r="E513" t="s">
        <v>294</v>
      </c>
      <c r="F513" s="23" t="s">
        <v>330</v>
      </c>
      <c r="G513">
        <v>1</v>
      </c>
      <c r="H513" s="23" t="s">
        <v>460</v>
      </c>
      <c r="I513">
        <v>9121</v>
      </c>
      <c r="J513" s="19" t="s">
        <v>1564</v>
      </c>
      <c r="N513" s="17">
        <v>68984</v>
      </c>
      <c r="P513" s="17">
        <v>72546</v>
      </c>
      <c r="Q513" s="17">
        <v>67112</v>
      </c>
      <c r="R513" s="17">
        <v>65779</v>
      </c>
      <c r="S513" s="17">
        <v>61458</v>
      </c>
      <c r="U513" s="17">
        <v>7</v>
      </c>
      <c r="V513" s="17">
        <v>7</v>
      </c>
      <c r="W513" s="17">
        <v>68984</v>
      </c>
      <c r="Y513" s="17">
        <v>72546</v>
      </c>
      <c r="Z513" s="17">
        <v>67112</v>
      </c>
      <c r="AA513" s="17">
        <v>65779</v>
      </c>
      <c r="AB513" s="17">
        <v>61458</v>
      </c>
      <c r="AD513" s="17">
        <v>7</v>
      </c>
      <c r="AE513" s="17">
        <v>7</v>
      </c>
      <c r="AF513" s="17">
        <v>5749</v>
      </c>
      <c r="AH513" s="17">
        <v>6046</v>
      </c>
      <c r="AI513" s="17">
        <v>5593</v>
      </c>
      <c r="AJ513" s="17">
        <v>5482</v>
      </c>
      <c r="AK513" s="17">
        <v>5121</v>
      </c>
      <c r="AM513" s="17">
        <v>7</v>
      </c>
      <c r="AN513" s="17">
        <v>7</v>
      </c>
      <c r="AO513" s="18">
        <v>12</v>
      </c>
      <c r="AP513" s="17">
        <v>7</v>
      </c>
      <c r="AQ513" s="17">
        <v>7</v>
      </c>
      <c r="AR513" s="17">
        <v>68984</v>
      </c>
      <c r="AT513" s="17">
        <v>72546</v>
      </c>
      <c r="AU513" s="17">
        <v>67112</v>
      </c>
      <c r="AV513" s="17">
        <v>65779</v>
      </c>
      <c r="AW513" s="17">
        <v>61458</v>
      </c>
      <c r="AY513" s="17">
        <v>7</v>
      </c>
      <c r="AZ513" s="17">
        <v>7</v>
      </c>
      <c r="BL513" s="17">
        <v>1</v>
      </c>
      <c r="BM513" s="17">
        <v>5</v>
      </c>
      <c r="BN513" s="17">
        <v>2</v>
      </c>
      <c r="DH513" s="17">
        <v>68984</v>
      </c>
      <c r="DJ513" s="17">
        <v>72546</v>
      </c>
      <c r="DK513" s="17">
        <v>67112</v>
      </c>
      <c r="DL513" s="17">
        <v>65779</v>
      </c>
      <c r="DM513" s="17">
        <v>61458</v>
      </c>
      <c r="DO513" s="17">
        <v>7</v>
      </c>
      <c r="DP513" s="17">
        <v>7</v>
      </c>
      <c r="DQ513" s="17">
        <v>68984</v>
      </c>
      <c r="DS513" s="17">
        <v>72546</v>
      </c>
      <c r="DT513" s="17">
        <v>67112</v>
      </c>
      <c r="DU513" s="17">
        <v>65779</v>
      </c>
      <c r="DV513" s="17">
        <v>61458</v>
      </c>
      <c r="DX513" s="17">
        <v>7</v>
      </c>
      <c r="DY513" s="17">
        <v>7</v>
      </c>
      <c r="DZ513" s="17">
        <v>68984</v>
      </c>
      <c r="EB513" s="17">
        <v>72546</v>
      </c>
      <c r="EC513" s="17">
        <v>67112</v>
      </c>
      <c r="ED513" s="17">
        <v>65779</v>
      </c>
      <c r="EE513" s="17">
        <v>61458</v>
      </c>
      <c r="EG513" s="17">
        <v>7</v>
      </c>
      <c r="EH513" s="17">
        <v>7</v>
      </c>
      <c r="EI513" s="17">
        <v>68984</v>
      </c>
      <c r="EK513" s="17">
        <v>72546</v>
      </c>
      <c r="EL513" s="17">
        <v>67112</v>
      </c>
      <c r="EM513" s="17">
        <v>65779</v>
      </c>
      <c r="EN513" s="17">
        <v>61458</v>
      </c>
      <c r="EP513" s="17">
        <v>7</v>
      </c>
      <c r="EQ513" s="17">
        <v>7</v>
      </c>
      <c r="FJ513" s="18">
        <v>100</v>
      </c>
      <c r="FK513" s="17">
        <v>7</v>
      </c>
      <c r="FL513" s="17">
        <v>7</v>
      </c>
      <c r="FM513" s="18">
        <v>85.7</v>
      </c>
      <c r="FN513" s="17">
        <v>6</v>
      </c>
      <c r="FO513" s="17">
        <v>6</v>
      </c>
      <c r="FP513" s="17">
        <v>5780</v>
      </c>
      <c r="FR513" s="17">
        <v>5396</v>
      </c>
      <c r="FS513" s="17">
        <v>5262</v>
      </c>
      <c r="FT513" s="17">
        <v>4942</v>
      </c>
      <c r="FU513" s="17">
        <v>3598</v>
      </c>
      <c r="FW513" s="17">
        <v>6</v>
      </c>
      <c r="FX513" s="17">
        <v>6</v>
      </c>
      <c r="FY513" s="18">
        <v>7.8</v>
      </c>
      <c r="GA513" s="18">
        <v>8</v>
      </c>
      <c r="GB513" s="18">
        <v>8</v>
      </c>
      <c r="GC513" s="18">
        <v>8</v>
      </c>
      <c r="GD513" s="18">
        <v>5.8</v>
      </c>
      <c r="GF513" s="17">
        <v>6</v>
      </c>
      <c r="GG513" s="17">
        <v>6</v>
      </c>
      <c r="GH513" s="17" t="s">
        <v>1565</v>
      </c>
      <c r="GI513" s="17">
        <v>6</v>
      </c>
      <c r="GJ513" s="17">
        <v>6</v>
      </c>
      <c r="GK513" s="17">
        <v>6063</v>
      </c>
      <c r="GM513" s="17">
        <v>5273</v>
      </c>
      <c r="GN513" s="17">
        <v>4590</v>
      </c>
      <c r="GO513" s="17">
        <v>4135</v>
      </c>
      <c r="GP513" s="17">
        <v>2855</v>
      </c>
      <c r="GR513" s="17">
        <v>5</v>
      </c>
      <c r="GS513" s="17">
        <v>5</v>
      </c>
      <c r="GT513" s="18">
        <v>8</v>
      </c>
      <c r="GV513" s="18">
        <v>9.1</v>
      </c>
      <c r="GW513" s="18">
        <v>7.4</v>
      </c>
      <c r="GX513" s="18">
        <v>6.3</v>
      </c>
      <c r="GY513" s="18">
        <v>4.4000000000000004</v>
      </c>
      <c r="HA513" s="17">
        <v>5</v>
      </c>
      <c r="HB513" s="17">
        <v>5</v>
      </c>
      <c r="HC513" s="17" t="s">
        <v>393</v>
      </c>
      <c r="HD513" s="17">
        <v>5</v>
      </c>
      <c r="HE513" s="17">
        <v>5</v>
      </c>
      <c r="IA513">
        <v>17160</v>
      </c>
    </row>
    <row r="514" spans="1:235">
      <c r="A514">
        <v>11432</v>
      </c>
      <c r="B514" s="15">
        <v>41673</v>
      </c>
      <c r="C514" t="s">
        <v>292</v>
      </c>
      <c r="D514" t="s">
        <v>293</v>
      </c>
      <c r="E514" t="s">
        <v>294</v>
      </c>
      <c r="F514" s="23" t="s">
        <v>330</v>
      </c>
      <c r="G514">
        <v>2</v>
      </c>
      <c r="H514" s="23" t="s">
        <v>460</v>
      </c>
      <c r="I514">
        <v>9122</v>
      </c>
      <c r="J514" s="19" t="s">
        <v>1566</v>
      </c>
      <c r="N514" s="17">
        <v>78799</v>
      </c>
      <c r="O514" s="17">
        <v>93529</v>
      </c>
      <c r="P514" s="17">
        <v>89890</v>
      </c>
      <c r="Q514" s="17">
        <v>82161</v>
      </c>
      <c r="R514" s="17">
        <v>80000</v>
      </c>
      <c r="S514" s="17">
        <v>67100</v>
      </c>
      <c r="T514" s="17">
        <v>63024</v>
      </c>
      <c r="U514" s="17">
        <v>29</v>
      </c>
      <c r="V514" s="17">
        <v>15</v>
      </c>
      <c r="W514" s="17">
        <v>78664</v>
      </c>
      <c r="X514" s="17">
        <v>90098</v>
      </c>
      <c r="Y514" s="17">
        <v>87048</v>
      </c>
      <c r="Z514" s="17">
        <v>82052</v>
      </c>
      <c r="AA514" s="17">
        <v>80000</v>
      </c>
      <c r="AB514" s="17">
        <v>70835</v>
      </c>
      <c r="AC514" s="17">
        <v>65954</v>
      </c>
      <c r="AD514" s="17">
        <v>29</v>
      </c>
      <c r="AE514" s="17">
        <v>15</v>
      </c>
      <c r="AF514" s="17">
        <v>6567</v>
      </c>
      <c r="AG514" s="17">
        <v>7794</v>
      </c>
      <c r="AH514" s="17">
        <v>7491</v>
      </c>
      <c r="AI514" s="17">
        <v>6847</v>
      </c>
      <c r="AJ514" s="17">
        <v>6667</v>
      </c>
      <c r="AK514" s="17">
        <v>5592</v>
      </c>
      <c r="AL514" s="17">
        <v>5252</v>
      </c>
      <c r="AM514" s="17">
        <v>29</v>
      </c>
      <c r="AN514" s="17">
        <v>15</v>
      </c>
      <c r="AO514" s="18">
        <v>12</v>
      </c>
      <c r="AP514" s="17">
        <v>29</v>
      </c>
      <c r="AQ514" s="17">
        <v>15</v>
      </c>
      <c r="AR514" s="17">
        <v>79082</v>
      </c>
      <c r="AS514" s="17">
        <v>94349</v>
      </c>
      <c r="AT514" s="17">
        <v>90357</v>
      </c>
      <c r="AU514" s="17">
        <v>86504</v>
      </c>
      <c r="AV514" s="17">
        <v>80249</v>
      </c>
      <c r="AW514" s="17">
        <v>68331</v>
      </c>
      <c r="AX514" s="17">
        <v>62079</v>
      </c>
      <c r="AY514" s="17">
        <v>26</v>
      </c>
      <c r="AZ514" s="17">
        <v>12</v>
      </c>
      <c r="BA514" s="17">
        <v>76348</v>
      </c>
      <c r="BH514" s="17">
        <v>3</v>
      </c>
      <c r="BI514" s="17">
        <v>3</v>
      </c>
      <c r="BJ514" s="17">
        <v>76607</v>
      </c>
      <c r="BK514" s="17">
        <v>16</v>
      </c>
      <c r="BL514" s="17">
        <v>8</v>
      </c>
      <c r="BM514" s="17">
        <v>8</v>
      </c>
      <c r="BN514" s="17">
        <v>8</v>
      </c>
      <c r="DH514" s="17">
        <v>78799</v>
      </c>
      <c r="DI514" s="17">
        <v>93529</v>
      </c>
      <c r="DJ514" s="17">
        <v>89890</v>
      </c>
      <c r="DK514" s="17">
        <v>82161</v>
      </c>
      <c r="DL514" s="17">
        <v>80000</v>
      </c>
      <c r="DM514" s="17">
        <v>67100</v>
      </c>
      <c r="DN514" s="17">
        <v>63024</v>
      </c>
      <c r="DO514" s="17">
        <v>29</v>
      </c>
      <c r="DP514" s="17">
        <v>15</v>
      </c>
      <c r="DQ514" s="17">
        <v>78664</v>
      </c>
      <c r="DR514" s="17">
        <v>90098</v>
      </c>
      <c r="DS514" s="17">
        <v>87048</v>
      </c>
      <c r="DT514" s="17">
        <v>82052</v>
      </c>
      <c r="DU514" s="17">
        <v>80000</v>
      </c>
      <c r="DV514" s="17">
        <v>70835</v>
      </c>
      <c r="DW514" s="17">
        <v>65954</v>
      </c>
      <c r="DX514" s="17">
        <v>29</v>
      </c>
      <c r="DY514" s="17">
        <v>15</v>
      </c>
      <c r="DZ514" s="17">
        <v>78799</v>
      </c>
      <c r="EA514" s="17">
        <v>93529</v>
      </c>
      <c r="EB514" s="17">
        <v>89890</v>
      </c>
      <c r="EC514" s="17">
        <v>82161</v>
      </c>
      <c r="ED514" s="17">
        <v>80000</v>
      </c>
      <c r="EE514" s="17">
        <v>67100</v>
      </c>
      <c r="EF514" s="17">
        <v>63024</v>
      </c>
      <c r="EG514" s="17">
        <v>29</v>
      </c>
      <c r="EH514" s="17">
        <v>15</v>
      </c>
      <c r="EI514" s="17">
        <v>78664</v>
      </c>
      <c r="EJ514" s="17">
        <v>90098</v>
      </c>
      <c r="EK514" s="17">
        <v>87048</v>
      </c>
      <c r="EL514" s="17">
        <v>82052</v>
      </c>
      <c r="EM514" s="17">
        <v>80000</v>
      </c>
      <c r="EN514" s="17">
        <v>70835</v>
      </c>
      <c r="EO514" s="17">
        <v>65954</v>
      </c>
      <c r="EP514" s="17">
        <v>29</v>
      </c>
      <c r="EQ514" s="17">
        <v>15</v>
      </c>
      <c r="FJ514" s="18">
        <v>89.7</v>
      </c>
      <c r="FK514" s="17">
        <v>26</v>
      </c>
      <c r="FL514" s="17">
        <v>12</v>
      </c>
      <c r="FM514" s="18">
        <v>89.7</v>
      </c>
      <c r="FN514" s="17">
        <v>26</v>
      </c>
      <c r="FO514" s="17">
        <v>12</v>
      </c>
      <c r="FP514" s="17">
        <v>7429</v>
      </c>
      <c r="FQ514" s="17">
        <v>13808</v>
      </c>
      <c r="FR514" s="17">
        <v>9325</v>
      </c>
      <c r="FS514" s="17">
        <v>7159</v>
      </c>
      <c r="FT514" s="17">
        <v>6396</v>
      </c>
      <c r="FU514" s="17">
        <v>4529</v>
      </c>
      <c r="FV514" s="17">
        <v>3723</v>
      </c>
      <c r="FW514" s="17">
        <v>24</v>
      </c>
      <c r="FX514" s="17">
        <v>10</v>
      </c>
      <c r="FY514" s="18">
        <v>9.1999999999999993</v>
      </c>
      <c r="FZ514" s="18">
        <v>15</v>
      </c>
      <c r="GA514" s="18">
        <v>10.5</v>
      </c>
      <c r="GB514" s="18">
        <v>10</v>
      </c>
      <c r="GC514" s="18">
        <v>10</v>
      </c>
      <c r="GD514" s="18">
        <v>5</v>
      </c>
      <c r="GE514" s="18">
        <v>5</v>
      </c>
      <c r="GF514" s="17">
        <v>24</v>
      </c>
      <c r="GG514" s="17">
        <v>10</v>
      </c>
      <c r="GH514" s="17" t="s">
        <v>329</v>
      </c>
      <c r="GI514" s="17">
        <v>24</v>
      </c>
      <c r="GJ514" s="17">
        <v>10</v>
      </c>
      <c r="GK514" s="17">
        <v>6747</v>
      </c>
      <c r="GL514" s="17">
        <v>14242</v>
      </c>
      <c r="GM514" s="17">
        <v>8705</v>
      </c>
      <c r="GN514" s="17">
        <v>6500</v>
      </c>
      <c r="GO514" s="17">
        <v>5728</v>
      </c>
      <c r="GP514" s="17">
        <v>4485</v>
      </c>
      <c r="GQ514" s="17">
        <v>2022</v>
      </c>
      <c r="GR514" s="17">
        <v>26</v>
      </c>
      <c r="GS514" s="17">
        <v>12</v>
      </c>
      <c r="GT514" s="18">
        <v>8.1999999999999993</v>
      </c>
      <c r="GU514" s="18">
        <v>15.4</v>
      </c>
      <c r="GV514" s="18">
        <v>10.5</v>
      </c>
      <c r="GW514" s="18">
        <v>8.6</v>
      </c>
      <c r="GX514" s="18">
        <v>8</v>
      </c>
      <c r="GY514" s="18">
        <v>5.3</v>
      </c>
      <c r="GZ514" s="18">
        <v>2.9</v>
      </c>
      <c r="HA514" s="17">
        <v>26</v>
      </c>
      <c r="HB514" s="17">
        <v>12</v>
      </c>
      <c r="HC514" s="17" t="s">
        <v>1247</v>
      </c>
      <c r="HD514" s="17">
        <v>26</v>
      </c>
      <c r="HE514" s="17">
        <v>12</v>
      </c>
      <c r="IA514">
        <v>17170</v>
      </c>
    </row>
    <row r="515" spans="1:235">
      <c r="A515">
        <v>11432</v>
      </c>
      <c r="B515" s="15">
        <v>41673</v>
      </c>
      <c r="C515" t="s">
        <v>292</v>
      </c>
      <c r="D515" t="s">
        <v>293</v>
      </c>
      <c r="E515" t="s">
        <v>294</v>
      </c>
      <c r="F515" s="23" t="s">
        <v>330</v>
      </c>
      <c r="G515">
        <v>3</v>
      </c>
      <c r="H515" s="23" t="s">
        <v>460</v>
      </c>
      <c r="I515">
        <v>9123</v>
      </c>
      <c r="J515" s="19" t="s">
        <v>1567</v>
      </c>
      <c r="N515" s="17">
        <v>94410</v>
      </c>
      <c r="O515" s="17">
        <v>110110</v>
      </c>
      <c r="P515" s="17">
        <v>102115</v>
      </c>
      <c r="Q515" s="17">
        <v>96254</v>
      </c>
      <c r="R515" s="17">
        <v>91374</v>
      </c>
      <c r="S515" s="17">
        <v>83942</v>
      </c>
      <c r="T515" s="17">
        <v>74000</v>
      </c>
      <c r="U515" s="17">
        <v>25</v>
      </c>
      <c r="V515" s="17">
        <v>16</v>
      </c>
      <c r="W515" s="17">
        <v>96722</v>
      </c>
      <c r="X515" s="17">
        <v>114887</v>
      </c>
      <c r="Y515" s="17">
        <v>102839</v>
      </c>
      <c r="Z515" s="17">
        <v>95958</v>
      </c>
      <c r="AA515" s="17">
        <v>92375</v>
      </c>
      <c r="AB515" s="17">
        <v>83594</v>
      </c>
      <c r="AC515" s="17">
        <v>80756</v>
      </c>
      <c r="AD515" s="17">
        <v>25</v>
      </c>
      <c r="AE515" s="17">
        <v>16</v>
      </c>
      <c r="AF515" s="17">
        <v>7868</v>
      </c>
      <c r="AG515" s="17">
        <v>9176</v>
      </c>
      <c r="AH515" s="17">
        <v>8510</v>
      </c>
      <c r="AI515" s="17">
        <v>8021</v>
      </c>
      <c r="AJ515" s="17">
        <v>7615</v>
      </c>
      <c r="AK515" s="17">
        <v>6995</v>
      </c>
      <c r="AL515" s="17">
        <v>6167</v>
      </c>
      <c r="AM515" s="17">
        <v>25</v>
      </c>
      <c r="AN515" s="17">
        <v>16</v>
      </c>
      <c r="AO515" s="18">
        <v>12</v>
      </c>
      <c r="AP515" s="17">
        <v>25</v>
      </c>
      <c r="AQ515" s="17">
        <v>16</v>
      </c>
      <c r="AR515" s="17">
        <v>96838</v>
      </c>
      <c r="AS515" s="17">
        <v>110986</v>
      </c>
      <c r="AT515" s="17">
        <v>102401</v>
      </c>
      <c r="AU515" s="17">
        <v>98017</v>
      </c>
      <c r="AV515" s="17">
        <v>93600</v>
      </c>
      <c r="AW515" s="17">
        <v>85059</v>
      </c>
      <c r="AX515" s="17">
        <v>80540</v>
      </c>
      <c r="AY515" s="17">
        <v>23</v>
      </c>
      <c r="AZ515" s="17">
        <v>15</v>
      </c>
      <c r="BI515" s="17">
        <v>1</v>
      </c>
      <c r="BJ515" s="17">
        <v>90100</v>
      </c>
      <c r="BK515" s="17">
        <v>8</v>
      </c>
      <c r="BL515" s="17">
        <v>6</v>
      </c>
      <c r="BM515" s="17">
        <v>11</v>
      </c>
      <c r="BN515" s="17">
        <v>5</v>
      </c>
      <c r="DH515" s="17">
        <v>94410</v>
      </c>
      <c r="DI515" s="17">
        <v>110110</v>
      </c>
      <c r="DJ515" s="17">
        <v>102115</v>
      </c>
      <c r="DK515" s="17">
        <v>96254</v>
      </c>
      <c r="DL515" s="17">
        <v>91374</v>
      </c>
      <c r="DM515" s="17">
        <v>83942</v>
      </c>
      <c r="DN515" s="17">
        <v>74000</v>
      </c>
      <c r="DO515" s="17">
        <v>25</v>
      </c>
      <c r="DP515" s="17">
        <v>16</v>
      </c>
      <c r="DQ515" s="17">
        <v>96722</v>
      </c>
      <c r="DR515" s="17">
        <v>114887</v>
      </c>
      <c r="DS515" s="17">
        <v>102839</v>
      </c>
      <c r="DT515" s="17">
        <v>95958</v>
      </c>
      <c r="DU515" s="17">
        <v>92375</v>
      </c>
      <c r="DV515" s="17">
        <v>83594</v>
      </c>
      <c r="DW515" s="17">
        <v>80756</v>
      </c>
      <c r="DX515" s="17">
        <v>25</v>
      </c>
      <c r="DY515" s="17">
        <v>16</v>
      </c>
      <c r="DZ515" s="17">
        <v>94410</v>
      </c>
      <c r="EA515" s="17">
        <v>110110</v>
      </c>
      <c r="EB515" s="17">
        <v>102115</v>
      </c>
      <c r="EC515" s="17">
        <v>96254</v>
      </c>
      <c r="ED515" s="17">
        <v>91374</v>
      </c>
      <c r="EE515" s="17">
        <v>83942</v>
      </c>
      <c r="EF515" s="17">
        <v>74000</v>
      </c>
      <c r="EG515" s="17">
        <v>25</v>
      </c>
      <c r="EH515" s="17">
        <v>16</v>
      </c>
      <c r="EI515" s="17">
        <v>96722</v>
      </c>
      <c r="EJ515" s="17">
        <v>114887</v>
      </c>
      <c r="EK515" s="17">
        <v>102839</v>
      </c>
      <c r="EL515" s="17">
        <v>95958</v>
      </c>
      <c r="EM515" s="17">
        <v>92375</v>
      </c>
      <c r="EN515" s="17">
        <v>83594</v>
      </c>
      <c r="EO515" s="17">
        <v>80756</v>
      </c>
      <c r="EP515" s="17">
        <v>25</v>
      </c>
      <c r="EQ515" s="17">
        <v>16</v>
      </c>
      <c r="FJ515" s="18">
        <v>92</v>
      </c>
      <c r="FK515" s="17">
        <v>23</v>
      </c>
      <c r="FL515" s="17">
        <v>15</v>
      </c>
      <c r="FM515" s="18">
        <v>84</v>
      </c>
      <c r="FN515" s="17">
        <v>21</v>
      </c>
      <c r="FO515" s="17">
        <v>13</v>
      </c>
      <c r="FP515" s="17">
        <v>10092</v>
      </c>
      <c r="FQ515" s="17">
        <v>12887</v>
      </c>
      <c r="FR515" s="17">
        <v>11566</v>
      </c>
      <c r="FS515" s="17">
        <v>8826</v>
      </c>
      <c r="FT515" s="17">
        <v>8212</v>
      </c>
      <c r="FU515" s="17">
        <v>6402</v>
      </c>
      <c r="FV515" s="17">
        <v>5604</v>
      </c>
      <c r="FW515" s="17">
        <v>22</v>
      </c>
      <c r="FX515" s="17">
        <v>14</v>
      </c>
      <c r="FY515" s="18">
        <v>9.9</v>
      </c>
      <c r="FZ515" s="18">
        <v>12</v>
      </c>
      <c r="GA515" s="18">
        <v>10</v>
      </c>
      <c r="GB515" s="18">
        <v>10</v>
      </c>
      <c r="GC515" s="18">
        <v>9</v>
      </c>
      <c r="GD515" s="18">
        <v>8</v>
      </c>
      <c r="GE515" s="18">
        <v>6.1</v>
      </c>
      <c r="GF515" s="17">
        <v>22</v>
      </c>
      <c r="GG515" s="17">
        <v>14</v>
      </c>
      <c r="GH515" s="17" t="s">
        <v>1568</v>
      </c>
      <c r="GI515" s="17">
        <v>22</v>
      </c>
      <c r="GJ515" s="17">
        <v>14</v>
      </c>
      <c r="GK515" s="17">
        <v>8587</v>
      </c>
      <c r="GL515" s="17">
        <v>11177</v>
      </c>
      <c r="GM515" s="17">
        <v>9748</v>
      </c>
      <c r="GN515" s="17">
        <v>9387</v>
      </c>
      <c r="GO515" s="17">
        <v>8892</v>
      </c>
      <c r="GP515" s="17">
        <v>5118</v>
      </c>
      <c r="GQ515" s="17">
        <v>4156</v>
      </c>
      <c r="GR515" s="17">
        <v>20</v>
      </c>
      <c r="GS515" s="17">
        <v>12</v>
      </c>
      <c r="GT515" s="18">
        <v>8.4</v>
      </c>
      <c r="GU515" s="18">
        <v>10.5</v>
      </c>
      <c r="GV515" s="18">
        <v>9.9</v>
      </c>
      <c r="GW515" s="18">
        <v>9.3000000000000007</v>
      </c>
      <c r="GX515" s="18">
        <v>8.8000000000000007</v>
      </c>
      <c r="GY515" s="18">
        <v>6.3</v>
      </c>
      <c r="GZ515" s="18">
        <v>4.5999999999999996</v>
      </c>
      <c r="HA515" s="17">
        <v>20</v>
      </c>
      <c r="HB515" s="17">
        <v>12</v>
      </c>
      <c r="HC515" s="17" t="s">
        <v>879</v>
      </c>
      <c r="HD515" s="17">
        <v>20</v>
      </c>
      <c r="HE515" s="17">
        <v>12</v>
      </c>
      <c r="HH515" s="17">
        <v>1</v>
      </c>
      <c r="HQ515" s="17">
        <v>1</v>
      </c>
      <c r="HZ515" s="17">
        <v>1</v>
      </c>
      <c r="IA515">
        <v>17180</v>
      </c>
    </row>
    <row r="516" spans="1:235">
      <c r="A516">
        <v>11432</v>
      </c>
      <c r="B516" s="15">
        <v>41673</v>
      </c>
      <c r="C516" t="s">
        <v>292</v>
      </c>
      <c r="D516" t="s">
        <v>293</v>
      </c>
      <c r="E516" t="s">
        <v>294</v>
      </c>
      <c r="F516" s="23" t="s">
        <v>330</v>
      </c>
      <c r="G516">
        <v>4</v>
      </c>
      <c r="H516" s="23" t="s">
        <v>460</v>
      </c>
      <c r="I516">
        <v>9124</v>
      </c>
      <c r="J516" s="19" t="s">
        <v>1569</v>
      </c>
      <c r="N516" s="17">
        <v>99463</v>
      </c>
      <c r="P516" s="17">
        <v>105350</v>
      </c>
      <c r="Q516" s="17">
        <v>101039</v>
      </c>
      <c r="R516" s="17">
        <v>100000</v>
      </c>
      <c r="S516" s="17">
        <v>99568</v>
      </c>
      <c r="U516" s="17">
        <v>9</v>
      </c>
      <c r="V516" s="17">
        <v>8</v>
      </c>
      <c r="W516" s="17">
        <v>99067</v>
      </c>
      <c r="Y516" s="17">
        <v>103368</v>
      </c>
      <c r="Z516" s="17">
        <v>101566</v>
      </c>
      <c r="AA516" s="17">
        <v>100650</v>
      </c>
      <c r="AB516" s="17">
        <v>97501</v>
      </c>
      <c r="AD516" s="17">
        <v>9</v>
      </c>
      <c r="AE516" s="17">
        <v>8</v>
      </c>
      <c r="AF516" s="17">
        <v>8289</v>
      </c>
      <c r="AH516" s="17">
        <v>8779</v>
      </c>
      <c r="AI516" s="17">
        <v>8420</v>
      </c>
      <c r="AJ516" s="17">
        <v>8333</v>
      </c>
      <c r="AK516" s="17">
        <v>8297</v>
      </c>
      <c r="AM516" s="17">
        <v>9</v>
      </c>
      <c r="AN516" s="17">
        <v>8</v>
      </c>
      <c r="AO516" s="18">
        <v>12</v>
      </c>
      <c r="AP516" s="17">
        <v>9</v>
      </c>
      <c r="AQ516" s="17">
        <v>8</v>
      </c>
      <c r="AR516" s="17">
        <v>101780</v>
      </c>
      <c r="AT516" s="17">
        <v>105406</v>
      </c>
      <c r="AU516" s="17">
        <v>102109</v>
      </c>
      <c r="AV516" s="17">
        <v>100650</v>
      </c>
      <c r="AW516" s="17">
        <v>99828</v>
      </c>
      <c r="AY516" s="17">
        <v>8</v>
      </c>
      <c r="AZ516" s="17">
        <v>7</v>
      </c>
      <c r="BI516" s="17">
        <v>1</v>
      </c>
      <c r="BK516" s="17">
        <v>3</v>
      </c>
      <c r="BL516" s="17">
        <v>2</v>
      </c>
      <c r="BM516" s="17">
        <v>8</v>
      </c>
      <c r="DH516" s="17">
        <v>99463</v>
      </c>
      <c r="DJ516" s="17">
        <v>105350</v>
      </c>
      <c r="DK516" s="17">
        <v>101039</v>
      </c>
      <c r="DL516" s="17">
        <v>100000</v>
      </c>
      <c r="DM516" s="17">
        <v>99568</v>
      </c>
      <c r="DO516" s="17">
        <v>9</v>
      </c>
      <c r="DP516" s="17">
        <v>8</v>
      </c>
      <c r="DQ516" s="17">
        <v>99067</v>
      </c>
      <c r="DS516" s="17">
        <v>103368</v>
      </c>
      <c r="DT516" s="17">
        <v>101566</v>
      </c>
      <c r="DU516" s="17">
        <v>100650</v>
      </c>
      <c r="DV516" s="17">
        <v>97501</v>
      </c>
      <c r="DX516" s="17">
        <v>9</v>
      </c>
      <c r="DY516" s="17">
        <v>8</v>
      </c>
      <c r="DZ516" s="17">
        <v>99463</v>
      </c>
      <c r="EB516" s="17">
        <v>105350</v>
      </c>
      <c r="EC516" s="17">
        <v>101039</v>
      </c>
      <c r="ED516" s="17">
        <v>100000</v>
      </c>
      <c r="EE516" s="17">
        <v>99568</v>
      </c>
      <c r="EG516" s="17">
        <v>9</v>
      </c>
      <c r="EH516" s="17">
        <v>8</v>
      </c>
      <c r="EI516" s="17">
        <v>99067</v>
      </c>
      <c r="EK516" s="17">
        <v>103368</v>
      </c>
      <c r="EL516" s="17">
        <v>101566</v>
      </c>
      <c r="EM516" s="17">
        <v>100650</v>
      </c>
      <c r="EN516" s="17">
        <v>97501</v>
      </c>
      <c r="EP516" s="17">
        <v>9</v>
      </c>
      <c r="EQ516" s="17">
        <v>8</v>
      </c>
      <c r="FJ516" s="18">
        <v>88.9</v>
      </c>
      <c r="FK516" s="17">
        <v>8</v>
      </c>
      <c r="FL516" s="17">
        <v>7</v>
      </c>
      <c r="FM516" s="18">
        <v>77.8</v>
      </c>
      <c r="FN516" s="17">
        <v>7</v>
      </c>
      <c r="FO516" s="17">
        <v>6</v>
      </c>
      <c r="FP516" s="17">
        <v>11858</v>
      </c>
      <c r="FR516" s="17">
        <v>13280</v>
      </c>
      <c r="FS516" s="17">
        <v>12120</v>
      </c>
      <c r="FT516" s="17">
        <v>11969</v>
      </c>
      <c r="FU516" s="17">
        <v>10625</v>
      </c>
      <c r="FW516" s="17">
        <v>8</v>
      </c>
      <c r="FX516" s="17">
        <v>7</v>
      </c>
      <c r="FY516" s="18">
        <v>11.6</v>
      </c>
      <c r="GA516" s="18">
        <v>12.8</v>
      </c>
      <c r="GB516" s="18">
        <v>12</v>
      </c>
      <c r="GC516" s="18">
        <v>12</v>
      </c>
      <c r="GD516" s="18">
        <v>10</v>
      </c>
      <c r="GF516" s="17">
        <v>8</v>
      </c>
      <c r="GG516" s="17">
        <v>7</v>
      </c>
      <c r="GH516" s="17" t="s">
        <v>1570</v>
      </c>
      <c r="GI516" s="17">
        <v>8</v>
      </c>
      <c r="GJ516" s="17">
        <v>7</v>
      </c>
      <c r="GK516" s="17">
        <v>12902</v>
      </c>
      <c r="GM516" s="17">
        <v>13893</v>
      </c>
      <c r="GN516" s="17">
        <v>13725</v>
      </c>
      <c r="GO516" s="17">
        <v>13633</v>
      </c>
      <c r="GP516" s="17">
        <v>11355</v>
      </c>
      <c r="GR516" s="17">
        <v>7</v>
      </c>
      <c r="GS516" s="17">
        <v>6</v>
      </c>
      <c r="GT516" s="18">
        <v>12.6</v>
      </c>
      <c r="GV516" s="18">
        <v>13.8</v>
      </c>
      <c r="GW516" s="18">
        <v>13.2</v>
      </c>
      <c r="GX516" s="18">
        <v>12.4</v>
      </c>
      <c r="GY516" s="18">
        <v>11.1</v>
      </c>
      <c r="HA516" s="17">
        <v>7</v>
      </c>
      <c r="HB516" s="17">
        <v>6</v>
      </c>
      <c r="HC516" s="17" t="s">
        <v>1571</v>
      </c>
      <c r="HD516" s="17">
        <v>7</v>
      </c>
      <c r="HE516" s="17">
        <v>6</v>
      </c>
      <c r="IA516">
        <v>17190</v>
      </c>
    </row>
    <row r="517" spans="1:235">
      <c r="A517">
        <v>11432</v>
      </c>
      <c r="B517" s="15">
        <v>41673</v>
      </c>
      <c r="C517" t="s">
        <v>292</v>
      </c>
      <c r="D517" t="s">
        <v>293</v>
      </c>
      <c r="E517" t="s">
        <v>294</v>
      </c>
      <c r="F517" s="23" t="s">
        <v>330</v>
      </c>
      <c r="G517">
        <v>2</v>
      </c>
      <c r="H517" s="23" t="s">
        <v>460</v>
      </c>
      <c r="I517">
        <v>9132</v>
      </c>
      <c r="J517" s="19" t="s">
        <v>1572</v>
      </c>
      <c r="N517" s="17">
        <v>117312</v>
      </c>
      <c r="P517" s="17">
        <v>133859</v>
      </c>
      <c r="Q517" s="17">
        <v>111221</v>
      </c>
      <c r="R517" s="17">
        <v>105843</v>
      </c>
      <c r="S517" s="17">
        <v>100255</v>
      </c>
      <c r="U517" s="17">
        <v>7</v>
      </c>
      <c r="V517" s="17">
        <v>5</v>
      </c>
      <c r="W517" s="17">
        <v>114433</v>
      </c>
      <c r="Y517" s="17">
        <v>114806</v>
      </c>
      <c r="Z517" s="17">
        <v>109428</v>
      </c>
      <c r="AA517" s="17">
        <v>105843</v>
      </c>
      <c r="AB517" s="17">
        <v>102500</v>
      </c>
      <c r="AD517" s="17">
        <v>7</v>
      </c>
      <c r="AE517" s="17">
        <v>5</v>
      </c>
      <c r="AF517" s="17">
        <v>9776</v>
      </c>
      <c r="AH517" s="17">
        <v>11155</v>
      </c>
      <c r="AI517" s="17">
        <v>9268</v>
      </c>
      <c r="AJ517" s="17">
        <v>8820</v>
      </c>
      <c r="AK517" s="17">
        <v>8355</v>
      </c>
      <c r="AM517" s="17">
        <v>7</v>
      </c>
      <c r="AN517" s="17">
        <v>5</v>
      </c>
      <c r="AO517" s="18">
        <v>12</v>
      </c>
      <c r="AP517" s="17">
        <v>7</v>
      </c>
      <c r="AQ517" s="17">
        <v>5</v>
      </c>
      <c r="AR517" s="17">
        <v>117312</v>
      </c>
      <c r="AT517" s="17">
        <v>133859</v>
      </c>
      <c r="AU517" s="17">
        <v>111221</v>
      </c>
      <c r="AV517" s="17">
        <v>105843</v>
      </c>
      <c r="AW517" s="17">
        <v>100255</v>
      </c>
      <c r="AY517" s="17">
        <v>7</v>
      </c>
      <c r="AZ517" s="17">
        <v>5</v>
      </c>
      <c r="BK517" s="17">
        <v>3</v>
      </c>
      <c r="BL517" s="17">
        <v>2</v>
      </c>
      <c r="BM517" s="17">
        <v>5</v>
      </c>
      <c r="DH517" s="17">
        <v>117312</v>
      </c>
      <c r="DJ517" s="17">
        <v>133859</v>
      </c>
      <c r="DK517" s="17">
        <v>111221</v>
      </c>
      <c r="DL517" s="17">
        <v>105843</v>
      </c>
      <c r="DM517" s="17">
        <v>100255</v>
      </c>
      <c r="DO517" s="17">
        <v>7</v>
      </c>
      <c r="DP517" s="17">
        <v>5</v>
      </c>
      <c r="DQ517" s="17">
        <v>114433</v>
      </c>
      <c r="DS517" s="17">
        <v>114806</v>
      </c>
      <c r="DT517" s="17">
        <v>109428</v>
      </c>
      <c r="DU517" s="17">
        <v>105843</v>
      </c>
      <c r="DV517" s="17">
        <v>102500</v>
      </c>
      <c r="DX517" s="17">
        <v>7</v>
      </c>
      <c r="DY517" s="17">
        <v>5</v>
      </c>
      <c r="DZ517" s="17">
        <v>117312</v>
      </c>
      <c r="EB517" s="17">
        <v>133859</v>
      </c>
      <c r="EC517" s="17">
        <v>111221</v>
      </c>
      <c r="ED517" s="17">
        <v>105843</v>
      </c>
      <c r="EE517" s="17">
        <v>100255</v>
      </c>
      <c r="EG517" s="17">
        <v>7</v>
      </c>
      <c r="EH517" s="17">
        <v>5</v>
      </c>
      <c r="EI517" s="17">
        <v>114433</v>
      </c>
      <c r="EK517" s="17">
        <v>114806</v>
      </c>
      <c r="EL517" s="17">
        <v>109428</v>
      </c>
      <c r="EM517" s="17">
        <v>105843</v>
      </c>
      <c r="EN517" s="17">
        <v>102500</v>
      </c>
      <c r="EP517" s="17">
        <v>7</v>
      </c>
      <c r="EQ517" s="17">
        <v>5</v>
      </c>
      <c r="FJ517" s="18">
        <v>100</v>
      </c>
      <c r="FK517" s="17">
        <v>7</v>
      </c>
      <c r="FL517" s="17">
        <v>5</v>
      </c>
      <c r="FM517" s="18">
        <v>100</v>
      </c>
      <c r="FN517" s="17">
        <v>7</v>
      </c>
      <c r="FO517" s="17">
        <v>5</v>
      </c>
      <c r="FP517" s="17">
        <v>15748</v>
      </c>
      <c r="FR517" s="17">
        <v>19584</v>
      </c>
      <c r="FS517" s="17">
        <v>13522</v>
      </c>
      <c r="FT517" s="17">
        <v>11753</v>
      </c>
      <c r="FU517" s="17">
        <v>11032</v>
      </c>
      <c r="FW517" s="17">
        <v>7</v>
      </c>
      <c r="FX517" s="17">
        <v>5</v>
      </c>
      <c r="FY517" s="18">
        <v>13.1</v>
      </c>
      <c r="GA517" s="18">
        <v>15.5</v>
      </c>
      <c r="GB517" s="18">
        <v>15</v>
      </c>
      <c r="GC517" s="18">
        <v>15</v>
      </c>
      <c r="GD517" s="18">
        <v>10</v>
      </c>
      <c r="GF517" s="17">
        <v>7</v>
      </c>
      <c r="GG517" s="17">
        <v>5</v>
      </c>
      <c r="GH517" s="17" t="s">
        <v>1573</v>
      </c>
      <c r="GI517" s="17">
        <v>7</v>
      </c>
      <c r="GJ517" s="17">
        <v>5</v>
      </c>
      <c r="GK517" s="17">
        <v>13515</v>
      </c>
      <c r="GM517" s="17">
        <v>17336</v>
      </c>
      <c r="GN517" s="17">
        <v>15816</v>
      </c>
      <c r="GO517" s="17">
        <v>14476</v>
      </c>
      <c r="GP517" s="17">
        <v>11435</v>
      </c>
      <c r="GR517" s="17">
        <v>7</v>
      </c>
      <c r="GS517" s="17">
        <v>5</v>
      </c>
      <c r="GT517" s="18">
        <v>11.9</v>
      </c>
      <c r="GV517" s="18">
        <v>15.1</v>
      </c>
      <c r="GW517" s="18">
        <v>13.2</v>
      </c>
      <c r="GX517" s="18">
        <v>11.7</v>
      </c>
      <c r="GY517" s="18">
        <v>10.199999999999999</v>
      </c>
      <c r="HA517" s="17">
        <v>7</v>
      </c>
      <c r="HB517" s="17">
        <v>5</v>
      </c>
      <c r="HC517" s="17" t="s">
        <v>1574</v>
      </c>
      <c r="HD517" s="17">
        <v>7</v>
      </c>
      <c r="HE517" s="17">
        <v>5</v>
      </c>
      <c r="IA517">
        <v>17220</v>
      </c>
    </row>
    <row r="518" spans="1:235">
      <c r="A518">
        <v>11432</v>
      </c>
      <c r="B518" s="15">
        <v>41673</v>
      </c>
      <c r="C518" t="s">
        <v>292</v>
      </c>
      <c r="D518" t="s">
        <v>293</v>
      </c>
      <c r="E518" t="s">
        <v>294</v>
      </c>
      <c r="F518" s="23" t="s">
        <v>330</v>
      </c>
      <c r="G518">
        <v>3</v>
      </c>
      <c r="H518" s="23" t="s">
        <v>460</v>
      </c>
      <c r="I518">
        <v>9133</v>
      </c>
      <c r="J518" s="19" t="s">
        <v>1575</v>
      </c>
      <c r="N518" s="17">
        <v>129263</v>
      </c>
      <c r="O518" s="17">
        <v>155845</v>
      </c>
      <c r="P518" s="17">
        <v>145013</v>
      </c>
      <c r="Q518" s="17">
        <v>138174</v>
      </c>
      <c r="R518" s="17">
        <v>132125</v>
      </c>
      <c r="S518" s="17">
        <v>112625</v>
      </c>
      <c r="T518" s="17">
        <v>96454</v>
      </c>
      <c r="U518" s="17">
        <v>12</v>
      </c>
      <c r="V518" s="17">
        <v>9</v>
      </c>
      <c r="W518" s="17">
        <v>134013</v>
      </c>
      <c r="Y518" s="17">
        <v>155250</v>
      </c>
      <c r="Z518" s="17">
        <v>139387</v>
      </c>
      <c r="AA518" s="17">
        <v>134536</v>
      </c>
      <c r="AB518" s="17">
        <v>123857</v>
      </c>
      <c r="AD518" s="17">
        <v>12</v>
      </c>
      <c r="AE518" s="17">
        <v>9</v>
      </c>
      <c r="AF518" s="17">
        <v>10772</v>
      </c>
      <c r="AG518" s="17">
        <v>12987</v>
      </c>
      <c r="AH518" s="17">
        <v>12084</v>
      </c>
      <c r="AI518" s="17">
        <v>11515</v>
      </c>
      <c r="AJ518" s="17">
        <v>11010</v>
      </c>
      <c r="AK518" s="17">
        <v>9385</v>
      </c>
      <c r="AL518" s="17">
        <v>8038</v>
      </c>
      <c r="AM518" s="17">
        <v>12</v>
      </c>
      <c r="AN518" s="17">
        <v>9</v>
      </c>
      <c r="AO518" s="18">
        <v>12</v>
      </c>
      <c r="AP518" s="17">
        <v>12</v>
      </c>
      <c r="AQ518" s="17">
        <v>9</v>
      </c>
      <c r="AR518" s="17">
        <v>136255</v>
      </c>
      <c r="AT518" s="17">
        <v>155250</v>
      </c>
      <c r="AU518" s="17">
        <v>139387</v>
      </c>
      <c r="AV518" s="17">
        <v>134536</v>
      </c>
      <c r="AW518" s="17">
        <v>118000</v>
      </c>
      <c r="AY518" s="17">
        <v>9</v>
      </c>
      <c r="AZ518" s="17">
        <v>8</v>
      </c>
      <c r="BH518" s="17">
        <v>3</v>
      </c>
      <c r="BI518" s="17">
        <v>2</v>
      </c>
      <c r="BJ518" s="17">
        <v>124196</v>
      </c>
      <c r="BK518" s="17">
        <v>5</v>
      </c>
      <c r="BL518" s="17">
        <v>3</v>
      </c>
      <c r="BM518" s="17">
        <v>9</v>
      </c>
      <c r="DH518" s="17">
        <v>129263</v>
      </c>
      <c r="DI518" s="17">
        <v>155845</v>
      </c>
      <c r="DJ518" s="17">
        <v>145013</v>
      </c>
      <c r="DK518" s="17">
        <v>138174</v>
      </c>
      <c r="DL518" s="17">
        <v>132125</v>
      </c>
      <c r="DM518" s="17">
        <v>112625</v>
      </c>
      <c r="DN518" s="17">
        <v>96454</v>
      </c>
      <c r="DO518" s="17">
        <v>12</v>
      </c>
      <c r="DP518" s="17">
        <v>9</v>
      </c>
      <c r="DQ518" s="17">
        <v>134013</v>
      </c>
      <c r="DS518" s="17">
        <v>155250</v>
      </c>
      <c r="DT518" s="17">
        <v>139387</v>
      </c>
      <c r="DU518" s="17">
        <v>134536</v>
      </c>
      <c r="DV518" s="17">
        <v>123857</v>
      </c>
      <c r="DX518" s="17">
        <v>12</v>
      </c>
      <c r="DY518" s="17">
        <v>9</v>
      </c>
      <c r="DZ518" s="17">
        <v>129263</v>
      </c>
      <c r="EA518" s="17">
        <v>155845</v>
      </c>
      <c r="EB518" s="17">
        <v>145013</v>
      </c>
      <c r="EC518" s="17">
        <v>138174</v>
      </c>
      <c r="ED518" s="17">
        <v>132125</v>
      </c>
      <c r="EE518" s="17">
        <v>112625</v>
      </c>
      <c r="EF518" s="17">
        <v>96454</v>
      </c>
      <c r="EG518" s="17">
        <v>12</v>
      </c>
      <c r="EH518" s="17">
        <v>9</v>
      </c>
      <c r="EI518" s="17">
        <v>134013</v>
      </c>
      <c r="EK518" s="17">
        <v>155250</v>
      </c>
      <c r="EL518" s="17">
        <v>139387</v>
      </c>
      <c r="EM518" s="17">
        <v>134536</v>
      </c>
      <c r="EN518" s="17">
        <v>123857</v>
      </c>
      <c r="EP518" s="17">
        <v>12</v>
      </c>
      <c r="EQ518" s="17">
        <v>9</v>
      </c>
      <c r="FJ518" s="18">
        <v>75</v>
      </c>
      <c r="FK518" s="17">
        <v>9</v>
      </c>
      <c r="FL518" s="17">
        <v>8</v>
      </c>
      <c r="FM518" s="18">
        <v>66.7</v>
      </c>
      <c r="FN518" s="17">
        <v>8</v>
      </c>
      <c r="FO518" s="17">
        <v>7</v>
      </c>
      <c r="FP518" s="17">
        <v>16319</v>
      </c>
      <c r="FR518" s="17">
        <v>19638</v>
      </c>
      <c r="FS518" s="17">
        <v>18051</v>
      </c>
      <c r="FT518" s="17">
        <v>16613</v>
      </c>
      <c r="FU518" s="17">
        <v>14090</v>
      </c>
      <c r="FW518" s="17">
        <v>8</v>
      </c>
      <c r="FX518" s="17">
        <v>7</v>
      </c>
      <c r="FY518" s="18">
        <v>12.4</v>
      </c>
      <c r="GA518" s="18">
        <v>15</v>
      </c>
      <c r="GB518" s="18">
        <v>14.2</v>
      </c>
      <c r="GC518" s="18">
        <v>13</v>
      </c>
      <c r="GD518" s="18">
        <v>10</v>
      </c>
      <c r="GF518" s="17">
        <v>8</v>
      </c>
      <c r="GG518" s="17">
        <v>7</v>
      </c>
      <c r="GH518" s="17" t="s">
        <v>1576</v>
      </c>
      <c r="GI518" s="17">
        <v>8</v>
      </c>
      <c r="GJ518" s="17">
        <v>7</v>
      </c>
      <c r="GK518" s="17">
        <v>16804</v>
      </c>
      <c r="GM518" s="17">
        <v>19494</v>
      </c>
      <c r="GN518" s="17">
        <v>15686</v>
      </c>
      <c r="GO518" s="17">
        <v>14596</v>
      </c>
      <c r="GP518" s="17">
        <v>13285</v>
      </c>
      <c r="GR518" s="17">
        <v>8</v>
      </c>
      <c r="GS518" s="17">
        <v>7</v>
      </c>
      <c r="GT518" s="18">
        <v>11.7</v>
      </c>
      <c r="GV518" s="18">
        <v>13.2</v>
      </c>
      <c r="GW518" s="18">
        <v>12</v>
      </c>
      <c r="GX518" s="18">
        <v>11.5</v>
      </c>
      <c r="GY518" s="18">
        <v>9.3000000000000007</v>
      </c>
      <c r="HA518" s="17">
        <v>8</v>
      </c>
      <c r="HB518" s="17">
        <v>7</v>
      </c>
      <c r="HC518" s="17" t="s">
        <v>1570</v>
      </c>
      <c r="HD518" s="17">
        <v>8</v>
      </c>
      <c r="HE518" s="17">
        <v>7</v>
      </c>
      <c r="HH518" s="17">
        <v>1</v>
      </c>
      <c r="HQ518" s="17">
        <v>1</v>
      </c>
      <c r="HZ518" s="17">
        <v>1</v>
      </c>
      <c r="IA518">
        <v>17230</v>
      </c>
    </row>
    <row r="519" spans="1:235">
      <c r="A519">
        <v>11432</v>
      </c>
      <c r="B519" s="15">
        <v>41673</v>
      </c>
      <c r="C519" t="s">
        <v>292</v>
      </c>
      <c r="D519" t="s">
        <v>293</v>
      </c>
      <c r="E519" t="s">
        <v>294</v>
      </c>
      <c r="F519" s="23" t="s">
        <v>330</v>
      </c>
      <c r="G519">
        <v>3</v>
      </c>
      <c r="H519" s="23" t="s">
        <v>460</v>
      </c>
      <c r="I519">
        <v>9143</v>
      </c>
      <c r="J519" s="19" t="s">
        <v>1577</v>
      </c>
      <c r="N519" s="17">
        <v>172070</v>
      </c>
      <c r="O519" s="17">
        <v>183530</v>
      </c>
      <c r="P519" s="17">
        <v>179816</v>
      </c>
      <c r="Q519" s="17">
        <v>176750</v>
      </c>
      <c r="R519" s="17">
        <v>174590</v>
      </c>
      <c r="S519" s="17">
        <v>167500</v>
      </c>
      <c r="T519" s="17">
        <v>164999</v>
      </c>
      <c r="U519" s="17">
        <v>13</v>
      </c>
      <c r="V519" s="17">
        <v>6</v>
      </c>
      <c r="W519" s="17">
        <v>170542</v>
      </c>
      <c r="Y519" s="17">
        <v>171721</v>
      </c>
      <c r="Z519" s="17">
        <v>170000</v>
      </c>
      <c r="AA519" s="17">
        <v>169171</v>
      </c>
      <c r="AB519" s="17">
        <v>165835</v>
      </c>
      <c r="AD519" s="17">
        <v>13</v>
      </c>
      <c r="AE519" s="17">
        <v>6</v>
      </c>
      <c r="AF519" s="17">
        <v>14339</v>
      </c>
      <c r="AG519" s="17">
        <v>15294</v>
      </c>
      <c r="AH519" s="17">
        <v>14985</v>
      </c>
      <c r="AI519" s="17">
        <v>14729</v>
      </c>
      <c r="AJ519" s="17">
        <v>14549</v>
      </c>
      <c r="AK519" s="17">
        <v>13958</v>
      </c>
      <c r="AL519" s="17">
        <v>13750</v>
      </c>
      <c r="AM519" s="17">
        <v>13</v>
      </c>
      <c r="AN519" s="17">
        <v>6</v>
      </c>
      <c r="AO519" s="18">
        <v>12</v>
      </c>
      <c r="AP519" s="17">
        <v>13</v>
      </c>
      <c r="AQ519" s="17">
        <v>6</v>
      </c>
      <c r="AR519" s="17">
        <v>172777</v>
      </c>
      <c r="AS519" s="17">
        <v>183677</v>
      </c>
      <c r="AT519" s="17">
        <v>180050</v>
      </c>
      <c r="AU519" s="17">
        <v>177788</v>
      </c>
      <c r="AV519" s="17">
        <v>175670</v>
      </c>
      <c r="AW519" s="17">
        <v>170000</v>
      </c>
      <c r="AX519" s="17">
        <v>162827</v>
      </c>
      <c r="AY519" s="17">
        <v>12</v>
      </c>
      <c r="AZ519" s="17">
        <v>5</v>
      </c>
      <c r="BI519" s="17">
        <v>1</v>
      </c>
      <c r="BM519" s="17">
        <v>6</v>
      </c>
      <c r="DH519" s="17">
        <v>172070</v>
      </c>
      <c r="DI519" s="17">
        <v>183530</v>
      </c>
      <c r="DJ519" s="17">
        <v>179816</v>
      </c>
      <c r="DK519" s="17">
        <v>176750</v>
      </c>
      <c r="DL519" s="17">
        <v>174590</v>
      </c>
      <c r="DM519" s="17">
        <v>167500</v>
      </c>
      <c r="DN519" s="17">
        <v>164999</v>
      </c>
      <c r="DO519" s="17">
        <v>13</v>
      </c>
      <c r="DP519" s="17">
        <v>6</v>
      </c>
      <c r="DQ519" s="17">
        <v>170542</v>
      </c>
      <c r="DS519" s="17">
        <v>171721</v>
      </c>
      <c r="DT519" s="17">
        <v>170000</v>
      </c>
      <c r="DU519" s="17">
        <v>169171</v>
      </c>
      <c r="DV519" s="17">
        <v>165835</v>
      </c>
      <c r="DX519" s="17">
        <v>13</v>
      </c>
      <c r="DY519" s="17">
        <v>6</v>
      </c>
      <c r="DZ519" s="17">
        <v>172070</v>
      </c>
      <c r="EA519" s="17">
        <v>183530</v>
      </c>
      <c r="EB519" s="17">
        <v>179816</v>
      </c>
      <c r="EC519" s="17">
        <v>176750</v>
      </c>
      <c r="ED519" s="17">
        <v>174590</v>
      </c>
      <c r="EE519" s="17">
        <v>167500</v>
      </c>
      <c r="EF519" s="17">
        <v>164999</v>
      </c>
      <c r="EG519" s="17">
        <v>13</v>
      </c>
      <c r="EH519" s="17">
        <v>6</v>
      </c>
      <c r="EI519" s="17">
        <v>170542</v>
      </c>
      <c r="EK519" s="17">
        <v>171721</v>
      </c>
      <c r="EL519" s="17">
        <v>170000</v>
      </c>
      <c r="EM519" s="17">
        <v>169171</v>
      </c>
      <c r="EN519" s="17">
        <v>165835</v>
      </c>
      <c r="EP519" s="17">
        <v>13</v>
      </c>
      <c r="EQ519" s="17">
        <v>6</v>
      </c>
      <c r="FJ519" s="18">
        <v>92.3</v>
      </c>
      <c r="FK519" s="17">
        <v>12</v>
      </c>
      <c r="FL519" s="17">
        <v>5</v>
      </c>
      <c r="FM519" s="18">
        <v>69.2</v>
      </c>
      <c r="FN519" s="17">
        <v>9</v>
      </c>
      <c r="FO519" s="17">
        <v>3</v>
      </c>
      <c r="FP519" s="17">
        <v>35331</v>
      </c>
      <c r="FQ519" s="17">
        <v>44978</v>
      </c>
      <c r="FR519" s="17">
        <v>43694</v>
      </c>
      <c r="FS519" s="17">
        <v>41764</v>
      </c>
      <c r="FT519" s="17">
        <v>38642</v>
      </c>
      <c r="FU519" s="17">
        <v>25672</v>
      </c>
      <c r="FV519" s="17">
        <v>24485</v>
      </c>
      <c r="FW519" s="17">
        <v>12</v>
      </c>
      <c r="FX519" s="17">
        <v>5</v>
      </c>
      <c r="FY519" s="18">
        <v>20.399999999999999</v>
      </c>
      <c r="FZ519" s="18">
        <v>25</v>
      </c>
      <c r="GA519" s="18">
        <v>25</v>
      </c>
      <c r="GB519" s="18">
        <v>23.8</v>
      </c>
      <c r="GC519" s="18">
        <v>23</v>
      </c>
      <c r="GD519" s="18">
        <v>15</v>
      </c>
      <c r="GE519" s="18">
        <v>14.8</v>
      </c>
      <c r="GF519" s="17">
        <v>12</v>
      </c>
      <c r="GG519" s="17">
        <v>5</v>
      </c>
      <c r="GH519" s="17" t="s">
        <v>1578</v>
      </c>
      <c r="GI519" s="17">
        <v>12</v>
      </c>
      <c r="GJ519" s="17">
        <v>5</v>
      </c>
      <c r="GK519" s="17">
        <v>36452</v>
      </c>
      <c r="GM519" s="17">
        <v>42026</v>
      </c>
      <c r="GN519" s="17">
        <v>41466</v>
      </c>
      <c r="GO519" s="17">
        <v>36577</v>
      </c>
      <c r="GP519" s="17">
        <v>30422</v>
      </c>
      <c r="GR519" s="17">
        <v>8</v>
      </c>
      <c r="GS519" s="17">
        <v>3</v>
      </c>
      <c r="GT519" s="18">
        <v>21.1</v>
      </c>
      <c r="GV519" s="18">
        <v>23</v>
      </c>
      <c r="GW519" s="18">
        <v>23</v>
      </c>
      <c r="GX519" s="18">
        <v>22</v>
      </c>
      <c r="GY519" s="18">
        <v>18.8</v>
      </c>
      <c r="HA519" s="17">
        <v>8</v>
      </c>
      <c r="HB519" s="17">
        <v>3</v>
      </c>
      <c r="HC519" s="17" t="s">
        <v>949</v>
      </c>
      <c r="HD519" s="17">
        <v>8</v>
      </c>
      <c r="HE519" s="17">
        <v>3</v>
      </c>
      <c r="HH519" s="17">
        <v>1</v>
      </c>
      <c r="HQ519" s="17">
        <v>1</v>
      </c>
      <c r="HZ519" s="17">
        <v>1</v>
      </c>
      <c r="IA519">
        <v>17270</v>
      </c>
    </row>
    <row r="520" spans="1:235">
      <c r="A520">
        <v>11432</v>
      </c>
      <c r="B520" s="15">
        <v>41673</v>
      </c>
      <c r="C520" t="s">
        <v>292</v>
      </c>
      <c r="D520" t="s">
        <v>293</v>
      </c>
      <c r="E520" t="s">
        <v>294</v>
      </c>
      <c r="F520" s="23" t="s">
        <v>330</v>
      </c>
      <c r="G520">
        <v>4</v>
      </c>
      <c r="H520" s="23" t="s">
        <v>460</v>
      </c>
      <c r="I520">
        <v>9144</v>
      </c>
      <c r="J520" s="19" t="s">
        <v>1579</v>
      </c>
      <c r="N520" s="17">
        <v>206817</v>
      </c>
      <c r="O520" s="17">
        <v>247559</v>
      </c>
      <c r="P520" s="17">
        <v>227400</v>
      </c>
      <c r="Q520" s="17">
        <v>208130</v>
      </c>
      <c r="R520" s="17">
        <v>200152</v>
      </c>
      <c r="S520" s="17">
        <v>181430</v>
      </c>
      <c r="T520" s="17">
        <v>179600</v>
      </c>
      <c r="U520" s="17">
        <v>17</v>
      </c>
      <c r="V520" s="17">
        <v>8</v>
      </c>
      <c r="W520" s="17">
        <v>217780</v>
      </c>
      <c r="Y520" s="17">
        <v>228400</v>
      </c>
      <c r="Z520" s="17">
        <v>222210</v>
      </c>
      <c r="AA520" s="17">
        <v>221289</v>
      </c>
      <c r="AB520" s="17">
        <v>208600</v>
      </c>
      <c r="AD520" s="17">
        <v>17</v>
      </c>
      <c r="AE520" s="17">
        <v>8</v>
      </c>
      <c r="AF520" s="17">
        <v>17235</v>
      </c>
      <c r="AG520" s="17">
        <v>20630</v>
      </c>
      <c r="AH520" s="17">
        <v>18950</v>
      </c>
      <c r="AI520" s="17">
        <v>17344</v>
      </c>
      <c r="AJ520" s="17">
        <v>16679</v>
      </c>
      <c r="AK520" s="17">
        <v>15119</v>
      </c>
      <c r="AL520" s="17">
        <v>14967</v>
      </c>
      <c r="AM520" s="17">
        <v>17</v>
      </c>
      <c r="AN520" s="17">
        <v>8</v>
      </c>
      <c r="AO520" s="18">
        <v>12</v>
      </c>
      <c r="AP520" s="17">
        <v>17</v>
      </c>
      <c r="AQ520" s="17">
        <v>8</v>
      </c>
      <c r="AR520" s="17">
        <v>206817</v>
      </c>
      <c r="AS520" s="17">
        <v>247559</v>
      </c>
      <c r="AT520" s="17">
        <v>227400</v>
      </c>
      <c r="AU520" s="17">
        <v>208130</v>
      </c>
      <c r="AV520" s="17">
        <v>200152</v>
      </c>
      <c r="AW520" s="17">
        <v>181430</v>
      </c>
      <c r="AX520" s="17">
        <v>179600</v>
      </c>
      <c r="AY520" s="17">
        <v>17</v>
      </c>
      <c r="AZ520" s="17">
        <v>8</v>
      </c>
      <c r="BK520" s="17">
        <v>6</v>
      </c>
      <c r="BL520" s="17">
        <v>2</v>
      </c>
      <c r="BM520" s="17">
        <v>8</v>
      </c>
      <c r="DH520" s="17">
        <v>206817</v>
      </c>
      <c r="DI520" s="17">
        <v>247559</v>
      </c>
      <c r="DJ520" s="17">
        <v>227400</v>
      </c>
      <c r="DK520" s="17">
        <v>208130</v>
      </c>
      <c r="DL520" s="17">
        <v>200152</v>
      </c>
      <c r="DM520" s="17">
        <v>181430</v>
      </c>
      <c r="DN520" s="17">
        <v>179600</v>
      </c>
      <c r="DO520" s="17">
        <v>17</v>
      </c>
      <c r="DP520" s="17">
        <v>8</v>
      </c>
      <c r="DQ520" s="17">
        <v>217780</v>
      </c>
      <c r="DS520" s="17">
        <v>228400</v>
      </c>
      <c r="DT520" s="17">
        <v>222210</v>
      </c>
      <c r="DU520" s="17">
        <v>221289</v>
      </c>
      <c r="DV520" s="17">
        <v>208600</v>
      </c>
      <c r="DX520" s="17">
        <v>17</v>
      </c>
      <c r="DY520" s="17">
        <v>8</v>
      </c>
      <c r="DZ520" s="17">
        <v>206817</v>
      </c>
      <c r="EA520" s="17">
        <v>247559</v>
      </c>
      <c r="EB520" s="17">
        <v>227400</v>
      </c>
      <c r="EC520" s="17">
        <v>208130</v>
      </c>
      <c r="ED520" s="17">
        <v>200152</v>
      </c>
      <c r="EE520" s="17">
        <v>181430</v>
      </c>
      <c r="EF520" s="17">
        <v>179600</v>
      </c>
      <c r="EG520" s="17">
        <v>17</v>
      </c>
      <c r="EH520" s="17">
        <v>8</v>
      </c>
      <c r="EI520" s="17">
        <v>217780</v>
      </c>
      <c r="EK520" s="17">
        <v>228400</v>
      </c>
      <c r="EL520" s="17">
        <v>222210</v>
      </c>
      <c r="EM520" s="17">
        <v>221289</v>
      </c>
      <c r="EN520" s="17">
        <v>208600</v>
      </c>
      <c r="EP520" s="17">
        <v>17</v>
      </c>
      <c r="EQ520" s="17">
        <v>8</v>
      </c>
      <c r="FJ520" s="18">
        <v>100</v>
      </c>
      <c r="FK520" s="17">
        <v>17</v>
      </c>
      <c r="FL520" s="17">
        <v>8</v>
      </c>
      <c r="FM520" s="18">
        <v>76.5</v>
      </c>
      <c r="FN520" s="17">
        <v>13</v>
      </c>
      <c r="FO520" s="17">
        <v>8</v>
      </c>
      <c r="FP520" s="17">
        <v>47235</v>
      </c>
      <c r="FQ520" s="17">
        <v>59138</v>
      </c>
      <c r="FR520" s="17">
        <v>57782</v>
      </c>
      <c r="FS520" s="17">
        <v>48416</v>
      </c>
      <c r="FT520" s="17">
        <v>44382</v>
      </c>
      <c r="FU520" s="17">
        <v>39915</v>
      </c>
      <c r="FV520" s="17">
        <v>36270</v>
      </c>
      <c r="FW520" s="17">
        <v>17</v>
      </c>
      <c r="FX520" s="17">
        <v>8</v>
      </c>
      <c r="FY520" s="18">
        <v>22.8</v>
      </c>
      <c r="FZ520" s="18">
        <v>26.5</v>
      </c>
      <c r="GA520" s="18">
        <v>25</v>
      </c>
      <c r="GB520" s="18">
        <v>23</v>
      </c>
      <c r="GC520" s="18">
        <v>22</v>
      </c>
      <c r="GD520" s="18">
        <v>20</v>
      </c>
      <c r="GE520" s="18">
        <v>20</v>
      </c>
      <c r="GF520" s="17">
        <v>17</v>
      </c>
      <c r="GG520" s="17">
        <v>8</v>
      </c>
      <c r="GH520" s="17" t="s">
        <v>1164</v>
      </c>
      <c r="GI520" s="17">
        <v>17</v>
      </c>
      <c r="GJ520" s="17">
        <v>8</v>
      </c>
      <c r="GK520" s="17">
        <v>46767</v>
      </c>
      <c r="GL520" s="17">
        <v>58234</v>
      </c>
      <c r="GM520" s="17">
        <v>57783</v>
      </c>
      <c r="GN520" s="17">
        <v>50432</v>
      </c>
      <c r="GO520" s="17">
        <v>46133</v>
      </c>
      <c r="GP520" s="17">
        <v>43746</v>
      </c>
      <c r="GQ520" s="17">
        <v>34508</v>
      </c>
      <c r="GR520" s="17">
        <v>13</v>
      </c>
      <c r="GS520" s="17">
        <v>8</v>
      </c>
      <c r="GT520" s="18">
        <v>22.1</v>
      </c>
      <c r="GU520" s="18">
        <v>27.9</v>
      </c>
      <c r="GV520" s="18">
        <v>25.7</v>
      </c>
      <c r="GW520" s="18">
        <v>24.9</v>
      </c>
      <c r="GX520" s="18">
        <v>23.8</v>
      </c>
      <c r="GY520" s="18">
        <v>20.100000000000001</v>
      </c>
      <c r="GZ520" s="18">
        <v>15.5</v>
      </c>
      <c r="HA520" s="17">
        <v>13</v>
      </c>
      <c r="HB520" s="17">
        <v>8</v>
      </c>
      <c r="HC520" s="17" t="s">
        <v>1580</v>
      </c>
      <c r="HD520" s="17">
        <v>13</v>
      </c>
      <c r="HE520" s="17">
        <v>8</v>
      </c>
      <c r="HH520" s="17">
        <v>1</v>
      </c>
      <c r="HQ520" s="17">
        <v>1</v>
      </c>
      <c r="HZ520" s="17">
        <v>1</v>
      </c>
      <c r="IA520">
        <v>17280</v>
      </c>
    </row>
    <row r="521" spans="1:235">
      <c r="A521">
        <v>11432</v>
      </c>
      <c r="B521" s="15">
        <v>41673</v>
      </c>
      <c r="C521" t="s">
        <v>292</v>
      </c>
      <c r="D521" t="s">
        <v>293</v>
      </c>
      <c r="E521" t="s">
        <v>294</v>
      </c>
      <c r="F521" s="23" t="s">
        <v>330</v>
      </c>
      <c r="G521">
        <v>5</v>
      </c>
      <c r="H521" s="23" t="s">
        <v>460</v>
      </c>
      <c r="I521">
        <v>9145</v>
      </c>
      <c r="J521" s="19" t="s">
        <v>1581</v>
      </c>
      <c r="N521" s="17">
        <v>242375</v>
      </c>
      <c r="P521" s="17">
        <v>250000</v>
      </c>
      <c r="Q521" s="17">
        <v>236286</v>
      </c>
      <c r="R521" s="17">
        <v>227700</v>
      </c>
      <c r="S521" s="17">
        <v>218400</v>
      </c>
      <c r="U521" s="17">
        <v>9</v>
      </c>
      <c r="V521" s="17">
        <v>6</v>
      </c>
      <c r="W521" s="17">
        <v>241334</v>
      </c>
      <c r="Y521" s="17">
        <v>248655</v>
      </c>
      <c r="Z521" s="17">
        <v>244621</v>
      </c>
      <c r="AA521" s="17">
        <v>241527</v>
      </c>
      <c r="AB521" s="17">
        <v>229258</v>
      </c>
      <c r="AD521" s="17">
        <v>9</v>
      </c>
      <c r="AE521" s="17">
        <v>6</v>
      </c>
      <c r="AF521" s="17">
        <v>20198</v>
      </c>
      <c r="AH521" s="17">
        <v>20833</v>
      </c>
      <c r="AI521" s="17">
        <v>19691</v>
      </c>
      <c r="AJ521" s="17">
        <v>18975</v>
      </c>
      <c r="AK521" s="17">
        <v>18200</v>
      </c>
      <c r="AM521" s="17">
        <v>9</v>
      </c>
      <c r="AN521" s="17">
        <v>6</v>
      </c>
      <c r="AO521" s="18">
        <v>12</v>
      </c>
      <c r="AP521" s="17">
        <v>9</v>
      </c>
      <c r="AQ521" s="17">
        <v>6</v>
      </c>
      <c r="AR521" s="17">
        <v>242375</v>
      </c>
      <c r="AT521" s="17">
        <v>250000</v>
      </c>
      <c r="AU521" s="17">
        <v>236286</v>
      </c>
      <c r="AV521" s="17">
        <v>227700</v>
      </c>
      <c r="AW521" s="17">
        <v>218400</v>
      </c>
      <c r="AY521" s="17">
        <v>9</v>
      </c>
      <c r="AZ521" s="17">
        <v>6</v>
      </c>
      <c r="BK521" s="17">
        <v>4</v>
      </c>
      <c r="BL521" s="17">
        <v>2</v>
      </c>
      <c r="BM521" s="17">
        <v>6</v>
      </c>
      <c r="DH521" s="17">
        <v>242375</v>
      </c>
      <c r="DJ521" s="17">
        <v>250000</v>
      </c>
      <c r="DK521" s="17">
        <v>236286</v>
      </c>
      <c r="DL521" s="17">
        <v>227700</v>
      </c>
      <c r="DM521" s="17">
        <v>218400</v>
      </c>
      <c r="DO521" s="17">
        <v>9</v>
      </c>
      <c r="DP521" s="17">
        <v>6</v>
      </c>
      <c r="DQ521" s="17">
        <v>241334</v>
      </c>
      <c r="DS521" s="17">
        <v>248655</v>
      </c>
      <c r="DT521" s="17">
        <v>244621</v>
      </c>
      <c r="DU521" s="17">
        <v>241527</v>
      </c>
      <c r="DV521" s="17">
        <v>229258</v>
      </c>
      <c r="DX521" s="17">
        <v>9</v>
      </c>
      <c r="DY521" s="17">
        <v>6</v>
      </c>
      <c r="DZ521" s="17">
        <v>242375</v>
      </c>
      <c r="EB521" s="17">
        <v>250000</v>
      </c>
      <c r="EC521" s="17">
        <v>236286</v>
      </c>
      <c r="ED521" s="17">
        <v>227700</v>
      </c>
      <c r="EE521" s="17">
        <v>218400</v>
      </c>
      <c r="EG521" s="17">
        <v>9</v>
      </c>
      <c r="EH521" s="17">
        <v>6</v>
      </c>
      <c r="EI521" s="17">
        <v>241334</v>
      </c>
      <c r="EK521" s="17">
        <v>248655</v>
      </c>
      <c r="EL521" s="17">
        <v>244621</v>
      </c>
      <c r="EM521" s="17">
        <v>241527</v>
      </c>
      <c r="EN521" s="17">
        <v>229258</v>
      </c>
      <c r="EP521" s="17">
        <v>9</v>
      </c>
      <c r="EQ521" s="17">
        <v>6</v>
      </c>
      <c r="FJ521" s="18">
        <v>100</v>
      </c>
      <c r="FK521" s="17">
        <v>9</v>
      </c>
      <c r="FL521" s="17">
        <v>6</v>
      </c>
      <c r="FM521" s="18">
        <v>66.7</v>
      </c>
      <c r="FN521" s="17">
        <v>6</v>
      </c>
      <c r="FO521" s="17">
        <v>4</v>
      </c>
      <c r="FP521" s="17">
        <v>63873</v>
      </c>
      <c r="FR521" s="17">
        <v>61112</v>
      </c>
      <c r="FS521" s="17">
        <v>57104</v>
      </c>
      <c r="FT521" s="17">
        <v>56925</v>
      </c>
      <c r="FU521" s="17">
        <v>55182</v>
      </c>
      <c r="FW521" s="17">
        <v>7</v>
      </c>
      <c r="FX521" s="17">
        <v>5</v>
      </c>
      <c r="FY521" s="18">
        <v>26.9</v>
      </c>
      <c r="GA521" s="18">
        <v>25.5</v>
      </c>
      <c r="GB521" s="18">
        <v>25</v>
      </c>
      <c r="GC521" s="18">
        <v>25</v>
      </c>
      <c r="GD521" s="18">
        <v>24.5</v>
      </c>
      <c r="GF521" s="17">
        <v>7</v>
      </c>
      <c r="GG521" s="17">
        <v>5</v>
      </c>
      <c r="GH521" s="17" t="s">
        <v>1582</v>
      </c>
      <c r="GI521" s="17">
        <v>7</v>
      </c>
      <c r="GJ521" s="17">
        <v>5</v>
      </c>
      <c r="GK521" s="17">
        <v>83089</v>
      </c>
      <c r="GO521" s="17">
        <v>66423</v>
      </c>
      <c r="GR521" s="17">
        <v>4</v>
      </c>
      <c r="GS521" s="17">
        <v>3</v>
      </c>
      <c r="GT521" s="18">
        <v>34</v>
      </c>
      <c r="GX521" s="18">
        <v>30.1</v>
      </c>
      <c r="HA521" s="17">
        <v>4</v>
      </c>
      <c r="HB521" s="17">
        <v>3</v>
      </c>
      <c r="HC521" s="17" t="s">
        <v>1583</v>
      </c>
      <c r="HD521" s="17">
        <v>4</v>
      </c>
      <c r="HE521" s="17">
        <v>3</v>
      </c>
      <c r="HH521" s="17">
        <v>1</v>
      </c>
      <c r="HQ521" s="17">
        <v>1</v>
      </c>
      <c r="HZ521" s="17">
        <v>1</v>
      </c>
      <c r="IA521">
        <v>17290</v>
      </c>
    </row>
    <row r="522" spans="1:235">
      <c r="A522">
        <v>11432</v>
      </c>
      <c r="B522" s="15">
        <v>41673</v>
      </c>
      <c r="C522" t="s">
        <v>292</v>
      </c>
      <c r="D522" t="s">
        <v>293</v>
      </c>
      <c r="E522" t="s">
        <v>294</v>
      </c>
      <c r="F522" s="23" t="s">
        <v>320</v>
      </c>
      <c r="G522">
        <v>4</v>
      </c>
      <c r="H522" s="23" t="s">
        <v>460</v>
      </c>
      <c r="I522">
        <v>9154</v>
      </c>
      <c r="J522" s="19" t="s">
        <v>1584</v>
      </c>
      <c r="N522" s="17">
        <v>208118</v>
      </c>
      <c r="O522" s="17">
        <v>228481</v>
      </c>
      <c r="P522" s="17">
        <v>227912</v>
      </c>
      <c r="Q522" s="17">
        <v>219569</v>
      </c>
      <c r="R522" s="17">
        <v>214767</v>
      </c>
      <c r="S522" s="17">
        <v>187250</v>
      </c>
      <c r="T522" s="17">
        <v>185466</v>
      </c>
      <c r="U522" s="17">
        <v>11</v>
      </c>
      <c r="V522" s="17">
        <v>8</v>
      </c>
      <c r="W522" s="17">
        <v>206874</v>
      </c>
      <c r="Y522" s="17">
        <v>224768</v>
      </c>
      <c r="Z522" s="17">
        <v>220361</v>
      </c>
      <c r="AA522" s="17">
        <v>207835</v>
      </c>
      <c r="AB522" s="17">
        <v>186804</v>
      </c>
      <c r="AD522" s="17">
        <v>11</v>
      </c>
      <c r="AE522" s="17">
        <v>8</v>
      </c>
      <c r="AF522" s="17">
        <v>17343</v>
      </c>
      <c r="AG522" s="17">
        <v>19040</v>
      </c>
      <c r="AH522" s="17">
        <v>18993</v>
      </c>
      <c r="AI522" s="17">
        <v>18297</v>
      </c>
      <c r="AJ522" s="17">
        <v>17897</v>
      </c>
      <c r="AK522" s="17">
        <v>15604</v>
      </c>
      <c r="AL522" s="17">
        <v>15456</v>
      </c>
      <c r="AM522" s="17">
        <v>11</v>
      </c>
      <c r="AN522" s="17">
        <v>8</v>
      </c>
      <c r="AO522" s="18">
        <v>12</v>
      </c>
      <c r="AP522" s="17">
        <v>11</v>
      </c>
      <c r="AQ522" s="17">
        <v>8</v>
      </c>
      <c r="AR522" s="17">
        <v>208118</v>
      </c>
      <c r="AS522" s="17">
        <v>228481</v>
      </c>
      <c r="AT522" s="17">
        <v>227912</v>
      </c>
      <c r="AU522" s="17">
        <v>219569</v>
      </c>
      <c r="AV522" s="17">
        <v>214767</v>
      </c>
      <c r="AW522" s="17">
        <v>187250</v>
      </c>
      <c r="AX522" s="17">
        <v>185466</v>
      </c>
      <c r="AY522" s="17">
        <v>11</v>
      </c>
      <c r="AZ522" s="17">
        <v>8</v>
      </c>
      <c r="BJ522" s="17">
        <v>211873</v>
      </c>
      <c r="BK522" s="17">
        <v>4</v>
      </c>
      <c r="BL522" s="17">
        <v>3</v>
      </c>
      <c r="BM522" s="17">
        <v>8</v>
      </c>
      <c r="DH522" s="17">
        <v>208118</v>
      </c>
      <c r="DI522" s="17">
        <v>228481</v>
      </c>
      <c r="DJ522" s="17">
        <v>227912</v>
      </c>
      <c r="DK522" s="17">
        <v>219569</v>
      </c>
      <c r="DL522" s="17">
        <v>214767</v>
      </c>
      <c r="DM522" s="17">
        <v>187250</v>
      </c>
      <c r="DN522" s="17">
        <v>185466</v>
      </c>
      <c r="DO522" s="17">
        <v>11</v>
      </c>
      <c r="DP522" s="17">
        <v>8</v>
      </c>
      <c r="DQ522" s="17">
        <v>206874</v>
      </c>
      <c r="DS522" s="17">
        <v>224768</v>
      </c>
      <c r="DT522" s="17">
        <v>220361</v>
      </c>
      <c r="DU522" s="17">
        <v>207835</v>
      </c>
      <c r="DV522" s="17">
        <v>186804</v>
      </c>
      <c r="DX522" s="17">
        <v>11</v>
      </c>
      <c r="DY522" s="17">
        <v>8</v>
      </c>
      <c r="DZ522" s="17">
        <v>208118</v>
      </c>
      <c r="EA522" s="17">
        <v>228481</v>
      </c>
      <c r="EB522" s="17">
        <v>227912</v>
      </c>
      <c r="EC522" s="17">
        <v>219569</v>
      </c>
      <c r="ED522" s="17">
        <v>214767</v>
      </c>
      <c r="EE522" s="17">
        <v>187250</v>
      </c>
      <c r="EF522" s="17">
        <v>185466</v>
      </c>
      <c r="EG522" s="17">
        <v>11</v>
      </c>
      <c r="EH522" s="17">
        <v>8</v>
      </c>
      <c r="EI522" s="17">
        <v>206874</v>
      </c>
      <c r="EK522" s="17">
        <v>224768</v>
      </c>
      <c r="EL522" s="17">
        <v>220361</v>
      </c>
      <c r="EM522" s="17">
        <v>207835</v>
      </c>
      <c r="EN522" s="17">
        <v>186804</v>
      </c>
      <c r="EP522" s="17">
        <v>11</v>
      </c>
      <c r="EQ522" s="17">
        <v>8</v>
      </c>
      <c r="FJ522" s="18">
        <v>100</v>
      </c>
      <c r="FK522" s="17">
        <v>11</v>
      </c>
      <c r="FL522" s="17">
        <v>8</v>
      </c>
      <c r="FM522" s="18">
        <v>90.9</v>
      </c>
      <c r="FN522" s="17">
        <v>10</v>
      </c>
      <c r="FO522" s="17">
        <v>8</v>
      </c>
      <c r="FP522" s="17">
        <v>40459</v>
      </c>
      <c r="FQ522" s="17">
        <v>47713</v>
      </c>
      <c r="FR522" s="17">
        <v>46255</v>
      </c>
      <c r="FS522" s="17">
        <v>45565</v>
      </c>
      <c r="FT522" s="17">
        <v>44224</v>
      </c>
      <c r="FU522" s="17">
        <v>37625</v>
      </c>
      <c r="FV522" s="17">
        <v>31146</v>
      </c>
      <c r="FW522" s="17">
        <v>10</v>
      </c>
      <c r="FX522" s="17">
        <v>7</v>
      </c>
      <c r="FY522" s="18">
        <v>19.8</v>
      </c>
      <c r="FZ522" s="18">
        <v>25</v>
      </c>
      <c r="GA522" s="18">
        <v>22.3</v>
      </c>
      <c r="GB522" s="18">
        <v>20</v>
      </c>
      <c r="GC522" s="18">
        <v>20</v>
      </c>
      <c r="GD522" s="18">
        <v>20</v>
      </c>
      <c r="GE522" s="18">
        <v>14.5</v>
      </c>
      <c r="GF522" s="17">
        <v>10</v>
      </c>
      <c r="GG522" s="17">
        <v>7</v>
      </c>
      <c r="GH522" s="17" t="s">
        <v>1585</v>
      </c>
      <c r="GI522" s="17">
        <v>10</v>
      </c>
      <c r="GJ522" s="17">
        <v>7</v>
      </c>
      <c r="GK522" s="17">
        <v>39490</v>
      </c>
      <c r="GL522" s="17">
        <v>49563</v>
      </c>
      <c r="GM522" s="17">
        <v>48984</v>
      </c>
      <c r="GN522" s="17">
        <v>47144</v>
      </c>
      <c r="GO522" s="17">
        <v>45696</v>
      </c>
      <c r="GP522" s="17">
        <v>33787</v>
      </c>
      <c r="GQ522" s="17">
        <v>20622</v>
      </c>
      <c r="GR522" s="17">
        <v>10</v>
      </c>
      <c r="GS522" s="17">
        <v>8</v>
      </c>
      <c r="GT522" s="18">
        <v>18.399999999999999</v>
      </c>
      <c r="GU522" s="18">
        <v>22.7</v>
      </c>
      <c r="GV522" s="18">
        <v>21.7</v>
      </c>
      <c r="GW522" s="18">
        <v>21.6</v>
      </c>
      <c r="GX522" s="18">
        <v>20.8</v>
      </c>
      <c r="GY522" s="18">
        <v>15.5</v>
      </c>
      <c r="GZ522" s="18">
        <v>11.3</v>
      </c>
      <c r="HA522" s="17">
        <v>10</v>
      </c>
      <c r="HB522" s="17">
        <v>8</v>
      </c>
      <c r="HC522" s="17" t="s">
        <v>1586</v>
      </c>
      <c r="HD522" s="17">
        <v>10</v>
      </c>
      <c r="HE522" s="17">
        <v>8</v>
      </c>
      <c r="IA522">
        <v>17320</v>
      </c>
    </row>
    <row r="523" spans="1:235">
      <c r="A523">
        <v>11432</v>
      </c>
      <c r="B523" s="15">
        <v>41673</v>
      </c>
      <c r="C523" t="s">
        <v>292</v>
      </c>
      <c r="D523" t="s">
        <v>293</v>
      </c>
      <c r="E523" t="s">
        <v>294</v>
      </c>
      <c r="F523" s="23" t="s">
        <v>320</v>
      </c>
      <c r="G523">
        <v>5</v>
      </c>
      <c r="H523" s="23" t="s">
        <v>460</v>
      </c>
      <c r="I523">
        <v>9155</v>
      </c>
      <c r="J523" s="19" t="s">
        <v>1587</v>
      </c>
      <c r="N523" s="17">
        <v>256713</v>
      </c>
      <c r="O523" s="17">
        <v>280472</v>
      </c>
      <c r="P523" s="17">
        <v>278100</v>
      </c>
      <c r="Q523" s="17">
        <v>265000</v>
      </c>
      <c r="R523" s="17">
        <v>263432</v>
      </c>
      <c r="S523" s="17">
        <v>237600</v>
      </c>
      <c r="T523" s="17">
        <v>213105</v>
      </c>
      <c r="U523" s="17">
        <v>17</v>
      </c>
      <c r="V523" s="17">
        <v>15</v>
      </c>
      <c r="W523" s="17">
        <v>253920</v>
      </c>
      <c r="X523" s="17">
        <v>280420</v>
      </c>
      <c r="Y523" s="17">
        <v>275020</v>
      </c>
      <c r="Z523" s="17">
        <v>265000</v>
      </c>
      <c r="AA523" s="17">
        <v>263432</v>
      </c>
      <c r="AB523" s="17">
        <v>236598</v>
      </c>
      <c r="AC523" s="17">
        <v>212157</v>
      </c>
      <c r="AD523" s="17">
        <v>17</v>
      </c>
      <c r="AE523" s="17">
        <v>15</v>
      </c>
      <c r="AF523" s="17">
        <v>21393</v>
      </c>
      <c r="AG523" s="17">
        <v>23373</v>
      </c>
      <c r="AH523" s="17">
        <v>23175</v>
      </c>
      <c r="AI523" s="17">
        <v>22083</v>
      </c>
      <c r="AJ523" s="17">
        <v>21953</v>
      </c>
      <c r="AK523" s="17">
        <v>19800</v>
      </c>
      <c r="AL523" s="17">
        <v>17759</v>
      </c>
      <c r="AM523" s="17">
        <v>17</v>
      </c>
      <c r="AN523" s="17">
        <v>15</v>
      </c>
      <c r="AO523" s="18">
        <v>12</v>
      </c>
      <c r="AP523" s="17">
        <v>17</v>
      </c>
      <c r="AQ523" s="17">
        <v>15</v>
      </c>
      <c r="AR523" s="17">
        <v>256713</v>
      </c>
      <c r="AS523" s="17">
        <v>280472</v>
      </c>
      <c r="AT523" s="17">
        <v>278100</v>
      </c>
      <c r="AU523" s="17">
        <v>265000</v>
      </c>
      <c r="AV523" s="17">
        <v>263432</v>
      </c>
      <c r="AW523" s="17">
        <v>237600</v>
      </c>
      <c r="AX523" s="17">
        <v>213105</v>
      </c>
      <c r="AY523" s="17">
        <v>17</v>
      </c>
      <c r="AZ523" s="17">
        <v>15</v>
      </c>
      <c r="BJ523" s="17">
        <v>234328</v>
      </c>
      <c r="BK523" s="17">
        <v>5</v>
      </c>
      <c r="BL523" s="17">
        <v>4</v>
      </c>
      <c r="BM523" s="17">
        <v>15</v>
      </c>
      <c r="BQ523" s="17">
        <v>1</v>
      </c>
      <c r="BT523" s="17">
        <v>1</v>
      </c>
      <c r="BW523" s="17">
        <v>1</v>
      </c>
      <c r="CO523" s="17">
        <v>1</v>
      </c>
      <c r="CX523" s="17">
        <v>1</v>
      </c>
      <c r="DH523" s="17">
        <v>256713</v>
      </c>
      <c r="DI523" s="17">
        <v>280472</v>
      </c>
      <c r="DJ523" s="17">
        <v>278100</v>
      </c>
      <c r="DK523" s="17">
        <v>265000</v>
      </c>
      <c r="DL523" s="17">
        <v>263432</v>
      </c>
      <c r="DM523" s="17">
        <v>237600</v>
      </c>
      <c r="DN523" s="17">
        <v>213105</v>
      </c>
      <c r="DO523" s="17">
        <v>17</v>
      </c>
      <c r="DP523" s="17">
        <v>15</v>
      </c>
      <c r="DQ523" s="17">
        <v>253920</v>
      </c>
      <c r="DR523" s="17">
        <v>280420</v>
      </c>
      <c r="DS523" s="17">
        <v>275020</v>
      </c>
      <c r="DT523" s="17">
        <v>265000</v>
      </c>
      <c r="DU523" s="17">
        <v>263432</v>
      </c>
      <c r="DV523" s="17">
        <v>236598</v>
      </c>
      <c r="DW523" s="17">
        <v>212157</v>
      </c>
      <c r="DX523" s="17">
        <v>17</v>
      </c>
      <c r="DY523" s="17">
        <v>15</v>
      </c>
      <c r="DZ523" s="17">
        <v>257344</v>
      </c>
      <c r="EA523" s="17">
        <v>284670</v>
      </c>
      <c r="EB523" s="17">
        <v>278200</v>
      </c>
      <c r="EC523" s="17">
        <v>265000</v>
      </c>
      <c r="ED523" s="17">
        <v>263432</v>
      </c>
      <c r="EE523" s="17">
        <v>237600</v>
      </c>
      <c r="EF523" s="17">
        <v>213105</v>
      </c>
      <c r="EG523" s="17">
        <v>17</v>
      </c>
      <c r="EH523" s="17">
        <v>15</v>
      </c>
      <c r="EI523" s="17">
        <v>254635</v>
      </c>
      <c r="EJ523" s="17">
        <v>286055</v>
      </c>
      <c r="EK523" s="17">
        <v>275070</v>
      </c>
      <c r="EL523" s="17">
        <v>265000</v>
      </c>
      <c r="EM523" s="17">
        <v>263432</v>
      </c>
      <c r="EN523" s="17">
        <v>236598</v>
      </c>
      <c r="EO523" s="17">
        <v>212157</v>
      </c>
      <c r="EP523" s="17">
        <v>17</v>
      </c>
      <c r="EQ523" s="17">
        <v>15</v>
      </c>
      <c r="FJ523" s="18">
        <v>100</v>
      </c>
      <c r="FK523" s="17">
        <v>17</v>
      </c>
      <c r="FL523" s="17">
        <v>15</v>
      </c>
      <c r="FM523" s="18">
        <v>82.4</v>
      </c>
      <c r="FN523" s="17">
        <v>14</v>
      </c>
      <c r="FO523" s="17">
        <v>13</v>
      </c>
      <c r="FP523" s="17">
        <v>62912</v>
      </c>
      <c r="FQ523" s="17">
        <v>82991</v>
      </c>
      <c r="FR523" s="17">
        <v>70704</v>
      </c>
      <c r="FS523" s="17">
        <v>68073</v>
      </c>
      <c r="FT523" s="17">
        <v>65675</v>
      </c>
      <c r="FU523" s="17">
        <v>49994</v>
      </c>
      <c r="FV523" s="17">
        <v>41920</v>
      </c>
      <c r="FW523" s="17">
        <v>17</v>
      </c>
      <c r="FX523" s="17">
        <v>15</v>
      </c>
      <c r="FY523" s="18">
        <v>24.2</v>
      </c>
      <c r="FZ523" s="18">
        <v>30</v>
      </c>
      <c r="GA523" s="18">
        <v>25</v>
      </c>
      <c r="GB523" s="18">
        <v>25</v>
      </c>
      <c r="GC523" s="18">
        <v>25</v>
      </c>
      <c r="GD523" s="18">
        <v>20</v>
      </c>
      <c r="GE523" s="18">
        <v>20</v>
      </c>
      <c r="GF523" s="17">
        <v>17</v>
      </c>
      <c r="GG523" s="17">
        <v>15</v>
      </c>
      <c r="GH523" s="17" t="s">
        <v>794</v>
      </c>
      <c r="GI523" s="17">
        <v>17</v>
      </c>
      <c r="GJ523" s="17">
        <v>15</v>
      </c>
      <c r="GK523" s="17">
        <v>62036</v>
      </c>
      <c r="GL523" s="17">
        <v>99250</v>
      </c>
      <c r="GM523" s="17">
        <v>81226</v>
      </c>
      <c r="GN523" s="17">
        <v>69225</v>
      </c>
      <c r="GO523" s="17">
        <v>66076</v>
      </c>
      <c r="GP523" s="17">
        <v>42792</v>
      </c>
      <c r="GQ523" s="17">
        <v>17145</v>
      </c>
      <c r="GR523" s="17">
        <v>14</v>
      </c>
      <c r="GS523" s="17">
        <v>13</v>
      </c>
      <c r="GT523" s="18">
        <v>23</v>
      </c>
      <c r="GU523" s="18">
        <v>35.700000000000003</v>
      </c>
      <c r="GV523" s="18">
        <v>29.7</v>
      </c>
      <c r="GW523" s="18">
        <v>24.1</v>
      </c>
      <c r="GX523" s="18">
        <v>24</v>
      </c>
      <c r="GY523" s="18">
        <v>17.5</v>
      </c>
      <c r="GZ523" s="18">
        <v>7.7</v>
      </c>
      <c r="HA523" s="17">
        <v>14</v>
      </c>
      <c r="HB523" s="17">
        <v>13</v>
      </c>
      <c r="HC523" s="17" t="s">
        <v>1588</v>
      </c>
      <c r="HD523" s="17">
        <v>14</v>
      </c>
      <c r="HE523" s="17">
        <v>13</v>
      </c>
      <c r="HH523" s="17">
        <v>1</v>
      </c>
      <c r="HQ523" s="17">
        <v>1</v>
      </c>
      <c r="HZ523" s="17">
        <v>1</v>
      </c>
      <c r="IA523">
        <v>17330</v>
      </c>
    </row>
    <row r="524" spans="1:235">
      <c r="A524">
        <v>11432</v>
      </c>
      <c r="B524" s="15">
        <v>41673</v>
      </c>
      <c r="C524" t="s">
        <v>292</v>
      </c>
      <c r="D524" t="s">
        <v>293</v>
      </c>
      <c r="E524" t="s">
        <v>294</v>
      </c>
      <c r="F524" s="23" t="s">
        <v>320</v>
      </c>
      <c r="G524">
        <v>3</v>
      </c>
      <c r="H524" s="23" t="s">
        <v>460</v>
      </c>
      <c r="I524">
        <v>9253</v>
      </c>
      <c r="J524" s="19" t="s">
        <v>1589</v>
      </c>
      <c r="N524" s="17">
        <v>156216</v>
      </c>
      <c r="P524" s="17">
        <v>166000</v>
      </c>
      <c r="Q524" s="17">
        <v>163986</v>
      </c>
      <c r="R524" s="17">
        <v>158100</v>
      </c>
      <c r="S524" s="17">
        <v>142443</v>
      </c>
      <c r="U524" s="17">
        <v>13</v>
      </c>
      <c r="V524" s="17">
        <v>7</v>
      </c>
      <c r="W524" s="17">
        <v>157443</v>
      </c>
      <c r="Y524" s="17">
        <v>168683</v>
      </c>
      <c r="Z524" s="17">
        <v>162840</v>
      </c>
      <c r="AA524" s="17">
        <v>158100</v>
      </c>
      <c r="AB524" s="17">
        <v>145817</v>
      </c>
      <c r="AD524" s="17">
        <v>13</v>
      </c>
      <c r="AE524" s="17">
        <v>7</v>
      </c>
      <c r="AF524" s="17">
        <v>13018</v>
      </c>
      <c r="AH524" s="17">
        <v>13833</v>
      </c>
      <c r="AI524" s="17">
        <v>13666</v>
      </c>
      <c r="AJ524" s="17">
        <v>13175</v>
      </c>
      <c r="AK524" s="17">
        <v>11870</v>
      </c>
      <c r="AM524" s="17">
        <v>13</v>
      </c>
      <c r="AN524" s="17">
        <v>7</v>
      </c>
      <c r="AO524" s="18">
        <v>12</v>
      </c>
      <c r="AP524" s="17">
        <v>13</v>
      </c>
      <c r="AQ524" s="17">
        <v>7</v>
      </c>
      <c r="AR524" s="17">
        <v>155980</v>
      </c>
      <c r="AT524" s="17">
        <v>167341</v>
      </c>
      <c r="AU524" s="17">
        <v>165566</v>
      </c>
      <c r="AV524" s="17">
        <v>156992</v>
      </c>
      <c r="AW524" s="17">
        <v>141595</v>
      </c>
      <c r="AY524" s="17">
        <v>12</v>
      </c>
      <c r="AZ524" s="17">
        <v>6</v>
      </c>
      <c r="BI524" s="17">
        <v>1</v>
      </c>
      <c r="BK524" s="17">
        <v>2</v>
      </c>
      <c r="BL524" s="17">
        <v>2</v>
      </c>
      <c r="BM524" s="17">
        <v>7</v>
      </c>
      <c r="DH524" s="17">
        <v>156216</v>
      </c>
      <c r="DJ524" s="17">
        <v>166000</v>
      </c>
      <c r="DK524" s="17">
        <v>163986</v>
      </c>
      <c r="DL524" s="17">
        <v>158100</v>
      </c>
      <c r="DM524" s="17">
        <v>142443</v>
      </c>
      <c r="DO524" s="17">
        <v>13</v>
      </c>
      <c r="DP524" s="17">
        <v>7</v>
      </c>
      <c r="DQ524" s="17">
        <v>157443</v>
      </c>
      <c r="DS524" s="17">
        <v>168683</v>
      </c>
      <c r="DT524" s="17">
        <v>162840</v>
      </c>
      <c r="DU524" s="17">
        <v>158100</v>
      </c>
      <c r="DV524" s="17">
        <v>145817</v>
      </c>
      <c r="DX524" s="17">
        <v>13</v>
      </c>
      <c r="DY524" s="17">
        <v>7</v>
      </c>
      <c r="DZ524" s="17">
        <v>156216</v>
      </c>
      <c r="EB524" s="17">
        <v>166000</v>
      </c>
      <c r="EC524" s="17">
        <v>163986</v>
      </c>
      <c r="ED524" s="17">
        <v>158100</v>
      </c>
      <c r="EE524" s="17">
        <v>142443</v>
      </c>
      <c r="EG524" s="17">
        <v>13</v>
      </c>
      <c r="EH524" s="17">
        <v>7</v>
      </c>
      <c r="EI524" s="17">
        <v>157443</v>
      </c>
      <c r="EK524" s="17">
        <v>168683</v>
      </c>
      <c r="EL524" s="17">
        <v>162840</v>
      </c>
      <c r="EM524" s="17">
        <v>158100</v>
      </c>
      <c r="EN524" s="17">
        <v>145817</v>
      </c>
      <c r="EP524" s="17">
        <v>13</v>
      </c>
      <c r="EQ524" s="17">
        <v>7</v>
      </c>
      <c r="FJ524" s="18">
        <v>92.3</v>
      </c>
      <c r="FK524" s="17">
        <v>12</v>
      </c>
      <c r="FL524" s="17">
        <v>6</v>
      </c>
      <c r="FM524" s="18">
        <v>84.6</v>
      </c>
      <c r="FN524" s="17">
        <v>11</v>
      </c>
      <c r="FO524" s="17">
        <v>5</v>
      </c>
      <c r="FP524" s="17">
        <v>28410</v>
      </c>
      <c r="FR524" s="17">
        <v>29891</v>
      </c>
      <c r="FS524" s="17">
        <v>28993</v>
      </c>
      <c r="FT524" s="17">
        <v>27810</v>
      </c>
      <c r="FU524" s="17">
        <v>26220</v>
      </c>
      <c r="FW524" s="17">
        <v>11</v>
      </c>
      <c r="FX524" s="17">
        <v>5</v>
      </c>
      <c r="FY524" s="18">
        <v>17.7</v>
      </c>
      <c r="GA524" s="18">
        <v>19</v>
      </c>
      <c r="GB524" s="18">
        <v>18</v>
      </c>
      <c r="GC524" s="18">
        <v>18</v>
      </c>
      <c r="GD524" s="18">
        <v>16.5</v>
      </c>
      <c r="GF524" s="17">
        <v>11</v>
      </c>
      <c r="GG524" s="17">
        <v>5</v>
      </c>
      <c r="GH524" s="17" t="s">
        <v>1590</v>
      </c>
      <c r="GI524" s="17">
        <v>11</v>
      </c>
      <c r="GJ524" s="17">
        <v>5</v>
      </c>
      <c r="GK524" s="17">
        <v>24603</v>
      </c>
      <c r="GM524" s="17">
        <v>29655</v>
      </c>
      <c r="GN524" s="17">
        <v>29306</v>
      </c>
      <c r="GO524" s="17">
        <v>29121</v>
      </c>
      <c r="GP524" s="17">
        <v>22594</v>
      </c>
      <c r="GR524" s="17">
        <v>11</v>
      </c>
      <c r="GS524" s="17">
        <v>5</v>
      </c>
      <c r="GT524" s="18">
        <v>16.100000000000001</v>
      </c>
      <c r="GV524" s="18">
        <v>18.100000000000001</v>
      </c>
      <c r="GW524" s="18">
        <v>17.8</v>
      </c>
      <c r="GX524" s="18">
        <v>17.600000000000001</v>
      </c>
      <c r="GY524" s="18">
        <v>15.5</v>
      </c>
      <c r="HA524" s="17">
        <v>11</v>
      </c>
      <c r="HB524" s="17">
        <v>5</v>
      </c>
      <c r="HC524" s="17" t="s">
        <v>764</v>
      </c>
      <c r="HD524" s="17">
        <v>11</v>
      </c>
      <c r="HE524" s="17">
        <v>5</v>
      </c>
      <c r="IA524">
        <v>17350</v>
      </c>
    </row>
    <row r="525" spans="1:235">
      <c r="A525">
        <v>11432</v>
      </c>
      <c r="B525" s="15">
        <v>41673</v>
      </c>
      <c r="C525" t="s">
        <v>292</v>
      </c>
      <c r="D525" t="s">
        <v>293</v>
      </c>
      <c r="E525" t="s">
        <v>294</v>
      </c>
      <c r="F525" s="23" t="s">
        <v>320</v>
      </c>
      <c r="G525">
        <v>4</v>
      </c>
      <c r="H525" s="23" t="s">
        <v>460</v>
      </c>
      <c r="I525">
        <v>9254</v>
      </c>
      <c r="J525" s="19" t="s">
        <v>1591</v>
      </c>
      <c r="N525" s="17">
        <v>216784</v>
      </c>
      <c r="O525" s="17">
        <v>237888</v>
      </c>
      <c r="P525" s="17">
        <v>232336</v>
      </c>
      <c r="Q525" s="17">
        <v>224094</v>
      </c>
      <c r="R525" s="17">
        <v>220691</v>
      </c>
      <c r="S525" s="17">
        <v>204671</v>
      </c>
      <c r="T525" s="17">
        <v>189371</v>
      </c>
      <c r="U525" s="17">
        <v>43</v>
      </c>
      <c r="V525" s="17">
        <v>13</v>
      </c>
      <c r="W525" s="17">
        <v>208912</v>
      </c>
      <c r="X525" s="17">
        <v>228737</v>
      </c>
      <c r="Y525" s="17">
        <v>222229</v>
      </c>
      <c r="Z525" s="17">
        <v>220313</v>
      </c>
      <c r="AA525" s="17">
        <v>214032</v>
      </c>
      <c r="AB525" s="17">
        <v>200000</v>
      </c>
      <c r="AC525" s="17">
        <v>183930</v>
      </c>
      <c r="AD525" s="17">
        <v>43</v>
      </c>
      <c r="AE525" s="17">
        <v>13</v>
      </c>
      <c r="AF525" s="17">
        <v>18065</v>
      </c>
      <c r="AG525" s="17">
        <v>19824</v>
      </c>
      <c r="AH525" s="17">
        <v>19361</v>
      </c>
      <c r="AI525" s="17">
        <v>18675</v>
      </c>
      <c r="AJ525" s="17">
        <v>18391</v>
      </c>
      <c r="AK525" s="17">
        <v>17056</v>
      </c>
      <c r="AL525" s="17">
        <v>15781</v>
      </c>
      <c r="AM525" s="17">
        <v>43</v>
      </c>
      <c r="AN525" s="17">
        <v>13</v>
      </c>
      <c r="AO525" s="18">
        <v>12</v>
      </c>
      <c r="AP525" s="17">
        <v>43</v>
      </c>
      <c r="AQ525" s="17">
        <v>13</v>
      </c>
      <c r="AR525" s="17">
        <v>217790</v>
      </c>
      <c r="AS525" s="17">
        <v>238217</v>
      </c>
      <c r="AT525" s="17">
        <v>233214</v>
      </c>
      <c r="AU525" s="17">
        <v>224534</v>
      </c>
      <c r="AV525" s="17">
        <v>220881</v>
      </c>
      <c r="AW525" s="17">
        <v>210883</v>
      </c>
      <c r="AX525" s="17">
        <v>199190</v>
      </c>
      <c r="AY525" s="17">
        <v>42</v>
      </c>
      <c r="AZ525" s="17">
        <v>12</v>
      </c>
      <c r="BI525" s="17">
        <v>1</v>
      </c>
      <c r="BJ525" s="17">
        <v>193315</v>
      </c>
      <c r="BK525" s="17">
        <v>27</v>
      </c>
      <c r="BL525" s="17">
        <v>6</v>
      </c>
      <c r="BM525" s="17">
        <v>13</v>
      </c>
      <c r="DH525" s="17">
        <v>216784</v>
      </c>
      <c r="DI525" s="17">
        <v>237888</v>
      </c>
      <c r="DJ525" s="17">
        <v>232336</v>
      </c>
      <c r="DK525" s="17">
        <v>224094</v>
      </c>
      <c r="DL525" s="17">
        <v>220691</v>
      </c>
      <c r="DM525" s="17">
        <v>204671</v>
      </c>
      <c r="DN525" s="17">
        <v>189371</v>
      </c>
      <c r="DO525" s="17">
        <v>43</v>
      </c>
      <c r="DP525" s="17">
        <v>13</v>
      </c>
      <c r="DQ525" s="17">
        <v>208912</v>
      </c>
      <c r="DR525" s="17">
        <v>228737</v>
      </c>
      <c r="DS525" s="17">
        <v>222229</v>
      </c>
      <c r="DT525" s="17">
        <v>220313</v>
      </c>
      <c r="DU525" s="17">
        <v>214032</v>
      </c>
      <c r="DV525" s="17">
        <v>200000</v>
      </c>
      <c r="DW525" s="17">
        <v>183930</v>
      </c>
      <c r="DX525" s="17">
        <v>43</v>
      </c>
      <c r="DY525" s="17">
        <v>13</v>
      </c>
      <c r="DZ525" s="17">
        <v>216784</v>
      </c>
      <c r="EA525" s="17">
        <v>237888</v>
      </c>
      <c r="EB525" s="17">
        <v>232336</v>
      </c>
      <c r="EC525" s="17">
        <v>224094</v>
      </c>
      <c r="ED525" s="17">
        <v>220691</v>
      </c>
      <c r="EE525" s="17">
        <v>204671</v>
      </c>
      <c r="EF525" s="17">
        <v>189371</v>
      </c>
      <c r="EG525" s="17">
        <v>43</v>
      </c>
      <c r="EH525" s="17">
        <v>13</v>
      </c>
      <c r="EI525" s="17">
        <v>208912</v>
      </c>
      <c r="EJ525" s="17">
        <v>228737</v>
      </c>
      <c r="EK525" s="17">
        <v>222229</v>
      </c>
      <c r="EL525" s="17">
        <v>220313</v>
      </c>
      <c r="EM525" s="17">
        <v>214032</v>
      </c>
      <c r="EN525" s="17">
        <v>200000</v>
      </c>
      <c r="EO525" s="17">
        <v>183930</v>
      </c>
      <c r="EP525" s="17">
        <v>43</v>
      </c>
      <c r="EQ525" s="17">
        <v>13</v>
      </c>
      <c r="FJ525" s="18">
        <v>97.7</v>
      </c>
      <c r="FK525" s="17">
        <v>42</v>
      </c>
      <c r="FL525" s="17">
        <v>12</v>
      </c>
      <c r="FM525" s="18">
        <v>90.7</v>
      </c>
      <c r="FN525" s="17">
        <v>39</v>
      </c>
      <c r="FO525" s="17">
        <v>11</v>
      </c>
      <c r="FP525" s="17">
        <v>51485</v>
      </c>
      <c r="FQ525" s="17">
        <v>59245</v>
      </c>
      <c r="FR525" s="17">
        <v>56880</v>
      </c>
      <c r="FS525" s="17">
        <v>55064</v>
      </c>
      <c r="FT525" s="17">
        <v>53862</v>
      </c>
      <c r="FU525" s="17">
        <v>45705</v>
      </c>
      <c r="FV525" s="17">
        <v>40400</v>
      </c>
      <c r="FW525" s="17">
        <v>41</v>
      </c>
      <c r="FX525" s="17">
        <v>11</v>
      </c>
      <c r="FY525" s="18">
        <v>23.6</v>
      </c>
      <c r="FZ525" s="18">
        <v>26</v>
      </c>
      <c r="GA525" s="18">
        <v>25</v>
      </c>
      <c r="GB525" s="18">
        <v>25</v>
      </c>
      <c r="GC525" s="18">
        <v>25</v>
      </c>
      <c r="GD525" s="18">
        <v>20</v>
      </c>
      <c r="GE525" s="18">
        <v>20</v>
      </c>
      <c r="GF525" s="17">
        <v>41</v>
      </c>
      <c r="GG525" s="17">
        <v>11</v>
      </c>
      <c r="GH525" s="17" t="s">
        <v>1356</v>
      </c>
      <c r="GI525" s="17">
        <v>41</v>
      </c>
      <c r="GJ525" s="17">
        <v>11</v>
      </c>
      <c r="GK525" s="17">
        <v>56614</v>
      </c>
      <c r="GL525" s="17">
        <v>72741</v>
      </c>
      <c r="GM525" s="17">
        <v>67287</v>
      </c>
      <c r="GN525" s="17">
        <v>62440</v>
      </c>
      <c r="GO525" s="17">
        <v>59032</v>
      </c>
      <c r="GP525" s="17">
        <v>48205</v>
      </c>
      <c r="GQ525" s="17">
        <v>40000</v>
      </c>
      <c r="GR525" s="17">
        <v>39</v>
      </c>
      <c r="GS525" s="17">
        <v>11</v>
      </c>
      <c r="GT525" s="18">
        <v>25.9</v>
      </c>
      <c r="GU525" s="18">
        <v>33.799999999999997</v>
      </c>
      <c r="GV525" s="18">
        <v>31.1</v>
      </c>
      <c r="GW525" s="18">
        <v>27.4</v>
      </c>
      <c r="GX525" s="18">
        <v>26.3</v>
      </c>
      <c r="GY525" s="18">
        <v>22</v>
      </c>
      <c r="GZ525" s="18">
        <v>19.899999999999999</v>
      </c>
      <c r="HA525" s="17">
        <v>39</v>
      </c>
      <c r="HB525" s="17">
        <v>11</v>
      </c>
      <c r="HC525" s="17" t="s">
        <v>1592</v>
      </c>
      <c r="HD525" s="17">
        <v>39</v>
      </c>
      <c r="HE525" s="17">
        <v>11</v>
      </c>
      <c r="HH525" s="17">
        <v>1</v>
      </c>
      <c r="HQ525" s="17">
        <v>1</v>
      </c>
      <c r="HZ525" s="17">
        <v>1</v>
      </c>
      <c r="IA525">
        <v>17360</v>
      </c>
    </row>
    <row r="526" spans="1:235">
      <c r="A526">
        <v>11432</v>
      </c>
      <c r="B526" s="15">
        <v>41673</v>
      </c>
      <c r="C526" t="s">
        <v>292</v>
      </c>
      <c r="D526" t="s">
        <v>293</v>
      </c>
      <c r="E526" t="s">
        <v>294</v>
      </c>
      <c r="F526" s="23" t="s">
        <v>320</v>
      </c>
      <c r="G526">
        <v>5</v>
      </c>
      <c r="H526" s="23" t="s">
        <v>460</v>
      </c>
      <c r="I526">
        <v>9255</v>
      </c>
      <c r="J526" s="19" t="s">
        <v>1593</v>
      </c>
      <c r="N526" s="17">
        <v>232441</v>
      </c>
      <c r="O526" s="17">
        <v>263003</v>
      </c>
      <c r="P526" s="17">
        <v>244025</v>
      </c>
      <c r="Q526" s="17">
        <v>238000</v>
      </c>
      <c r="R526" s="17">
        <v>231743</v>
      </c>
      <c r="S526" s="17">
        <v>212645</v>
      </c>
      <c r="T526" s="17">
        <v>204081</v>
      </c>
      <c r="U526" s="17">
        <v>26</v>
      </c>
      <c r="V526" s="17">
        <v>15</v>
      </c>
      <c r="W526" s="17">
        <v>233598</v>
      </c>
      <c r="X526" s="17">
        <v>259351</v>
      </c>
      <c r="Y526" s="17">
        <v>244606</v>
      </c>
      <c r="Z526" s="17">
        <v>242003</v>
      </c>
      <c r="AA526" s="17">
        <v>237075</v>
      </c>
      <c r="AB526" s="17">
        <v>214553</v>
      </c>
      <c r="AC526" s="17">
        <v>208047</v>
      </c>
      <c r="AD526" s="17">
        <v>26</v>
      </c>
      <c r="AE526" s="17">
        <v>15</v>
      </c>
      <c r="AF526" s="17">
        <v>19370</v>
      </c>
      <c r="AG526" s="17">
        <v>21917</v>
      </c>
      <c r="AH526" s="17">
        <v>20335</v>
      </c>
      <c r="AI526" s="17">
        <v>19833</v>
      </c>
      <c r="AJ526" s="17">
        <v>19312</v>
      </c>
      <c r="AK526" s="17">
        <v>17720</v>
      </c>
      <c r="AL526" s="17">
        <v>17007</v>
      </c>
      <c r="AM526" s="17">
        <v>26</v>
      </c>
      <c r="AN526" s="17">
        <v>15</v>
      </c>
      <c r="AO526" s="18">
        <v>12</v>
      </c>
      <c r="AP526" s="17">
        <v>26</v>
      </c>
      <c r="AQ526" s="17">
        <v>15</v>
      </c>
      <c r="AR526" s="17">
        <v>232441</v>
      </c>
      <c r="AS526" s="17">
        <v>263003</v>
      </c>
      <c r="AT526" s="17">
        <v>244025</v>
      </c>
      <c r="AU526" s="17">
        <v>238000</v>
      </c>
      <c r="AV526" s="17">
        <v>231743</v>
      </c>
      <c r="AW526" s="17">
        <v>212645</v>
      </c>
      <c r="AX526" s="17">
        <v>204081</v>
      </c>
      <c r="AY526" s="17">
        <v>26</v>
      </c>
      <c r="AZ526" s="17">
        <v>15</v>
      </c>
      <c r="BJ526" s="17">
        <v>232817</v>
      </c>
      <c r="BK526" s="17">
        <v>15</v>
      </c>
      <c r="BL526" s="17">
        <v>6</v>
      </c>
      <c r="BM526" s="17">
        <v>15</v>
      </c>
      <c r="DH526" s="17">
        <v>232441</v>
      </c>
      <c r="DI526" s="17">
        <v>263003</v>
      </c>
      <c r="DJ526" s="17">
        <v>244025</v>
      </c>
      <c r="DK526" s="17">
        <v>238000</v>
      </c>
      <c r="DL526" s="17">
        <v>231743</v>
      </c>
      <c r="DM526" s="17">
        <v>212645</v>
      </c>
      <c r="DN526" s="17">
        <v>204081</v>
      </c>
      <c r="DO526" s="17">
        <v>26</v>
      </c>
      <c r="DP526" s="17">
        <v>15</v>
      </c>
      <c r="DQ526" s="17">
        <v>233598</v>
      </c>
      <c r="DR526" s="17">
        <v>259351</v>
      </c>
      <c r="DS526" s="17">
        <v>244606</v>
      </c>
      <c r="DT526" s="17">
        <v>242003</v>
      </c>
      <c r="DU526" s="17">
        <v>237075</v>
      </c>
      <c r="DV526" s="17">
        <v>214553</v>
      </c>
      <c r="DW526" s="17">
        <v>208047</v>
      </c>
      <c r="DX526" s="17">
        <v>26</v>
      </c>
      <c r="DY526" s="17">
        <v>15</v>
      </c>
      <c r="DZ526" s="17">
        <v>232441</v>
      </c>
      <c r="EA526" s="17">
        <v>263003</v>
      </c>
      <c r="EB526" s="17">
        <v>244025</v>
      </c>
      <c r="EC526" s="17">
        <v>238000</v>
      </c>
      <c r="ED526" s="17">
        <v>231743</v>
      </c>
      <c r="EE526" s="17">
        <v>212645</v>
      </c>
      <c r="EF526" s="17">
        <v>204081</v>
      </c>
      <c r="EG526" s="17">
        <v>26</v>
      </c>
      <c r="EH526" s="17">
        <v>15</v>
      </c>
      <c r="EI526" s="17">
        <v>233598</v>
      </c>
      <c r="EJ526" s="17">
        <v>259351</v>
      </c>
      <c r="EK526" s="17">
        <v>244606</v>
      </c>
      <c r="EL526" s="17">
        <v>242003</v>
      </c>
      <c r="EM526" s="17">
        <v>237075</v>
      </c>
      <c r="EN526" s="17">
        <v>214553</v>
      </c>
      <c r="EO526" s="17">
        <v>208047</v>
      </c>
      <c r="EP526" s="17">
        <v>26</v>
      </c>
      <c r="EQ526" s="17">
        <v>15</v>
      </c>
      <c r="FJ526" s="18">
        <v>100</v>
      </c>
      <c r="FK526" s="17">
        <v>26</v>
      </c>
      <c r="FL526" s="17">
        <v>15</v>
      </c>
      <c r="FM526" s="18">
        <v>92.3</v>
      </c>
      <c r="FN526" s="17">
        <v>24</v>
      </c>
      <c r="FO526" s="17">
        <v>14</v>
      </c>
      <c r="FP526" s="17">
        <v>61595</v>
      </c>
      <c r="FQ526" s="17">
        <v>75117</v>
      </c>
      <c r="FR526" s="17">
        <v>67371</v>
      </c>
      <c r="FS526" s="17">
        <v>66306</v>
      </c>
      <c r="FT526" s="17">
        <v>59409</v>
      </c>
      <c r="FU526" s="17">
        <v>52474</v>
      </c>
      <c r="FV526" s="17">
        <v>47844</v>
      </c>
      <c r="FW526" s="17">
        <v>26</v>
      </c>
      <c r="FX526" s="17">
        <v>15</v>
      </c>
      <c r="FY526" s="18">
        <v>26.4</v>
      </c>
      <c r="FZ526" s="18">
        <v>30</v>
      </c>
      <c r="GA526" s="18">
        <v>30</v>
      </c>
      <c r="GB526" s="18">
        <v>28</v>
      </c>
      <c r="GC526" s="18">
        <v>25</v>
      </c>
      <c r="GD526" s="18">
        <v>25</v>
      </c>
      <c r="GE526" s="18">
        <v>20</v>
      </c>
      <c r="GF526" s="17">
        <v>26</v>
      </c>
      <c r="GG526" s="17">
        <v>15</v>
      </c>
      <c r="GH526" s="17" t="s">
        <v>378</v>
      </c>
      <c r="GI526" s="17">
        <v>26</v>
      </c>
      <c r="GJ526" s="17">
        <v>15</v>
      </c>
      <c r="GK526" s="17">
        <v>63651</v>
      </c>
      <c r="GL526" s="17">
        <v>88588</v>
      </c>
      <c r="GM526" s="17">
        <v>76010</v>
      </c>
      <c r="GN526" s="17">
        <v>69875</v>
      </c>
      <c r="GO526" s="17">
        <v>64785</v>
      </c>
      <c r="GP526" s="17">
        <v>44090</v>
      </c>
      <c r="GQ526" s="17">
        <v>35917</v>
      </c>
      <c r="GR526" s="17">
        <v>24</v>
      </c>
      <c r="GS526" s="17">
        <v>14</v>
      </c>
      <c r="GT526" s="18">
        <v>27</v>
      </c>
      <c r="GU526" s="18">
        <v>36.799999999999997</v>
      </c>
      <c r="GV526" s="18">
        <v>33.200000000000003</v>
      </c>
      <c r="GW526" s="18">
        <v>30.1</v>
      </c>
      <c r="GX526" s="18">
        <v>28</v>
      </c>
      <c r="GY526" s="18">
        <v>19.600000000000001</v>
      </c>
      <c r="GZ526" s="18">
        <v>17.899999999999999</v>
      </c>
      <c r="HA526" s="17">
        <v>24</v>
      </c>
      <c r="HB526" s="17">
        <v>14</v>
      </c>
      <c r="HC526" s="17" t="s">
        <v>1594</v>
      </c>
      <c r="HD526" s="17">
        <v>24</v>
      </c>
      <c r="HE526" s="17">
        <v>14</v>
      </c>
      <c r="HH526" s="17">
        <v>1</v>
      </c>
      <c r="HQ526" s="17">
        <v>1</v>
      </c>
      <c r="HZ526" s="17">
        <v>1</v>
      </c>
      <c r="IA526">
        <v>17370</v>
      </c>
    </row>
    <row r="527" spans="1:235">
      <c r="A527">
        <v>11432</v>
      </c>
      <c r="B527" s="15">
        <v>41673</v>
      </c>
      <c r="C527" t="s">
        <v>292</v>
      </c>
      <c r="D527" t="s">
        <v>293</v>
      </c>
      <c r="E527" t="s">
        <v>294</v>
      </c>
      <c r="F527" s="23" t="s">
        <v>330</v>
      </c>
      <c r="G527">
        <v>3</v>
      </c>
      <c r="H527" s="23" t="s">
        <v>460</v>
      </c>
      <c r="I527">
        <v>56393</v>
      </c>
      <c r="J527" s="19" t="s">
        <v>1595</v>
      </c>
      <c r="N527" s="17">
        <v>165160</v>
      </c>
      <c r="P527" s="17">
        <v>188276</v>
      </c>
      <c r="Q527" s="17">
        <v>178527</v>
      </c>
      <c r="R527" s="17">
        <v>163634</v>
      </c>
      <c r="S527" s="17">
        <v>150000</v>
      </c>
      <c r="U527" s="17">
        <v>9</v>
      </c>
      <c r="V527" s="17">
        <v>7</v>
      </c>
      <c r="W527" s="17">
        <v>165523</v>
      </c>
      <c r="Y527" s="17">
        <v>187201</v>
      </c>
      <c r="Z527" s="17">
        <v>176824</v>
      </c>
      <c r="AA527" s="17">
        <v>162872</v>
      </c>
      <c r="AB527" s="17">
        <v>145827</v>
      </c>
      <c r="AD527" s="17">
        <v>9</v>
      </c>
      <c r="AE527" s="17">
        <v>7</v>
      </c>
      <c r="AF527" s="17">
        <v>13763</v>
      </c>
      <c r="AH527" s="17">
        <v>15690</v>
      </c>
      <c r="AI527" s="17">
        <v>14877</v>
      </c>
      <c r="AJ527" s="17">
        <v>13636</v>
      </c>
      <c r="AK527" s="17">
        <v>12500</v>
      </c>
      <c r="AM527" s="17">
        <v>9</v>
      </c>
      <c r="AN527" s="17">
        <v>7</v>
      </c>
      <c r="AO527" s="18">
        <v>12</v>
      </c>
      <c r="AP527" s="17">
        <v>9</v>
      </c>
      <c r="AQ527" s="17">
        <v>7</v>
      </c>
      <c r="AR527" s="17">
        <v>165160</v>
      </c>
      <c r="AT527" s="17">
        <v>188276</v>
      </c>
      <c r="AU527" s="17">
        <v>178527</v>
      </c>
      <c r="AV527" s="17">
        <v>163634</v>
      </c>
      <c r="AW527" s="17">
        <v>150000</v>
      </c>
      <c r="AY527" s="17">
        <v>9</v>
      </c>
      <c r="AZ527" s="17">
        <v>7</v>
      </c>
      <c r="BJ527" s="17">
        <v>147607</v>
      </c>
      <c r="BK527" s="17">
        <v>6</v>
      </c>
      <c r="BL527" s="17">
        <v>5</v>
      </c>
      <c r="BM527" s="17">
        <v>7</v>
      </c>
      <c r="DH527" s="17">
        <v>165160</v>
      </c>
      <c r="DJ527" s="17">
        <v>188276</v>
      </c>
      <c r="DK527" s="17">
        <v>178527</v>
      </c>
      <c r="DL527" s="17">
        <v>163634</v>
      </c>
      <c r="DM527" s="17">
        <v>150000</v>
      </c>
      <c r="DO527" s="17">
        <v>9</v>
      </c>
      <c r="DP527" s="17">
        <v>7</v>
      </c>
      <c r="DQ527" s="17">
        <v>165523</v>
      </c>
      <c r="DS527" s="17">
        <v>187201</v>
      </c>
      <c r="DT527" s="17">
        <v>176824</v>
      </c>
      <c r="DU527" s="17">
        <v>162872</v>
      </c>
      <c r="DV527" s="17">
        <v>145827</v>
      </c>
      <c r="DX527" s="17">
        <v>9</v>
      </c>
      <c r="DY527" s="17">
        <v>7</v>
      </c>
      <c r="DZ527" s="17">
        <v>165160</v>
      </c>
      <c r="EB527" s="17">
        <v>188276</v>
      </c>
      <c r="EC527" s="17">
        <v>178527</v>
      </c>
      <c r="ED527" s="17">
        <v>163634</v>
      </c>
      <c r="EE527" s="17">
        <v>150000</v>
      </c>
      <c r="EG527" s="17">
        <v>9</v>
      </c>
      <c r="EH527" s="17">
        <v>7</v>
      </c>
      <c r="EI527" s="17">
        <v>165523</v>
      </c>
      <c r="EK527" s="17">
        <v>187201</v>
      </c>
      <c r="EL527" s="17">
        <v>176824</v>
      </c>
      <c r="EM527" s="17">
        <v>162872</v>
      </c>
      <c r="EN527" s="17">
        <v>145827</v>
      </c>
      <c r="EP527" s="17">
        <v>9</v>
      </c>
      <c r="EQ527" s="17">
        <v>7</v>
      </c>
      <c r="FJ527" s="18">
        <v>100</v>
      </c>
      <c r="FK527" s="17">
        <v>9</v>
      </c>
      <c r="FL527" s="17">
        <v>7</v>
      </c>
      <c r="FM527" s="18">
        <v>66.7</v>
      </c>
      <c r="FN527" s="17">
        <v>6</v>
      </c>
      <c r="FO527" s="17">
        <v>5</v>
      </c>
      <c r="FP527" s="17">
        <v>31272</v>
      </c>
      <c r="FR527" s="17">
        <v>45939</v>
      </c>
      <c r="FS527" s="17">
        <v>33113</v>
      </c>
      <c r="FT527" s="17">
        <v>29222</v>
      </c>
      <c r="FU527" s="17">
        <v>19215</v>
      </c>
      <c r="FW527" s="17">
        <v>8</v>
      </c>
      <c r="FX527" s="17">
        <v>6</v>
      </c>
      <c r="FY527" s="18">
        <v>18.399999999999999</v>
      </c>
      <c r="GA527" s="18">
        <v>25</v>
      </c>
      <c r="GB527" s="18">
        <v>21</v>
      </c>
      <c r="GC527" s="18">
        <v>17.5</v>
      </c>
      <c r="GD527" s="18">
        <v>14.3</v>
      </c>
      <c r="GF527" s="17">
        <v>8</v>
      </c>
      <c r="GG527" s="17">
        <v>6</v>
      </c>
      <c r="GH527" s="17" t="s">
        <v>422</v>
      </c>
      <c r="GI527" s="17">
        <v>8</v>
      </c>
      <c r="GJ527" s="17">
        <v>6</v>
      </c>
      <c r="GK527" s="17">
        <v>20256</v>
      </c>
      <c r="GM527" s="17">
        <v>19948</v>
      </c>
      <c r="GN527" s="17">
        <v>19078</v>
      </c>
      <c r="GO527" s="17">
        <v>18261</v>
      </c>
      <c r="GP527" s="17">
        <v>14861</v>
      </c>
      <c r="GR527" s="17">
        <v>6</v>
      </c>
      <c r="GS527" s="17">
        <v>5</v>
      </c>
      <c r="GT527" s="18">
        <v>12.6</v>
      </c>
      <c r="GV527" s="18">
        <v>15</v>
      </c>
      <c r="GW527" s="18">
        <v>12.4</v>
      </c>
      <c r="GX527" s="18">
        <v>10.8</v>
      </c>
      <c r="GY527" s="18">
        <v>8.8000000000000007</v>
      </c>
      <c r="HA527" s="17">
        <v>6</v>
      </c>
      <c r="HB527" s="17">
        <v>5</v>
      </c>
      <c r="HC527" s="17" t="s">
        <v>854</v>
      </c>
      <c r="HD527" s="17">
        <v>6</v>
      </c>
      <c r="HE527" s="17">
        <v>5</v>
      </c>
      <c r="IA527">
        <v>17390</v>
      </c>
    </row>
    <row r="528" spans="1:235">
      <c r="A528">
        <v>11432</v>
      </c>
      <c r="B528" s="15">
        <v>41673</v>
      </c>
      <c r="C528" t="s">
        <v>292</v>
      </c>
      <c r="D528" t="s">
        <v>293</v>
      </c>
      <c r="E528" t="s">
        <v>294</v>
      </c>
      <c r="F528" s="23" t="s">
        <v>330</v>
      </c>
      <c r="G528">
        <v>4</v>
      </c>
      <c r="H528" s="23" t="s">
        <v>460</v>
      </c>
      <c r="I528">
        <v>56394</v>
      </c>
      <c r="J528" s="19" t="s">
        <v>1596</v>
      </c>
      <c r="N528" s="17">
        <v>181868</v>
      </c>
      <c r="O528" s="17">
        <v>220243</v>
      </c>
      <c r="P528" s="17">
        <v>185702</v>
      </c>
      <c r="Q528" s="17">
        <v>182270</v>
      </c>
      <c r="R528" s="17">
        <v>177189</v>
      </c>
      <c r="S528" s="17">
        <v>165529</v>
      </c>
      <c r="T528" s="17">
        <v>160000</v>
      </c>
      <c r="U528" s="17">
        <v>17</v>
      </c>
      <c r="V528" s="17">
        <v>7</v>
      </c>
      <c r="W528" s="17">
        <v>183216</v>
      </c>
      <c r="Y528" s="17">
        <v>191507</v>
      </c>
      <c r="Z528" s="17">
        <v>181945</v>
      </c>
      <c r="AA528" s="17">
        <v>181131</v>
      </c>
      <c r="AB528" s="17">
        <v>169062</v>
      </c>
      <c r="AD528" s="17">
        <v>17</v>
      </c>
      <c r="AE528" s="17">
        <v>7</v>
      </c>
      <c r="AF528" s="17">
        <v>15156</v>
      </c>
      <c r="AG528" s="17">
        <v>18354</v>
      </c>
      <c r="AH528" s="17">
        <v>15475</v>
      </c>
      <c r="AI528" s="17">
        <v>15189</v>
      </c>
      <c r="AJ528" s="17">
        <v>14766</v>
      </c>
      <c r="AK528" s="17">
        <v>13794</v>
      </c>
      <c r="AL528" s="17">
        <v>13333</v>
      </c>
      <c r="AM528" s="17">
        <v>17</v>
      </c>
      <c r="AN528" s="17">
        <v>7</v>
      </c>
      <c r="AO528" s="18">
        <v>12</v>
      </c>
      <c r="AP528" s="17">
        <v>17</v>
      </c>
      <c r="AQ528" s="17">
        <v>7</v>
      </c>
      <c r="AR528" s="17">
        <v>181868</v>
      </c>
      <c r="AS528" s="17">
        <v>220243</v>
      </c>
      <c r="AT528" s="17">
        <v>185702</v>
      </c>
      <c r="AU528" s="17">
        <v>182270</v>
      </c>
      <c r="AV528" s="17">
        <v>177189</v>
      </c>
      <c r="AW528" s="17">
        <v>165529</v>
      </c>
      <c r="AX528" s="17">
        <v>160000</v>
      </c>
      <c r="AY528" s="17">
        <v>17</v>
      </c>
      <c r="AZ528" s="17">
        <v>7</v>
      </c>
      <c r="BK528" s="17">
        <v>6</v>
      </c>
      <c r="BL528" s="17">
        <v>2</v>
      </c>
      <c r="BM528" s="17">
        <v>7</v>
      </c>
      <c r="DH528" s="17">
        <v>181868</v>
      </c>
      <c r="DI528" s="17">
        <v>220243</v>
      </c>
      <c r="DJ528" s="17">
        <v>185702</v>
      </c>
      <c r="DK528" s="17">
        <v>182270</v>
      </c>
      <c r="DL528" s="17">
        <v>177189</v>
      </c>
      <c r="DM528" s="17">
        <v>165529</v>
      </c>
      <c r="DN528" s="17">
        <v>160000</v>
      </c>
      <c r="DO528" s="17">
        <v>17</v>
      </c>
      <c r="DP528" s="17">
        <v>7</v>
      </c>
      <c r="DQ528" s="17">
        <v>183216</v>
      </c>
      <c r="DS528" s="17">
        <v>191507</v>
      </c>
      <c r="DT528" s="17">
        <v>181945</v>
      </c>
      <c r="DU528" s="17">
        <v>181131</v>
      </c>
      <c r="DV528" s="17">
        <v>169062</v>
      </c>
      <c r="DX528" s="17">
        <v>17</v>
      </c>
      <c r="DY528" s="17">
        <v>7</v>
      </c>
      <c r="DZ528" s="17">
        <v>181868</v>
      </c>
      <c r="EA528" s="17">
        <v>220243</v>
      </c>
      <c r="EB528" s="17">
        <v>185702</v>
      </c>
      <c r="EC528" s="17">
        <v>182270</v>
      </c>
      <c r="ED528" s="17">
        <v>177189</v>
      </c>
      <c r="EE528" s="17">
        <v>165529</v>
      </c>
      <c r="EF528" s="17">
        <v>160000</v>
      </c>
      <c r="EG528" s="17">
        <v>17</v>
      </c>
      <c r="EH528" s="17">
        <v>7</v>
      </c>
      <c r="EI528" s="17">
        <v>183216</v>
      </c>
      <c r="EK528" s="17">
        <v>191507</v>
      </c>
      <c r="EL528" s="17">
        <v>181945</v>
      </c>
      <c r="EM528" s="17">
        <v>181131</v>
      </c>
      <c r="EN528" s="17">
        <v>169062</v>
      </c>
      <c r="EP528" s="17">
        <v>17</v>
      </c>
      <c r="EQ528" s="17">
        <v>7</v>
      </c>
      <c r="FJ528" s="18">
        <v>100</v>
      </c>
      <c r="FK528" s="17">
        <v>17</v>
      </c>
      <c r="FL528" s="17">
        <v>7</v>
      </c>
      <c r="FM528" s="18">
        <v>94.1</v>
      </c>
      <c r="FN528" s="17">
        <v>16</v>
      </c>
      <c r="FO528" s="17">
        <v>7</v>
      </c>
      <c r="FP528" s="17">
        <v>40054</v>
      </c>
      <c r="FQ528" s="17">
        <v>55061</v>
      </c>
      <c r="FR528" s="17">
        <v>44569</v>
      </c>
      <c r="FS528" s="17">
        <v>40788</v>
      </c>
      <c r="FT528" s="17">
        <v>40034</v>
      </c>
      <c r="FU528" s="17">
        <v>32720</v>
      </c>
      <c r="FV528" s="17">
        <v>29212</v>
      </c>
      <c r="FW528" s="17">
        <v>17</v>
      </c>
      <c r="FX528" s="17">
        <v>7</v>
      </c>
      <c r="FY528" s="18">
        <v>21.8</v>
      </c>
      <c r="FZ528" s="18">
        <v>25</v>
      </c>
      <c r="GA528" s="18">
        <v>24.3</v>
      </c>
      <c r="GB528" s="18">
        <v>24</v>
      </c>
      <c r="GC528" s="18">
        <v>22</v>
      </c>
      <c r="GD528" s="18">
        <v>20</v>
      </c>
      <c r="GE528" s="18">
        <v>18</v>
      </c>
      <c r="GF528" s="17">
        <v>17</v>
      </c>
      <c r="GG528" s="17">
        <v>7</v>
      </c>
      <c r="GH528" s="17" t="s">
        <v>1597</v>
      </c>
      <c r="GI528" s="17">
        <v>17</v>
      </c>
      <c r="GJ528" s="17">
        <v>7</v>
      </c>
      <c r="GK528" s="17">
        <v>46709</v>
      </c>
      <c r="GL528" s="17">
        <v>66357</v>
      </c>
      <c r="GM528" s="17">
        <v>61807</v>
      </c>
      <c r="GN528" s="17">
        <v>45640</v>
      </c>
      <c r="GO528" s="17">
        <v>43358</v>
      </c>
      <c r="GP528" s="17">
        <v>38347</v>
      </c>
      <c r="GQ528" s="17">
        <v>29317</v>
      </c>
      <c r="GR528" s="17">
        <v>15</v>
      </c>
      <c r="GS528" s="17">
        <v>6</v>
      </c>
      <c r="GT528" s="18">
        <v>25.2</v>
      </c>
      <c r="GU528" s="18">
        <v>37.200000000000003</v>
      </c>
      <c r="GV528" s="18">
        <v>29.7</v>
      </c>
      <c r="GW528" s="18">
        <v>27.1</v>
      </c>
      <c r="GX528" s="18">
        <v>23.8</v>
      </c>
      <c r="GY528" s="18">
        <v>19.8</v>
      </c>
      <c r="GZ528" s="18">
        <v>17.3</v>
      </c>
      <c r="HA528" s="17">
        <v>15</v>
      </c>
      <c r="HB528" s="17">
        <v>6</v>
      </c>
      <c r="HC528" s="17" t="s">
        <v>1525</v>
      </c>
      <c r="HD528" s="17">
        <v>15</v>
      </c>
      <c r="HE528" s="17">
        <v>6</v>
      </c>
      <c r="IA528">
        <v>17400</v>
      </c>
    </row>
    <row r="529" spans="1:235">
      <c r="A529">
        <v>11432</v>
      </c>
      <c r="B529" s="15">
        <v>41673</v>
      </c>
      <c r="C529" t="s">
        <v>292</v>
      </c>
      <c r="D529" t="s">
        <v>293</v>
      </c>
      <c r="E529" t="s">
        <v>294</v>
      </c>
      <c r="F529" s="23" t="s">
        <v>330</v>
      </c>
      <c r="G529">
        <v>2</v>
      </c>
      <c r="H529" s="23" t="s">
        <v>460</v>
      </c>
      <c r="I529">
        <v>9082</v>
      </c>
      <c r="J529" s="19" t="s">
        <v>1598</v>
      </c>
      <c r="N529" s="17">
        <v>71255</v>
      </c>
      <c r="O529" s="17">
        <v>88739</v>
      </c>
      <c r="P529" s="17">
        <v>79301</v>
      </c>
      <c r="Q529" s="17">
        <v>73608</v>
      </c>
      <c r="R529" s="17">
        <v>70298</v>
      </c>
      <c r="S529" s="17">
        <v>61292</v>
      </c>
      <c r="T529" s="17">
        <v>59764</v>
      </c>
      <c r="U529" s="17">
        <v>17</v>
      </c>
      <c r="V529" s="17">
        <v>10</v>
      </c>
      <c r="W529" s="17">
        <v>73840</v>
      </c>
      <c r="X529" s="17">
        <v>87029</v>
      </c>
      <c r="Y529" s="17">
        <v>80592</v>
      </c>
      <c r="Z529" s="17">
        <v>78356</v>
      </c>
      <c r="AA529" s="17">
        <v>75639</v>
      </c>
      <c r="AB529" s="17">
        <v>63770</v>
      </c>
      <c r="AC529" s="17">
        <v>59400</v>
      </c>
      <c r="AD529" s="17">
        <v>17</v>
      </c>
      <c r="AE529" s="17">
        <v>10</v>
      </c>
      <c r="AF529" s="17">
        <v>5938</v>
      </c>
      <c r="AG529" s="17">
        <v>7395</v>
      </c>
      <c r="AH529" s="17">
        <v>6608</v>
      </c>
      <c r="AI529" s="17">
        <v>6134</v>
      </c>
      <c r="AJ529" s="17">
        <v>5858</v>
      </c>
      <c r="AK529" s="17">
        <v>5108</v>
      </c>
      <c r="AL529" s="17">
        <v>4980</v>
      </c>
      <c r="AM529" s="17">
        <v>17</v>
      </c>
      <c r="AN529" s="17">
        <v>10</v>
      </c>
      <c r="AO529" s="18">
        <v>12</v>
      </c>
      <c r="AP529" s="17">
        <v>17</v>
      </c>
      <c r="AQ529" s="17">
        <v>10</v>
      </c>
      <c r="AR529" s="17">
        <v>76766</v>
      </c>
      <c r="AS529" s="17">
        <v>91746</v>
      </c>
      <c r="AT529" s="17">
        <v>86368</v>
      </c>
      <c r="AU529" s="17">
        <v>79301</v>
      </c>
      <c r="AV529" s="17">
        <v>77726</v>
      </c>
      <c r="AW529" s="17">
        <v>67132</v>
      </c>
      <c r="AX529" s="17">
        <v>61292</v>
      </c>
      <c r="AY529" s="17">
        <v>11</v>
      </c>
      <c r="AZ529" s="17">
        <v>7</v>
      </c>
      <c r="BA529" s="17">
        <v>61152</v>
      </c>
      <c r="BC529" s="17">
        <v>64311</v>
      </c>
      <c r="BD529" s="17">
        <v>61800</v>
      </c>
      <c r="BE529" s="17">
        <v>61220</v>
      </c>
      <c r="BF529" s="17">
        <v>58998</v>
      </c>
      <c r="BH529" s="17">
        <v>6</v>
      </c>
      <c r="BI529" s="17">
        <v>3</v>
      </c>
      <c r="BJ529" s="17">
        <v>68361</v>
      </c>
      <c r="BK529" s="17">
        <v>11</v>
      </c>
      <c r="BL529" s="17">
        <v>6</v>
      </c>
      <c r="BM529" s="17">
        <v>10</v>
      </c>
      <c r="DH529" s="17">
        <v>71255</v>
      </c>
      <c r="DI529" s="17">
        <v>88739</v>
      </c>
      <c r="DJ529" s="17">
        <v>79301</v>
      </c>
      <c r="DK529" s="17">
        <v>73608</v>
      </c>
      <c r="DL529" s="17">
        <v>70298</v>
      </c>
      <c r="DM529" s="17">
        <v>61292</v>
      </c>
      <c r="DN529" s="17">
        <v>59764</v>
      </c>
      <c r="DO529" s="17">
        <v>17</v>
      </c>
      <c r="DP529" s="17">
        <v>10</v>
      </c>
      <c r="DQ529" s="17">
        <v>73840</v>
      </c>
      <c r="DR529" s="17">
        <v>87029</v>
      </c>
      <c r="DS529" s="17">
        <v>80592</v>
      </c>
      <c r="DT529" s="17">
        <v>78356</v>
      </c>
      <c r="DU529" s="17">
        <v>75639</v>
      </c>
      <c r="DV529" s="17">
        <v>63770</v>
      </c>
      <c r="DW529" s="17">
        <v>59400</v>
      </c>
      <c r="DX529" s="17">
        <v>17</v>
      </c>
      <c r="DY529" s="17">
        <v>10</v>
      </c>
      <c r="DZ529" s="17">
        <v>71255</v>
      </c>
      <c r="EA529" s="17">
        <v>88739</v>
      </c>
      <c r="EB529" s="17">
        <v>79301</v>
      </c>
      <c r="EC529" s="17">
        <v>73608</v>
      </c>
      <c r="ED529" s="17">
        <v>70298</v>
      </c>
      <c r="EE529" s="17">
        <v>61292</v>
      </c>
      <c r="EF529" s="17">
        <v>59764</v>
      </c>
      <c r="EG529" s="17">
        <v>17</v>
      </c>
      <c r="EH529" s="17">
        <v>10</v>
      </c>
      <c r="EI529" s="17">
        <v>73840</v>
      </c>
      <c r="EJ529" s="17">
        <v>87029</v>
      </c>
      <c r="EK529" s="17">
        <v>80592</v>
      </c>
      <c r="EL529" s="17">
        <v>78356</v>
      </c>
      <c r="EM529" s="17">
        <v>75639</v>
      </c>
      <c r="EN529" s="17">
        <v>63770</v>
      </c>
      <c r="EO529" s="17">
        <v>59400</v>
      </c>
      <c r="EP529" s="17">
        <v>17</v>
      </c>
      <c r="EQ529" s="17">
        <v>10</v>
      </c>
      <c r="FJ529" s="18">
        <v>64.7</v>
      </c>
      <c r="FK529" s="17">
        <v>11</v>
      </c>
      <c r="FL529" s="17">
        <v>7</v>
      </c>
      <c r="FM529" s="18">
        <v>58.8</v>
      </c>
      <c r="FN529" s="17">
        <v>10</v>
      </c>
      <c r="FO529" s="17">
        <v>6</v>
      </c>
      <c r="FP529" s="17">
        <v>6042</v>
      </c>
      <c r="FR529" s="17">
        <v>8600</v>
      </c>
      <c r="FS529" s="17">
        <v>6802</v>
      </c>
      <c r="FT529" s="17">
        <v>5892</v>
      </c>
      <c r="FU529" s="17">
        <v>3886</v>
      </c>
      <c r="FW529" s="17">
        <v>9</v>
      </c>
      <c r="FX529" s="17">
        <v>5</v>
      </c>
      <c r="FY529" s="18">
        <v>7.9</v>
      </c>
      <c r="GA529" s="18">
        <v>10</v>
      </c>
      <c r="GB529" s="18">
        <v>9.6</v>
      </c>
      <c r="GC529" s="18">
        <v>8</v>
      </c>
      <c r="GD529" s="18">
        <v>5</v>
      </c>
      <c r="GF529" s="17">
        <v>9</v>
      </c>
      <c r="GG529" s="17">
        <v>5</v>
      </c>
      <c r="GH529" s="17" t="s">
        <v>1599</v>
      </c>
      <c r="GI529" s="17">
        <v>9</v>
      </c>
      <c r="GJ529" s="17">
        <v>5</v>
      </c>
      <c r="GK529" s="17">
        <v>5810</v>
      </c>
      <c r="GL529" s="17">
        <v>9821</v>
      </c>
      <c r="GM529" s="17">
        <v>7206</v>
      </c>
      <c r="GN529" s="17">
        <v>6128</v>
      </c>
      <c r="GO529" s="17">
        <v>5196</v>
      </c>
      <c r="GP529" s="17">
        <v>3850</v>
      </c>
      <c r="GQ529" s="17">
        <v>3228</v>
      </c>
      <c r="GR529" s="17">
        <v>10</v>
      </c>
      <c r="GS529" s="17">
        <v>6</v>
      </c>
      <c r="GT529" s="18">
        <v>7.6</v>
      </c>
      <c r="GU529" s="18">
        <v>11.4</v>
      </c>
      <c r="GV529" s="18">
        <v>8.9</v>
      </c>
      <c r="GW529" s="18">
        <v>8</v>
      </c>
      <c r="GX529" s="18">
        <v>7.7</v>
      </c>
      <c r="GY529" s="18">
        <v>6.2</v>
      </c>
      <c r="GZ529" s="18">
        <v>4.0999999999999996</v>
      </c>
      <c r="HA529" s="17">
        <v>10</v>
      </c>
      <c r="HB529" s="17">
        <v>6</v>
      </c>
      <c r="HC529" s="17" t="s">
        <v>1228</v>
      </c>
      <c r="HD529" s="17">
        <v>10</v>
      </c>
      <c r="HE529" s="17">
        <v>6</v>
      </c>
      <c r="IA529">
        <v>17440</v>
      </c>
    </row>
    <row r="530" spans="1:235">
      <c r="A530">
        <v>11432</v>
      </c>
      <c r="B530" s="15">
        <v>41673</v>
      </c>
      <c r="C530" t="s">
        <v>292</v>
      </c>
      <c r="D530" t="s">
        <v>293</v>
      </c>
      <c r="E530" t="s">
        <v>294</v>
      </c>
      <c r="F530" s="23" t="s">
        <v>330</v>
      </c>
      <c r="G530">
        <v>3</v>
      </c>
      <c r="H530" s="23" t="s">
        <v>460</v>
      </c>
      <c r="I530">
        <v>9083</v>
      </c>
      <c r="J530" s="19" t="s">
        <v>1600</v>
      </c>
      <c r="N530" s="17">
        <v>93042</v>
      </c>
      <c r="O530" s="17">
        <v>110240</v>
      </c>
      <c r="P530" s="17">
        <v>102419</v>
      </c>
      <c r="Q530" s="17">
        <v>94760</v>
      </c>
      <c r="R530" s="17">
        <v>91447</v>
      </c>
      <c r="S530" s="17">
        <v>84221</v>
      </c>
      <c r="T530" s="17">
        <v>79025</v>
      </c>
      <c r="U530" s="17">
        <v>16</v>
      </c>
      <c r="V530" s="17">
        <v>11</v>
      </c>
      <c r="W530" s="17">
        <v>91236</v>
      </c>
      <c r="X530" s="17">
        <v>106300</v>
      </c>
      <c r="Y530" s="17">
        <v>99783</v>
      </c>
      <c r="Z530" s="17">
        <v>92720</v>
      </c>
      <c r="AA530" s="17">
        <v>88114</v>
      </c>
      <c r="AB530" s="17">
        <v>82906</v>
      </c>
      <c r="AC530" s="17">
        <v>78000</v>
      </c>
      <c r="AD530" s="17">
        <v>16</v>
      </c>
      <c r="AE530" s="17">
        <v>11</v>
      </c>
      <c r="AF530" s="17">
        <v>7754</v>
      </c>
      <c r="AG530" s="17">
        <v>9187</v>
      </c>
      <c r="AH530" s="17">
        <v>8535</v>
      </c>
      <c r="AI530" s="17">
        <v>7897</v>
      </c>
      <c r="AJ530" s="17">
        <v>7621</v>
      </c>
      <c r="AK530" s="17">
        <v>7018</v>
      </c>
      <c r="AL530" s="17">
        <v>6585</v>
      </c>
      <c r="AM530" s="17">
        <v>16</v>
      </c>
      <c r="AN530" s="17">
        <v>11</v>
      </c>
      <c r="AO530" s="18">
        <v>12</v>
      </c>
      <c r="AP530" s="17">
        <v>16</v>
      </c>
      <c r="AQ530" s="17">
        <v>11</v>
      </c>
      <c r="AR530" s="17">
        <v>93042</v>
      </c>
      <c r="AS530" s="17">
        <v>110240</v>
      </c>
      <c r="AT530" s="17">
        <v>102419</v>
      </c>
      <c r="AU530" s="17">
        <v>94760</v>
      </c>
      <c r="AV530" s="17">
        <v>91447</v>
      </c>
      <c r="AW530" s="17">
        <v>84221</v>
      </c>
      <c r="AX530" s="17">
        <v>79025</v>
      </c>
      <c r="AY530" s="17">
        <v>16</v>
      </c>
      <c r="AZ530" s="17">
        <v>11</v>
      </c>
      <c r="BJ530" s="17">
        <v>99200</v>
      </c>
      <c r="BK530" s="17">
        <v>5</v>
      </c>
      <c r="BL530" s="17">
        <v>4</v>
      </c>
      <c r="BM530" s="17">
        <v>11</v>
      </c>
      <c r="DH530" s="17">
        <v>93042</v>
      </c>
      <c r="DI530" s="17">
        <v>110240</v>
      </c>
      <c r="DJ530" s="17">
        <v>102419</v>
      </c>
      <c r="DK530" s="17">
        <v>94760</v>
      </c>
      <c r="DL530" s="17">
        <v>91447</v>
      </c>
      <c r="DM530" s="17">
        <v>84221</v>
      </c>
      <c r="DN530" s="17">
        <v>79025</v>
      </c>
      <c r="DO530" s="17">
        <v>16</v>
      </c>
      <c r="DP530" s="17">
        <v>11</v>
      </c>
      <c r="DQ530" s="17">
        <v>91236</v>
      </c>
      <c r="DR530" s="17">
        <v>106300</v>
      </c>
      <c r="DS530" s="17">
        <v>99783</v>
      </c>
      <c r="DT530" s="17">
        <v>92720</v>
      </c>
      <c r="DU530" s="17">
        <v>88114</v>
      </c>
      <c r="DV530" s="17">
        <v>82906</v>
      </c>
      <c r="DW530" s="17">
        <v>78000</v>
      </c>
      <c r="DX530" s="17">
        <v>16</v>
      </c>
      <c r="DY530" s="17">
        <v>11</v>
      </c>
      <c r="DZ530" s="17">
        <v>93042</v>
      </c>
      <c r="EA530" s="17">
        <v>110240</v>
      </c>
      <c r="EB530" s="17">
        <v>102419</v>
      </c>
      <c r="EC530" s="17">
        <v>94760</v>
      </c>
      <c r="ED530" s="17">
        <v>91447</v>
      </c>
      <c r="EE530" s="17">
        <v>84221</v>
      </c>
      <c r="EF530" s="17">
        <v>79025</v>
      </c>
      <c r="EG530" s="17">
        <v>16</v>
      </c>
      <c r="EH530" s="17">
        <v>11</v>
      </c>
      <c r="EI530" s="17">
        <v>91236</v>
      </c>
      <c r="EJ530" s="17">
        <v>106300</v>
      </c>
      <c r="EK530" s="17">
        <v>99783</v>
      </c>
      <c r="EL530" s="17">
        <v>92720</v>
      </c>
      <c r="EM530" s="17">
        <v>88114</v>
      </c>
      <c r="EN530" s="17">
        <v>82906</v>
      </c>
      <c r="EO530" s="17">
        <v>78000</v>
      </c>
      <c r="EP530" s="17">
        <v>16</v>
      </c>
      <c r="EQ530" s="17">
        <v>11</v>
      </c>
      <c r="FJ530" s="18">
        <v>100</v>
      </c>
      <c r="FK530" s="17">
        <v>16</v>
      </c>
      <c r="FL530" s="17">
        <v>11</v>
      </c>
      <c r="FM530" s="18">
        <v>100</v>
      </c>
      <c r="FN530" s="17">
        <v>16</v>
      </c>
      <c r="FO530" s="17">
        <v>11</v>
      </c>
      <c r="FP530" s="17">
        <v>10047</v>
      </c>
      <c r="FQ530" s="17">
        <v>14508</v>
      </c>
      <c r="FR530" s="17">
        <v>12791</v>
      </c>
      <c r="FS530" s="17">
        <v>10630</v>
      </c>
      <c r="FT530" s="17">
        <v>8811</v>
      </c>
      <c r="FU530" s="17">
        <v>7695</v>
      </c>
      <c r="FV530" s="17">
        <v>6170</v>
      </c>
      <c r="FW530" s="17">
        <v>16</v>
      </c>
      <c r="FX530" s="17">
        <v>11</v>
      </c>
      <c r="FY530" s="18">
        <v>10.8</v>
      </c>
      <c r="FZ530" s="18">
        <v>14</v>
      </c>
      <c r="GA530" s="18">
        <v>14</v>
      </c>
      <c r="GB530" s="18">
        <v>10</v>
      </c>
      <c r="GC530" s="18">
        <v>10</v>
      </c>
      <c r="GD530" s="18">
        <v>9</v>
      </c>
      <c r="GE530" s="18">
        <v>8</v>
      </c>
      <c r="GF530" s="17">
        <v>16</v>
      </c>
      <c r="GG530" s="17">
        <v>11</v>
      </c>
      <c r="GH530" s="17" t="s">
        <v>1601</v>
      </c>
      <c r="GI530" s="17">
        <v>16</v>
      </c>
      <c r="GJ530" s="17">
        <v>11</v>
      </c>
      <c r="GK530" s="17">
        <v>10969</v>
      </c>
      <c r="GL530" s="17">
        <v>15065</v>
      </c>
      <c r="GM530" s="17">
        <v>11932</v>
      </c>
      <c r="GN530" s="17">
        <v>10809</v>
      </c>
      <c r="GO530" s="17">
        <v>10047</v>
      </c>
      <c r="GP530" s="17">
        <v>6999</v>
      </c>
      <c r="GQ530" s="17">
        <v>5572</v>
      </c>
      <c r="GR530" s="17">
        <v>16</v>
      </c>
      <c r="GS530" s="17">
        <v>11</v>
      </c>
      <c r="GT530" s="18">
        <v>11.5</v>
      </c>
      <c r="GU530" s="18">
        <v>18</v>
      </c>
      <c r="GV530" s="18">
        <v>11.8</v>
      </c>
      <c r="GW530" s="18">
        <v>10.199999999999999</v>
      </c>
      <c r="GX530" s="18">
        <v>10.1</v>
      </c>
      <c r="GY530" s="18">
        <v>8.6</v>
      </c>
      <c r="GZ530" s="18">
        <v>7</v>
      </c>
      <c r="HA530" s="17">
        <v>16</v>
      </c>
      <c r="HB530" s="17">
        <v>11</v>
      </c>
      <c r="HC530" s="17" t="s">
        <v>1602</v>
      </c>
      <c r="HD530" s="17">
        <v>16</v>
      </c>
      <c r="HE530" s="17">
        <v>11</v>
      </c>
      <c r="IA530">
        <v>17450</v>
      </c>
    </row>
    <row r="531" spans="1:235">
      <c r="A531">
        <v>11432</v>
      </c>
      <c r="B531" s="15">
        <v>41673</v>
      </c>
      <c r="C531" t="s">
        <v>292</v>
      </c>
      <c r="D531" t="s">
        <v>293</v>
      </c>
      <c r="E531" t="s">
        <v>294</v>
      </c>
      <c r="F531" s="23" t="s">
        <v>320</v>
      </c>
      <c r="G531">
        <v>2</v>
      </c>
      <c r="H531" s="23" t="s">
        <v>460</v>
      </c>
      <c r="I531">
        <v>9092</v>
      </c>
      <c r="J531" s="19" t="s">
        <v>1603</v>
      </c>
      <c r="N531" s="17">
        <v>105953</v>
      </c>
      <c r="O531" s="17">
        <v>118110</v>
      </c>
      <c r="P531" s="17">
        <v>113120</v>
      </c>
      <c r="Q531" s="17">
        <v>104874</v>
      </c>
      <c r="R531" s="17">
        <v>104591</v>
      </c>
      <c r="S531" s="17">
        <v>99223</v>
      </c>
      <c r="T531" s="17">
        <v>96550</v>
      </c>
      <c r="U531" s="17">
        <v>14</v>
      </c>
      <c r="V531" s="17">
        <v>12</v>
      </c>
      <c r="W531" s="17">
        <v>103398</v>
      </c>
      <c r="X531" s="17">
        <v>115380</v>
      </c>
      <c r="Y531" s="17">
        <v>106988</v>
      </c>
      <c r="Z531" s="17">
        <v>104600</v>
      </c>
      <c r="AA531" s="17">
        <v>102644</v>
      </c>
      <c r="AB531" s="17">
        <v>99020</v>
      </c>
      <c r="AC531" s="17">
        <v>95850</v>
      </c>
      <c r="AD531" s="17">
        <v>14</v>
      </c>
      <c r="AE531" s="17">
        <v>12</v>
      </c>
      <c r="AF531" s="17">
        <v>8829</v>
      </c>
      <c r="AG531" s="17">
        <v>9843</v>
      </c>
      <c r="AH531" s="17">
        <v>9427</v>
      </c>
      <c r="AI531" s="17">
        <v>8740</v>
      </c>
      <c r="AJ531" s="17">
        <v>8716</v>
      </c>
      <c r="AK531" s="17">
        <v>8269</v>
      </c>
      <c r="AL531" s="17">
        <v>8046</v>
      </c>
      <c r="AM531" s="17">
        <v>14</v>
      </c>
      <c r="AN531" s="17">
        <v>12</v>
      </c>
      <c r="AO531" s="18">
        <v>12</v>
      </c>
      <c r="AP531" s="17">
        <v>14</v>
      </c>
      <c r="AQ531" s="17">
        <v>12</v>
      </c>
      <c r="AR531" s="17">
        <v>106757</v>
      </c>
      <c r="AS531" s="17">
        <v>118465</v>
      </c>
      <c r="AT531" s="17">
        <v>113151</v>
      </c>
      <c r="AU531" s="17">
        <v>106552</v>
      </c>
      <c r="AV531" s="17">
        <v>104636</v>
      </c>
      <c r="AW531" s="17">
        <v>99813</v>
      </c>
      <c r="AX531" s="17">
        <v>99005</v>
      </c>
      <c r="AY531" s="17">
        <v>13</v>
      </c>
      <c r="AZ531" s="17">
        <v>11</v>
      </c>
      <c r="BI531" s="17">
        <v>1</v>
      </c>
      <c r="BJ531" s="17">
        <v>106623</v>
      </c>
      <c r="BK531" s="17">
        <v>8</v>
      </c>
      <c r="BL531" s="17">
        <v>6</v>
      </c>
      <c r="BM531" s="17">
        <v>12</v>
      </c>
      <c r="DH531" s="17">
        <v>105953</v>
      </c>
      <c r="DI531" s="17">
        <v>118110</v>
      </c>
      <c r="DJ531" s="17">
        <v>113120</v>
      </c>
      <c r="DK531" s="17">
        <v>104874</v>
      </c>
      <c r="DL531" s="17">
        <v>104591</v>
      </c>
      <c r="DM531" s="17">
        <v>99223</v>
      </c>
      <c r="DN531" s="17">
        <v>96550</v>
      </c>
      <c r="DO531" s="17">
        <v>14</v>
      </c>
      <c r="DP531" s="17">
        <v>12</v>
      </c>
      <c r="DQ531" s="17">
        <v>103398</v>
      </c>
      <c r="DR531" s="17">
        <v>115380</v>
      </c>
      <c r="DS531" s="17">
        <v>106988</v>
      </c>
      <c r="DT531" s="17">
        <v>104600</v>
      </c>
      <c r="DU531" s="17">
        <v>102644</v>
      </c>
      <c r="DV531" s="17">
        <v>99020</v>
      </c>
      <c r="DW531" s="17">
        <v>95850</v>
      </c>
      <c r="DX531" s="17">
        <v>14</v>
      </c>
      <c r="DY531" s="17">
        <v>12</v>
      </c>
      <c r="DZ531" s="17">
        <v>105953</v>
      </c>
      <c r="EA531" s="17">
        <v>118110</v>
      </c>
      <c r="EB531" s="17">
        <v>113120</v>
      </c>
      <c r="EC531" s="17">
        <v>104874</v>
      </c>
      <c r="ED531" s="17">
        <v>104591</v>
      </c>
      <c r="EE531" s="17">
        <v>99223</v>
      </c>
      <c r="EF531" s="17">
        <v>96550</v>
      </c>
      <c r="EG531" s="17">
        <v>14</v>
      </c>
      <c r="EH531" s="17">
        <v>12</v>
      </c>
      <c r="EI531" s="17">
        <v>103398</v>
      </c>
      <c r="EJ531" s="17">
        <v>115380</v>
      </c>
      <c r="EK531" s="17">
        <v>106988</v>
      </c>
      <c r="EL531" s="17">
        <v>104600</v>
      </c>
      <c r="EM531" s="17">
        <v>102644</v>
      </c>
      <c r="EN531" s="17">
        <v>99020</v>
      </c>
      <c r="EO531" s="17">
        <v>95850</v>
      </c>
      <c r="EP531" s="17">
        <v>14</v>
      </c>
      <c r="EQ531" s="17">
        <v>12</v>
      </c>
      <c r="FJ531" s="18">
        <v>92.9</v>
      </c>
      <c r="FK531" s="17">
        <v>13</v>
      </c>
      <c r="FL531" s="17">
        <v>11</v>
      </c>
      <c r="FM531" s="18">
        <v>92.9</v>
      </c>
      <c r="FN531" s="17">
        <v>13</v>
      </c>
      <c r="FO531" s="17">
        <v>11</v>
      </c>
      <c r="FP531" s="17">
        <v>12241</v>
      </c>
      <c r="FR531" s="17">
        <v>15111</v>
      </c>
      <c r="FS531" s="17">
        <v>14153</v>
      </c>
      <c r="FT531" s="17">
        <v>13563</v>
      </c>
      <c r="FU531" s="17">
        <v>9981</v>
      </c>
      <c r="FW531" s="17">
        <v>9</v>
      </c>
      <c r="FX531" s="17">
        <v>7</v>
      </c>
      <c r="FY531" s="18">
        <v>11.1</v>
      </c>
      <c r="GA531" s="18">
        <v>12</v>
      </c>
      <c r="GB531" s="18">
        <v>12</v>
      </c>
      <c r="GC531" s="18">
        <v>12</v>
      </c>
      <c r="GD531" s="18">
        <v>10</v>
      </c>
      <c r="GF531" s="17">
        <v>9</v>
      </c>
      <c r="GG531" s="17">
        <v>7</v>
      </c>
      <c r="GH531" s="17" t="s">
        <v>652</v>
      </c>
      <c r="GI531" s="17">
        <v>9</v>
      </c>
      <c r="GJ531" s="17">
        <v>7</v>
      </c>
      <c r="GK531" s="17">
        <v>13387</v>
      </c>
      <c r="GL531" s="17">
        <v>20048</v>
      </c>
      <c r="GM531" s="17">
        <v>19688</v>
      </c>
      <c r="GN531" s="17">
        <v>16182</v>
      </c>
      <c r="GO531" s="17">
        <v>13338</v>
      </c>
      <c r="GP531" s="17">
        <v>8725</v>
      </c>
      <c r="GQ531" s="17">
        <v>7272</v>
      </c>
      <c r="GR531" s="17">
        <v>12</v>
      </c>
      <c r="GS531" s="17">
        <v>10</v>
      </c>
      <c r="GT531" s="18">
        <v>12.2</v>
      </c>
      <c r="GU531" s="18">
        <v>19</v>
      </c>
      <c r="GV531" s="18">
        <v>15.6</v>
      </c>
      <c r="GW531" s="18">
        <v>14.9</v>
      </c>
      <c r="GX531" s="18">
        <v>12.4</v>
      </c>
      <c r="GY531" s="18">
        <v>8.1999999999999993</v>
      </c>
      <c r="GZ531" s="18">
        <v>7.2</v>
      </c>
      <c r="HA531" s="17">
        <v>12</v>
      </c>
      <c r="HB531" s="17">
        <v>10</v>
      </c>
      <c r="HC531" s="17" t="s">
        <v>390</v>
      </c>
      <c r="HD531" s="17">
        <v>12</v>
      </c>
      <c r="HE531" s="17">
        <v>10</v>
      </c>
      <c r="IA531">
        <v>17500</v>
      </c>
    </row>
    <row r="532" spans="1:235">
      <c r="A532">
        <v>11432</v>
      </c>
      <c r="B532" s="15">
        <v>41673</v>
      </c>
      <c r="C532" t="s">
        <v>292</v>
      </c>
      <c r="D532" t="s">
        <v>293</v>
      </c>
      <c r="E532" t="s">
        <v>294</v>
      </c>
      <c r="F532" s="23" t="s">
        <v>320</v>
      </c>
      <c r="G532">
        <v>3</v>
      </c>
      <c r="H532" s="23" t="s">
        <v>460</v>
      </c>
      <c r="I532">
        <v>9093</v>
      </c>
      <c r="J532" s="19" t="s">
        <v>1604</v>
      </c>
      <c r="N532" s="17">
        <v>137022</v>
      </c>
      <c r="O532" s="17">
        <v>153708</v>
      </c>
      <c r="P532" s="17">
        <v>148373</v>
      </c>
      <c r="Q532" s="17">
        <v>142372</v>
      </c>
      <c r="R532" s="17">
        <v>137680</v>
      </c>
      <c r="S532" s="17">
        <v>124533</v>
      </c>
      <c r="T532" s="17">
        <v>117180</v>
      </c>
      <c r="U532" s="17">
        <v>16</v>
      </c>
      <c r="V532" s="17">
        <v>10</v>
      </c>
      <c r="W532" s="17">
        <v>137566</v>
      </c>
      <c r="X532" s="17">
        <v>150905</v>
      </c>
      <c r="Y532" s="17">
        <v>149381</v>
      </c>
      <c r="Z532" s="17">
        <v>147390</v>
      </c>
      <c r="AA532" s="17">
        <v>144836</v>
      </c>
      <c r="AB532" s="17">
        <v>122416</v>
      </c>
      <c r="AC532" s="17">
        <v>119826</v>
      </c>
      <c r="AD532" s="17">
        <v>16</v>
      </c>
      <c r="AE532" s="17">
        <v>10</v>
      </c>
      <c r="AF532" s="17">
        <v>11418</v>
      </c>
      <c r="AG532" s="17">
        <v>12809</v>
      </c>
      <c r="AH532" s="17">
        <v>12364</v>
      </c>
      <c r="AI532" s="17">
        <v>11864</v>
      </c>
      <c r="AJ532" s="17">
        <v>11473</v>
      </c>
      <c r="AK532" s="17">
        <v>10378</v>
      </c>
      <c r="AL532" s="17">
        <v>9765</v>
      </c>
      <c r="AM532" s="17">
        <v>16</v>
      </c>
      <c r="AN532" s="17">
        <v>10</v>
      </c>
      <c r="AO532" s="18">
        <v>12</v>
      </c>
      <c r="AP532" s="17">
        <v>16</v>
      </c>
      <c r="AQ532" s="17">
        <v>10</v>
      </c>
      <c r="AR532" s="17">
        <v>138148</v>
      </c>
      <c r="AS532" s="17">
        <v>154315</v>
      </c>
      <c r="AT532" s="17">
        <v>148915</v>
      </c>
      <c r="AU532" s="17">
        <v>144343</v>
      </c>
      <c r="AV532" s="17">
        <v>138000</v>
      </c>
      <c r="AW532" s="17">
        <v>126563</v>
      </c>
      <c r="AX532" s="17">
        <v>117155</v>
      </c>
      <c r="AY532" s="17">
        <v>15</v>
      </c>
      <c r="AZ532" s="17">
        <v>9</v>
      </c>
      <c r="BI532" s="17">
        <v>1</v>
      </c>
      <c r="BJ532" s="17">
        <v>138325</v>
      </c>
      <c r="BK532" s="17">
        <v>8</v>
      </c>
      <c r="BL532" s="17">
        <v>5</v>
      </c>
      <c r="BM532" s="17">
        <v>10</v>
      </c>
      <c r="DH532" s="17">
        <v>137022</v>
      </c>
      <c r="DI532" s="17">
        <v>153708</v>
      </c>
      <c r="DJ532" s="17">
        <v>148373</v>
      </c>
      <c r="DK532" s="17">
        <v>142372</v>
      </c>
      <c r="DL532" s="17">
        <v>137680</v>
      </c>
      <c r="DM532" s="17">
        <v>124533</v>
      </c>
      <c r="DN532" s="17">
        <v>117180</v>
      </c>
      <c r="DO532" s="17">
        <v>16</v>
      </c>
      <c r="DP532" s="17">
        <v>10</v>
      </c>
      <c r="DQ532" s="17">
        <v>137566</v>
      </c>
      <c r="DR532" s="17">
        <v>150905</v>
      </c>
      <c r="DS532" s="17">
        <v>149381</v>
      </c>
      <c r="DT532" s="17">
        <v>147390</v>
      </c>
      <c r="DU532" s="17">
        <v>144836</v>
      </c>
      <c r="DV532" s="17">
        <v>122416</v>
      </c>
      <c r="DW532" s="17">
        <v>119826</v>
      </c>
      <c r="DX532" s="17">
        <v>16</v>
      </c>
      <c r="DY532" s="17">
        <v>10</v>
      </c>
      <c r="DZ532" s="17">
        <v>137022</v>
      </c>
      <c r="EA532" s="17">
        <v>153708</v>
      </c>
      <c r="EB532" s="17">
        <v>148373</v>
      </c>
      <c r="EC532" s="17">
        <v>142372</v>
      </c>
      <c r="ED532" s="17">
        <v>137680</v>
      </c>
      <c r="EE532" s="17">
        <v>124533</v>
      </c>
      <c r="EF532" s="17">
        <v>117180</v>
      </c>
      <c r="EG532" s="17">
        <v>16</v>
      </c>
      <c r="EH532" s="17">
        <v>10</v>
      </c>
      <c r="EI532" s="17">
        <v>137566</v>
      </c>
      <c r="EJ532" s="17">
        <v>150905</v>
      </c>
      <c r="EK532" s="17">
        <v>149381</v>
      </c>
      <c r="EL532" s="17">
        <v>147390</v>
      </c>
      <c r="EM532" s="17">
        <v>144836</v>
      </c>
      <c r="EN532" s="17">
        <v>122416</v>
      </c>
      <c r="EO532" s="17">
        <v>119826</v>
      </c>
      <c r="EP532" s="17">
        <v>16</v>
      </c>
      <c r="EQ532" s="17">
        <v>10</v>
      </c>
      <c r="FJ532" s="18">
        <v>93.8</v>
      </c>
      <c r="FK532" s="17">
        <v>15</v>
      </c>
      <c r="FL532" s="17">
        <v>9</v>
      </c>
      <c r="FM532" s="18">
        <v>81.3</v>
      </c>
      <c r="FN532" s="17">
        <v>13</v>
      </c>
      <c r="FO532" s="17">
        <v>8</v>
      </c>
      <c r="FP532" s="17">
        <v>23751</v>
      </c>
      <c r="FQ532" s="17">
        <v>33301</v>
      </c>
      <c r="FR532" s="17">
        <v>25877</v>
      </c>
      <c r="FS532" s="17">
        <v>23623</v>
      </c>
      <c r="FT532" s="17">
        <v>22601</v>
      </c>
      <c r="FU532" s="17">
        <v>19843</v>
      </c>
      <c r="FV532" s="17">
        <v>17289</v>
      </c>
      <c r="FW532" s="17">
        <v>15</v>
      </c>
      <c r="FX532" s="17">
        <v>9</v>
      </c>
      <c r="FY532" s="18">
        <v>17.100000000000001</v>
      </c>
      <c r="FZ532" s="18">
        <v>21.2</v>
      </c>
      <c r="GA532" s="18">
        <v>20</v>
      </c>
      <c r="GB532" s="18">
        <v>19</v>
      </c>
      <c r="GC532" s="18">
        <v>15</v>
      </c>
      <c r="GD532" s="18">
        <v>15</v>
      </c>
      <c r="GE532" s="18">
        <v>13.8</v>
      </c>
      <c r="GF532" s="17">
        <v>15</v>
      </c>
      <c r="GG532" s="17">
        <v>9</v>
      </c>
      <c r="GH532" s="17" t="s">
        <v>1605</v>
      </c>
      <c r="GI532" s="17">
        <v>15</v>
      </c>
      <c r="GJ532" s="17">
        <v>9</v>
      </c>
      <c r="GK532" s="17">
        <v>25913</v>
      </c>
      <c r="GL532" s="17">
        <v>38898</v>
      </c>
      <c r="GM532" s="17">
        <v>28600</v>
      </c>
      <c r="GN532" s="17">
        <v>24187</v>
      </c>
      <c r="GO532" s="17">
        <v>23940</v>
      </c>
      <c r="GP532" s="17">
        <v>17832</v>
      </c>
      <c r="GQ532" s="17">
        <v>15565</v>
      </c>
      <c r="GR532" s="17">
        <v>13</v>
      </c>
      <c r="GS532" s="17">
        <v>8</v>
      </c>
      <c r="GT532" s="18">
        <v>18.5</v>
      </c>
      <c r="GU532" s="18">
        <v>25.1</v>
      </c>
      <c r="GV532" s="18">
        <v>19</v>
      </c>
      <c r="GW532" s="18">
        <v>19</v>
      </c>
      <c r="GX532" s="18">
        <v>18.7</v>
      </c>
      <c r="GY532" s="18">
        <v>13.8</v>
      </c>
      <c r="GZ532" s="18">
        <v>12.6</v>
      </c>
      <c r="HA532" s="17">
        <v>13</v>
      </c>
      <c r="HB532" s="17">
        <v>8</v>
      </c>
      <c r="HC532" s="17" t="s">
        <v>1606</v>
      </c>
      <c r="HD532" s="17">
        <v>13</v>
      </c>
      <c r="HE532" s="17">
        <v>8</v>
      </c>
      <c r="HH532" s="17">
        <v>1</v>
      </c>
      <c r="HQ532" s="17">
        <v>1</v>
      </c>
      <c r="HZ532" s="17">
        <v>1</v>
      </c>
      <c r="IA532">
        <v>17510</v>
      </c>
    </row>
    <row r="533" spans="1:235">
      <c r="A533">
        <v>11432</v>
      </c>
      <c r="B533" s="15">
        <v>41673</v>
      </c>
      <c r="C533" t="s">
        <v>292</v>
      </c>
      <c r="D533" t="s">
        <v>293</v>
      </c>
      <c r="E533" t="s">
        <v>294</v>
      </c>
      <c r="F533" s="23" t="s">
        <v>320</v>
      </c>
      <c r="G533">
        <v>4</v>
      </c>
      <c r="H533" s="23" t="s">
        <v>460</v>
      </c>
      <c r="I533">
        <v>9094</v>
      </c>
      <c r="J533" s="19" t="s">
        <v>1607</v>
      </c>
      <c r="N533" s="17">
        <v>151680</v>
      </c>
      <c r="O533" s="17">
        <v>171520</v>
      </c>
      <c r="P533" s="17">
        <v>167088</v>
      </c>
      <c r="Q533" s="17">
        <v>158926</v>
      </c>
      <c r="R533" s="17">
        <v>154500</v>
      </c>
      <c r="S533" s="17">
        <v>140000</v>
      </c>
      <c r="T533" s="17">
        <v>126966</v>
      </c>
      <c r="U533" s="17">
        <v>13</v>
      </c>
      <c r="V533" s="17">
        <v>12</v>
      </c>
      <c r="W533" s="17">
        <v>151522</v>
      </c>
      <c r="X533" s="17">
        <v>171419</v>
      </c>
      <c r="Y533" s="17">
        <v>165106</v>
      </c>
      <c r="Z533" s="17">
        <v>156328</v>
      </c>
      <c r="AA533" s="17">
        <v>154038</v>
      </c>
      <c r="AB533" s="17">
        <v>146662</v>
      </c>
      <c r="AC533" s="17">
        <v>125978</v>
      </c>
      <c r="AD533" s="17">
        <v>13</v>
      </c>
      <c r="AE533" s="17">
        <v>12</v>
      </c>
      <c r="AF533" s="17">
        <v>12640</v>
      </c>
      <c r="AG533" s="17">
        <v>14293</v>
      </c>
      <c r="AH533" s="17">
        <v>13924</v>
      </c>
      <c r="AI533" s="17">
        <v>13244</v>
      </c>
      <c r="AJ533" s="17">
        <v>12875</v>
      </c>
      <c r="AK533" s="17">
        <v>11667</v>
      </c>
      <c r="AL533" s="17">
        <v>10581</v>
      </c>
      <c r="AM533" s="17">
        <v>13</v>
      </c>
      <c r="AN533" s="17">
        <v>12</v>
      </c>
      <c r="AO533" s="18">
        <v>12</v>
      </c>
      <c r="AP533" s="17">
        <v>13</v>
      </c>
      <c r="AQ533" s="17">
        <v>12</v>
      </c>
      <c r="AR533" s="17">
        <v>151680</v>
      </c>
      <c r="AS533" s="17">
        <v>171520</v>
      </c>
      <c r="AT533" s="17">
        <v>167088</v>
      </c>
      <c r="AU533" s="17">
        <v>158926</v>
      </c>
      <c r="AV533" s="17">
        <v>154500</v>
      </c>
      <c r="AW533" s="17">
        <v>140000</v>
      </c>
      <c r="AX533" s="17">
        <v>126966</v>
      </c>
      <c r="AY533" s="17">
        <v>13</v>
      </c>
      <c r="AZ533" s="17">
        <v>12</v>
      </c>
      <c r="BJ533" s="17">
        <v>149367</v>
      </c>
      <c r="BK533" s="17">
        <v>7</v>
      </c>
      <c r="BL533" s="17">
        <v>7</v>
      </c>
      <c r="BM533" s="17">
        <v>12</v>
      </c>
      <c r="DH533" s="17">
        <v>151680</v>
      </c>
      <c r="DI533" s="17">
        <v>171520</v>
      </c>
      <c r="DJ533" s="17">
        <v>167088</v>
      </c>
      <c r="DK533" s="17">
        <v>158926</v>
      </c>
      <c r="DL533" s="17">
        <v>154500</v>
      </c>
      <c r="DM533" s="17">
        <v>140000</v>
      </c>
      <c r="DN533" s="17">
        <v>126966</v>
      </c>
      <c r="DO533" s="17">
        <v>13</v>
      </c>
      <c r="DP533" s="17">
        <v>12</v>
      </c>
      <c r="DQ533" s="17">
        <v>151522</v>
      </c>
      <c r="DR533" s="17">
        <v>171419</v>
      </c>
      <c r="DS533" s="17">
        <v>165106</v>
      </c>
      <c r="DT533" s="17">
        <v>156328</v>
      </c>
      <c r="DU533" s="17">
        <v>154038</v>
      </c>
      <c r="DV533" s="17">
        <v>146662</v>
      </c>
      <c r="DW533" s="17">
        <v>125978</v>
      </c>
      <c r="DX533" s="17">
        <v>13</v>
      </c>
      <c r="DY533" s="17">
        <v>12</v>
      </c>
      <c r="DZ533" s="17">
        <v>151680</v>
      </c>
      <c r="EA533" s="17">
        <v>171520</v>
      </c>
      <c r="EB533" s="17">
        <v>167088</v>
      </c>
      <c r="EC533" s="17">
        <v>158926</v>
      </c>
      <c r="ED533" s="17">
        <v>154500</v>
      </c>
      <c r="EE533" s="17">
        <v>140000</v>
      </c>
      <c r="EF533" s="17">
        <v>126966</v>
      </c>
      <c r="EG533" s="17">
        <v>13</v>
      </c>
      <c r="EH533" s="17">
        <v>12</v>
      </c>
      <c r="EI533" s="17">
        <v>151522</v>
      </c>
      <c r="EJ533" s="17">
        <v>171419</v>
      </c>
      <c r="EK533" s="17">
        <v>165106</v>
      </c>
      <c r="EL533" s="17">
        <v>156328</v>
      </c>
      <c r="EM533" s="17">
        <v>154038</v>
      </c>
      <c r="EN533" s="17">
        <v>146662</v>
      </c>
      <c r="EO533" s="17">
        <v>125978</v>
      </c>
      <c r="EP533" s="17">
        <v>13</v>
      </c>
      <c r="EQ533" s="17">
        <v>12</v>
      </c>
      <c r="FJ533" s="18">
        <v>100</v>
      </c>
      <c r="FK533" s="17">
        <v>13</v>
      </c>
      <c r="FL533" s="17">
        <v>12</v>
      </c>
      <c r="FM533" s="18">
        <v>69.2</v>
      </c>
      <c r="FN533" s="17">
        <v>9</v>
      </c>
      <c r="FO533" s="17">
        <v>9</v>
      </c>
      <c r="FP533" s="17">
        <v>29753</v>
      </c>
      <c r="FQ533" s="17">
        <v>37268</v>
      </c>
      <c r="FR533" s="17">
        <v>34380</v>
      </c>
      <c r="FS533" s="17">
        <v>33592</v>
      </c>
      <c r="FT533" s="17">
        <v>32200</v>
      </c>
      <c r="FU533" s="17">
        <v>22972</v>
      </c>
      <c r="FV533" s="17">
        <v>19397</v>
      </c>
      <c r="FW533" s="17">
        <v>13</v>
      </c>
      <c r="FX533" s="17">
        <v>12</v>
      </c>
      <c r="FY533" s="18">
        <v>19.3</v>
      </c>
      <c r="FZ533" s="18">
        <v>24.6</v>
      </c>
      <c r="GA533" s="18">
        <v>23</v>
      </c>
      <c r="GB533" s="18">
        <v>20</v>
      </c>
      <c r="GC533" s="18">
        <v>20</v>
      </c>
      <c r="GD533" s="18">
        <v>15</v>
      </c>
      <c r="GE533" s="18">
        <v>15</v>
      </c>
      <c r="GF533" s="17">
        <v>13</v>
      </c>
      <c r="GG533" s="17">
        <v>12</v>
      </c>
      <c r="GH533" s="17" t="s">
        <v>844</v>
      </c>
      <c r="GI533" s="17">
        <v>13</v>
      </c>
      <c r="GJ533" s="17">
        <v>12</v>
      </c>
      <c r="GK533" s="17">
        <v>25061</v>
      </c>
      <c r="GM533" s="17">
        <v>29700</v>
      </c>
      <c r="GN533" s="17">
        <v>25926</v>
      </c>
      <c r="GO533" s="17">
        <v>21630</v>
      </c>
      <c r="GP533" s="17">
        <v>20335</v>
      </c>
      <c r="GR533" s="17">
        <v>9</v>
      </c>
      <c r="GS533" s="17">
        <v>9</v>
      </c>
      <c r="GT533" s="18">
        <v>16.5</v>
      </c>
      <c r="GV533" s="18">
        <v>19.2</v>
      </c>
      <c r="GW533" s="18">
        <v>16.3</v>
      </c>
      <c r="GX533" s="18">
        <v>16.2</v>
      </c>
      <c r="GY533" s="18">
        <v>14</v>
      </c>
      <c r="HA533" s="17">
        <v>9</v>
      </c>
      <c r="HB533" s="17">
        <v>9</v>
      </c>
      <c r="HC533" s="17" t="s">
        <v>1364</v>
      </c>
      <c r="HD533" s="17">
        <v>9</v>
      </c>
      <c r="HE533" s="17">
        <v>9</v>
      </c>
      <c r="IA533">
        <v>17520</v>
      </c>
    </row>
    <row r="534" spans="1:235">
      <c r="A534">
        <v>11432</v>
      </c>
      <c r="B534" s="15">
        <v>41673</v>
      </c>
      <c r="C534" t="s">
        <v>292</v>
      </c>
      <c r="D534" t="s">
        <v>293</v>
      </c>
      <c r="E534" t="s">
        <v>294</v>
      </c>
      <c r="F534" s="23" t="s">
        <v>295</v>
      </c>
      <c r="G534">
        <v>1</v>
      </c>
      <c r="H534" s="23" t="s">
        <v>460</v>
      </c>
      <c r="I534">
        <v>9601</v>
      </c>
      <c r="J534" s="19" t="s">
        <v>1608</v>
      </c>
      <c r="N534" s="17">
        <v>46349</v>
      </c>
      <c r="O534" s="17">
        <v>51917</v>
      </c>
      <c r="P534" s="17">
        <v>49202</v>
      </c>
      <c r="Q534" s="17">
        <v>47588</v>
      </c>
      <c r="R534" s="17">
        <v>45580</v>
      </c>
      <c r="S534" s="17">
        <v>38720</v>
      </c>
      <c r="T534" s="17">
        <v>37796</v>
      </c>
      <c r="U534" s="17">
        <v>10</v>
      </c>
      <c r="V534" s="17">
        <v>7</v>
      </c>
      <c r="W534" s="17">
        <v>44999</v>
      </c>
      <c r="Y534" s="17">
        <v>49655</v>
      </c>
      <c r="Z534" s="17">
        <v>47332</v>
      </c>
      <c r="AA534" s="17">
        <v>44160</v>
      </c>
      <c r="AB534" s="17">
        <v>39396</v>
      </c>
      <c r="AD534" s="17">
        <v>10</v>
      </c>
      <c r="AE534" s="17">
        <v>7</v>
      </c>
      <c r="AF534" s="17">
        <v>3862</v>
      </c>
      <c r="AG534" s="17">
        <v>4326</v>
      </c>
      <c r="AH534" s="17">
        <v>4100</v>
      </c>
      <c r="AI534" s="17">
        <v>3966</v>
      </c>
      <c r="AJ534" s="17">
        <v>3798</v>
      </c>
      <c r="AK534" s="17">
        <v>3227</v>
      </c>
      <c r="AL534" s="17">
        <v>3150</v>
      </c>
      <c r="AM534" s="17">
        <v>10</v>
      </c>
      <c r="AN534" s="17">
        <v>7</v>
      </c>
      <c r="AO534" s="18">
        <v>12</v>
      </c>
      <c r="AP534" s="17">
        <v>10</v>
      </c>
      <c r="AQ534" s="17">
        <v>7</v>
      </c>
      <c r="AR534" s="17">
        <v>43363</v>
      </c>
      <c r="AT534" s="17">
        <v>48125</v>
      </c>
      <c r="AU534" s="17">
        <v>44160</v>
      </c>
      <c r="AV534" s="17">
        <v>42517</v>
      </c>
      <c r="AW534" s="17">
        <v>38720</v>
      </c>
      <c r="AY534" s="17">
        <v>6</v>
      </c>
      <c r="AZ534" s="17">
        <v>5</v>
      </c>
      <c r="BH534" s="17">
        <v>4</v>
      </c>
      <c r="BI534" s="17">
        <v>2</v>
      </c>
      <c r="BJ534" s="17">
        <v>42433</v>
      </c>
      <c r="BK534" s="17">
        <v>5</v>
      </c>
      <c r="BL534" s="17">
        <v>3</v>
      </c>
      <c r="BN534" s="17">
        <v>7</v>
      </c>
      <c r="DH534" s="17">
        <v>46349</v>
      </c>
      <c r="DI534" s="17">
        <v>51917</v>
      </c>
      <c r="DJ534" s="17">
        <v>49202</v>
      </c>
      <c r="DK534" s="17">
        <v>47588</v>
      </c>
      <c r="DL534" s="17">
        <v>45580</v>
      </c>
      <c r="DM534" s="17">
        <v>38720</v>
      </c>
      <c r="DN534" s="17">
        <v>37796</v>
      </c>
      <c r="DO534" s="17">
        <v>10</v>
      </c>
      <c r="DP534" s="17">
        <v>7</v>
      </c>
      <c r="DQ534" s="17">
        <v>44999</v>
      </c>
      <c r="DS534" s="17">
        <v>49655</v>
      </c>
      <c r="DT534" s="17">
        <v>47332</v>
      </c>
      <c r="DU534" s="17">
        <v>44160</v>
      </c>
      <c r="DV534" s="17">
        <v>39396</v>
      </c>
      <c r="DX534" s="17">
        <v>10</v>
      </c>
      <c r="DY534" s="17">
        <v>7</v>
      </c>
      <c r="DZ534" s="17">
        <v>46349</v>
      </c>
      <c r="EA534" s="17">
        <v>51917</v>
      </c>
      <c r="EB534" s="17">
        <v>49202</v>
      </c>
      <c r="EC534" s="17">
        <v>47588</v>
      </c>
      <c r="ED534" s="17">
        <v>45580</v>
      </c>
      <c r="EE534" s="17">
        <v>38720</v>
      </c>
      <c r="EF534" s="17">
        <v>37796</v>
      </c>
      <c r="EG534" s="17">
        <v>10</v>
      </c>
      <c r="EH534" s="17">
        <v>7</v>
      </c>
      <c r="EI534" s="17">
        <v>44999</v>
      </c>
      <c r="EK534" s="17">
        <v>49655</v>
      </c>
      <c r="EL534" s="17">
        <v>47332</v>
      </c>
      <c r="EM534" s="17">
        <v>44160</v>
      </c>
      <c r="EN534" s="17">
        <v>39396</v>
      </c>
      <c r="EP534" s="17">
        <v>10</v>
      </c>
      <c r="EQ534" s="17">
        <v>7</v>
      </c>
      <c r="FJ534" s="18">
        <v>60</v>
      </c>
      <c r="FK534" s="17">
        <v>6</v>
      </c>
      <c r="FL534" s="17">
        <v>5</v>
      </c>
      <c r="FM534" s="18">
        <v>50</v>
      </c>
      <c r="FN534" s="17">
        <v>5</v>
      </c>
      <c r="FO534" s="17">
        <v>5</v>
      </c>
      <c r="FP534" s="17">
        <v>2242</v>
      </c>
      <c r="FR534" s="17">
        <v>2498</v>
      </c>
      <c r="FS534" s="17">
        <v>2044</v>
      </c>
      <c r="FT534" s="17">
        <v>2011</v>
      </c>
      <c r="FU534" s="17">
        <v>1920</v>
      </c>
      <c r="FW534" s="17">
        <v>6</v>
      </c>
      <c r="FX534" s="17">
        <v>5</v>
      </c>
      <c r="FY534" s="18">
        <v>5.2</v>
      </c>
      <c r="GA534" s="18">
        <v>5.8</v>
      </c>
      <c r="GB534" s="18">
        <v>5</v>
      </c>
      <c r="GC534" s="18">
        <v>5</v>
      </c>
      <c r="GD534" s="18">
        <v>5</v>
      </c>
      <c r="GF534" s="17">
        <v>6</v>
      </c>
      <c r="GG534" s="17">
        <v>5</v>
      </c>
      <c r="GH534" s="17" t="s">
        <v>1609</v>
      </c>
      <c r="GI534" s="17">
        <v>6</v>
      </c>
      <c r="GJ534" s="17">
        <v>5</v>
      </c>
      <c r="GK534" s="17">
        <v>2268</v>
      </c>
      <c r="GM534" s="17">
        <v>2816</v>
      </c>
      <c r="GN534" s="17">
        <v>2341</v>
      </c>
      <c r="GO534" s="17">
        <v>2025</v>
      </c>
      <c r="GP534" s="17">
        <v>1800</v>
      </c>
      <c r="GR534" s="17">
        <v>5</v>
      </c>
      <c r="GS534" s="17">
        <v>5</v>
      </c>
      <c r="GT534" s="18">
        <v>5.0999999999999996</v>
      </c>
      <c r="GV534" s="18">
        <v>5.6</v>
      </c>
      <c r="GW534" s="18">
        <v>5.5</v>
      </c>
      <c r="GX534" s="18">
        <v>5.4</v>
      </c>
      <c r="GY534" s="18">
        <v>3.6</v>
      </c>
      <c r="HA534" s="17">
        <v>5</v>
      </c>
      <c r="HB534" s="17">
        <v>5</v>
      </c>
      <c r="HC534" s="17" t="s">
        <v>1610</v>
      </c>
      <c r="HD534" s="17">
        <v>5</v>
      </c>
      <c r="HE534" s="17">
        <v>5</v>
      </c>
      <c r="IA534">
        <v>17540</v>
      </c>
    </row>
    <row r="535" spans="1:235">
      <c r="A535">
        <v>11432</v>
      </c>
      <c r="B535" s="15">
        <v>41673</v>
      </c>
      <c r="C535" t="s">
        <v>292</v>
      </c>
      <c r="D535" t="s">
        <v>293</v>
      </c>
      <c r="E535" t="s">
        <v>294</v>
      </c>
      <c r="F535" s="23" t="s">
        <v>295</v>
      </c>
      <c r="G535">
        <v>2</v>
      </c>
      <c r="H535" s="23" t="s">
        <v>460</v>
      </c>
      <c r="I535">
        <v>9602</v>
      </c>
      <c r="J535" s="19" t="s">
        <v>1611</v>
      </c>
      <c r="N535" s="17">
        <v>52454</v>
      </c>
      <c r="O535" s="17">
        <v>62005</v>
      </c>
      <c r="P535" s="17">
        <v>57492</v>
      </c>
      <c r="Q535" s="17">
        <v>55000</v>
      </c>
      <c r="R535" s="17">
        <v>53040</v>
      </c>
      <c r="S535" s="17">
        <v>47784</v>
      </c>
      <c r="T535" s="17">
        <v>43278</v>
      </c>
      <c r="U535" s="17">
        <v>61</v>
      </c>
      <c r="V535" s="17">
        <v>15</v>
      </c>
      <c r="W535" s="17">
        <v>51048</v>
      </c>
      <c r="X535" s="17">
        <v>58838</v>
      </c>
      <c r="Y535" s="17">
        <v>54596</v>
      </c>
      <c r="Z535" s="17">
        <v>52732</v>
      </c>
      <c r="AA535" s="17">
        <v>51216</v>
      </c>
      <c r="AB535" s="17">
        <v>46724</v>
      </c>
      <c r="AC535" s="17">
        <v>42943</v>
      </c>
      <c r="AD535" s="17">
        <v>61</v>
      </c>
      <c r="AE535" s="17">
        <v>15</v>
      </c>
      <c r="AF535" s="17">
        <v>4371</v>
      </c>
      <c r="AG535" s="17">
        <v>5167</v>
      </c>
      <c r="AH535" s="17">
        <v>4791</v>
      </c>
      <c r="AI535" s="17">
        <v>4583</v>
      </c>
      <c r="AJ535" s="17">
        <v>4420</v>
      </c>
      <c r="AK535" s="17">
        <v>3982</v>
      </c>
      <c r="AL535" s="17">
        <v>3607</v>
      </c>
      <c r="AM535" s="17">
        <v>61</v>
      </c>
      <c r="AN535" s="17">
        <v>15</v>
      </c>
      <c r="AO535" s="18">
        <v>12</v>
      </c>
      <c r="AP535" s="17">
        <v>61</v>
      </c>
      <c r="AQ535" s="17">
        <v>15</v>
      </c>
      <c r="AR535" s="17">
        <v>54753</v>
      </c>
      <c r="AS535" s="17">
        <v>62209</v>
      </c>
      <c r="AT535" s="17">
        <v>58242</v>
      </c>
      <c r="AU535" s="17">
        <v>56025</v>
      </c>
      <c r="AV535" s="17">
        <v>54569</v>
      </c>
      <c r="AW535" s="17">
        <v>50112</v>
      </c>
      <c r="AX535" s="17">
        <v>46754</v>
      </c>
      <c r="AY535" s="17">
        <v>44</v>
      </c>
      <c r="AZ535" s="17">
        <v>11</v>
      </c>
      <c r="BA535" s="17">
        <v>46503</v>
      </c>
      <c r="BB535" s="17">
        <v>55780</v>
      </c>
      <c r="BC535" s="17">
        <v>49730</v>
      </c>
      <c r="BD535" s="17">
        <v>48199</v>
      </c>
      <c r="BE535" s="17">
        <v>47350</v>
      </c>
      <c r="BF535" s="17">
        <v>41371</v>
      </c>
      <c r="BG535" s="17">
        <v>34960</v>
      </c>
      <c r="BH535" s="17">
        <v>17</v>
      </c>
      <c r="BI535" s="17">
        <v>4</v>
      </c>
      <c r="BJ535" s="17">
        <v>52387</v>
      </c>
      <c r="BK535" s="17">
        <v>21</v>
      </c>
      <c r="BL535" s="17">
        <v>5</v>
      </c>
      <c r="BN535" s="17">
        <v>15</v>
      </c>
      <c r="DH535" s="17">
        <v>52454</v>
      </c>
      <c r="DI535" s="17">
        <v>62005</v>
      </c>
      <c r="DJ535" s="17">
        <v>57492</v>
      </c>
      <c r="DK535" s="17">
        <v>55000</v>
      </c>
      <c r="DL535" s="17">
        <v>53040</v>
      </c>
      <c r="DM535" s="17">
        <v>47784</v>
      </c>
      <c r="DN535" s="17">
        <v>43278</v>
      </c>
      <c r="DO535" s="17">
        <v>61</v>
      </c>
      <c r="DP535" s="17">
        <v>15</v>
      </c>
      <c r="DQ535" s="17">
        <v>51048</v>
      </c>
      <c r="DR535" s="17">
        <v>58838</v>
      </c>
      <c r="DS535" s="17">
        <v>54596</v>
      </c>
      <c r="DT535" s="17">
        <v>52732</v>
      </c>
      <c r="DU535" s="17">
        <v>51216</v>
      </c>
      <c r="DV535" s="17">
        <v>46724</v>
      </c>
      <c r="DW535" s="17">
        <v>42943</v>
      </c>
      <c r="DX535" s="17">
        <v>61</v>
      </c>
      <c r="DY535" s="17">
        <v>15</v>
      </c>
      <c r="DZ535" s="17">
        <v>52454</v>
      </c>
      <c r="EA535" s="17">
        <v>62005</v>
      </c>
      <c r="EB535" s="17">
        <v>57492</v>
      </c>
      <c r="EC535" s="17">
        <v>55000</v>
      </c>
      <c r="ED535" s="17">
        <v>53040</v>
      </c>
      <c r="EE535" s="17">
        <v>47784</v>
      </c>
      <c r="EF535" s="17">
        <v>43278</v>
      </c>
      <c r="EG535" s="17">
        <v>61</v>
      </c>
      <c r="EH535" s="17">
        <v>15</v>
      </c>
      <c r="EI535" s="17">
        <v>51048</v>
      </c>
      <c r="EJ535" s="17">
        <v>58838</v>
      </c>
      <c r="EK535" s="17">
        <v>54596</v>
      </c>
      <c r="EL535" s="17">
        <v>52732</v>
      </c>
      <c r="EM535" s="17">
        <v>51216</v>
      </c>
      <c r="EN535" s="17">
        <v>46724</v>
      </c>
      <c r="EO535" s="17">
        <v>42943</v>
      </c>
      <c r="EP535" s="17">
        <v>61</v>
      </c>
      <c r="EQ535" s="17">
        <v>15</v>
      </c>
      <c r="FJ535" s="18">
        <v>72.099999999999994</v>
      </c>
      <c r="FK535" s="17">
        <v>44</v>
      </c>
      <c r="FL535" s="17">
        <v>11</v>
      </c>
      <c r="FM535" s="18">
        <v>63.9</v>
      </c>
      <c r="FN535" s="17">
        <v>39</v>
      </c>
      <c r="FO535" s="17">
        <v>11</v>
      </c>
      <c r="FP535" s="17">
        <v>3188</v>
      </c>
      <c r="FQ535" s="17">
        <v>4953</v>
      </c>
      <c r="FR535" s="17">
        <v>4291</v>
      </c>
      <c r="FS535" s="17">
        <v>2961</v>
      </c>
      <c r="FT535" s="17">
        <v>2737</v>
      </c>
      <c r="FU535" s="17">
        <v>2296</v>
      </c>
      <c r="FV535" s="17">
        <v>2175</v>
      </c>
      <c r="FW535" s="17">
        <v>43</v>
      </c>
      <c r="FX535" s="17">
        <v>10</v>
      </c>
      <c r="FY535" s="18">
        <v>5.8</v>
      </c>
      <c r="FZ535" s="18">
        <v>8</v>
      </c>
      <c r="GA535" s="18">
        <v>8</v>
      </c>
      <c r="GB535" s="18">
        <v>6</v>
      </c>
      <c r="GC535" s="18">
        <v>5</v>
      </c>
      <c r="GD535" s="18">
        <v>4</v>
      </c>
      <c r="GE535" s="18">
        <v>4</v>
      </c>
      <c r="GF535" s="17">
        <v>43</v>
      </c>
      <c r="GG535" s="17">
        <v>10</v>
      </c>
      <c r="GH535" s="17" t="s">
        <v>1612</v>
      </c>
      <c r="GI535" s="17">
        <v>43</v>
      </c>
      <c r="GJ535" s="17">
        <v>10</v>
      </c>
      <c r="GK535" s="17">
        <v>3142</v>
      </c>
      <c r="GL535" s="17">
        <v>4393</v>
      </c>
      <c r="GM535" s="17">
        <v>3440</v>
      </c>
      <c r="GN535" s="17">
        <v>3159</v>
      </c>
      <c r="GO535" s="17">
        <v>2964</v>
      </c>
      <c r="GP535" s="17">
        <v>2320</v>
      </c>
      <c r="GQ535" s="17">
        <v>1893</v>
      </c>
      <c r="GR535" s="17">
        <v>36</v>
      </c>
      <c r="GS535" s="17">
        <v>10</v>
      </c>
      <c r="GT535" s="18">
        <v>5.7</v>
      </c>
      <c r="GU535" s="18">
        <v>8.1</v>
      </c>
      <c r="GV535" s="18">
        <v>6.3</v>
      </c>
      <c r="GW535" s="18">
        <v>5.5</v>
      </c>
      <c r="GX535" s="18">
        <v>5.4</v>
      </c>
      <c r="GY535" s="18">
        <v>4</v>
      </c>
      <c r="GZ535" s="18">
        <v>3.6</v>
      </c>
      <c r="HA535" s="17">
        <v>36</v>
      </c>
      <c r="HB535" s="17">
        <v>10</v>
      </c>
      <c r="HC535" s="17" t="s">
        <v>872</v>
      </c>
      <c r="HD535" s="17">
        <v>36</v>
      </c>
      <c r="HE535" s="17">
        <v>10</v>
      </c>
      <c r="IA535">
        <v>17550</v>
      </c>
    </row>
    <row r="536" spans="1:235">
      <c r="A536">
        <v>11432</v>
      </c>
      <c r="B536" s="15">
        <v>41673</v>
      </c>
      <c r="C536" t="s">
        <v>292</v>
      </c>
      <c r="D536" t="s">
        <v>293</v>
      </c>
      <c r="E536" t="s">
        <v>294</v>
      </c>
      <c r="F536" s="23" t="s">
        <v>295</v>
      </c>
      <c r="G536">
        <v>3</v>
      </c>
      <c r="H536" s="23" t="s">
        <v>460</v>
      </c>
      <c r="I536">
        <v>9603</v>
      </c>
      <c r="J536" s="19" t="s">
        <v>1613</v>
      </c>
      <c r="N536" s="17">
        <v>68137</v>
      </c>
      <c r="O536" s="17">
        <v>77875</v>
      </c>
      <c r="P536" s="17">
        <v>74377</v>
      </c>
      <c r="Q536" s="17">
        <v>69139</v>
      </c>
      <c r="R536" s="17">
        <v>67301</v>
      </c>
      <c r="S536" s="17">
        <v>63541</v>
      </c>
      <c r="T536" s="17">
        <v>59765</v>
      </c>
      <c r="U536" s="17">
        <v>114</v>
      </c>
      <c r="V536" s="17">
        <v>16</v>
      </c>
      <c r="W536" s="17">
        <v>66533</v>
      </c>
      <c r="X536" s="17">
        <v>74147</v>
      </c>
      <c r="Y536" s="17">
        <v>71462</v>
      </c>
      <c r="Z536" s="17">
        <v>69012</v>
      </c>
      <c r="AA536" s="17">
        <v>67337</v>
      </c>
      <c r="AB536" s="17">
        <v>62441</v>
      </c>
      <c r="AC536" s="17">
        <v>57174</v>
      </c>
      <c r="AD536" s="17">
        <v>114</v>
      </c>
      <c r="AE536" s="17">
        <v>16</v>
      </c>
      <c r="AF536" s="17">
        <v>5678</v>
      </c>
      <c r="AG536" s="17">
        <v>6490</v>
      </c>
      <c r="AH536" s="17">
        <v>6198</v>
      </c>
      <c r="AI536" s="17">
        <v>5762</v>
      </c>
      <c r="AJ536" s="17">
        <v>5608</v>
      </c>
      <c r="AK536" s="17">
        <v>5295</v>
      </c>
      <c r="AL536" s="17">
        <v>4980</v>
      </c>
      <c r="AM536" s="17">
        <v>114</v>
      </c>
      <c r="AN536" s="17">
        <v>16</v>
      </c>
      <c r="AO536" s="18">
        <v>12</v>
      </c>
      <c r="AP536" s="17">
        <v>114</v>
      </c>
      <c r="AQ536" s="17">
        <v>16</v>
      </c>
      <c r="AR536" s="17">
        <v>68467</v>
      </c>
      <c r="AS536" s="17">
        <v>78017</v>
      </c>
      <c r="AT536" s="17">
        <v>74859</v>
      </c>
      <c r="AU536" s="17">
        <v>69223</v>
      </c>
      <c r="AV536" s="17">
        <v>67465</v>
      </c>
      <c r="AW536" s="17">
        <v>63617</v>
      </c>
      <c r="AX536" s="17">
        <v>60783</v>
      </c>
      <c r="AY536" s="17">
        <v>110</v>
      </c>
      <c r="AZ536" s="17">
        <v>14</v>
      </c>
      <c r="BH536" s="17">
        <v>4</v>
      </c>
      <c r="BI536" s="17">
        <v>2</v>
      </c>
      <c r="BJ536" s="17">
        <v>65448</v>
      </c>
      <c r="BK536" s="17">
        <v>61</v>
      </c>
      <c r="BL536" s="17">
        <v>7</v>
      </c>
      <c r="BM536" s="17">
        <v>2</v>
      </c>
      <c r="BN536" s="17">
        <v>14</v>
      </c>
      <c r="DH536" s="17">
        <v>68137</v>
      </c>
      <c r="DI536" s="17">
        <v>77875</v>
      </c>
      <c r="DJ536" s="17">
        <v>74377</v>
      </c>
      <c r="DK536" s="17">
        <v>69139</v>
      </c>
      <c r="DL536" s="17">
        <v>67301</v>
      </c>
      <c r="DM536" s="17">
        <v>63541</v>
      </c>
      <c r="DN536" s="17">
        <v>59765</v>
      </c>
      <c r="DO536" s="17">
        <v>114</v>
      </c>
      <c r="DP536" s="17">
        <v>16</v>
      </c>
      <c r="DQ536" s="17">
        <v>66533</v>
      </c>
      <c r="DR536" s="17">
        <v>74147</v>
      </c>
      <c r="DS536" s="17">
        <v>71462</v>
      </c>
      <c r="DT536" s="17">
        <v>69012</v>
      </c>
      <c r="DU536" s="17">
        <v>67337</v>
      </c>
      <c r="DV536" s="17">
        <v>62441</v>
      </c>
      <c r="DW536" s="17">
        <v>57174</v>
      </c>
      <c r="DX536" s="17">
        <v>114</v>
      </c>
      <c r="DY536" s="17">
        <v>16</v>
      </c>
      <c r="DZ536" s="17">
        <v>68137</v>
      </c>
      <c r="EA536" s="17">
        <v>77875</v>
      </c>
      <c r="EB536" s="17">
        <v>74377</v>
      </c>
      <c r="EC536" s="17">
        <v>69139</v>
      </c>
      <c r="ED536" s="17">
        <v>67301</v>
      </c>
      <c r="EE536" s="17">
        <v>63541</v>
      </c>
      <c r="EF536" s="17">
        <v>59765</v>
      </c>
      <c r="EG536" s="17">
        <v>114</v>
      </c>
      <c r="EH536" s="17">
        <v>16</v>
      </c>
      <c r="EI536" s="17">
        <v>66533</v>
      </c>
      <c r="EJ536" s="17">
        <v>74147</v>
      </c>
      <c r="EK536" s="17">
        <v>71462</v>
      </c>
      <c r="EL536" s="17">
        <v>69012</v>
      </c>
      <c r="EM536" s="17">
        <v>67337</v>
      </c>
      <c r="EN536" s="17">
        <v>62441</v>
      </c>
      <c r="EO536" s="17">
        <v>57174</v>
      </c>
      <c r="EP536" s="17">
        <v>114</v>
      </c>
      <c r="EQ536" s="17">
        <v>16</v>
      </c>
      <c r="FJ536" s="18">
        <v>96.5</v>
      </c>
      <c r="FK536" s="17">
        <v>110</v>
      </c>
      <c r="FL536" s="17">
        <v>14</v>
      </c>
      <c r="FM536" s="18">
        <v>87.7</v>
      </c>
      <c r="FN536" s="17">
        <v>100</v>
      </c>
      <c r="FO536" s="17">
        <v>12</v>
      </c>
      <c r="FP536" s="17">
        <v>3146</v>
      </c>
      <c r="FQ536" s="17">
        <v>3450</v>
      </c>
      <c r="FR536" s="17">
        <v>3221</v>
      </c>
      <c r="FS536" s="17">
        <v>3130</v>
      </c>
      <c r="FT536" s="17">
        <v>3066</v>
      </c>
      <c r="FU536" s="17">
        <v>2800</v>
      </c>
      <c r="FV536" s="17">
        <v>2652</v>
      </c>
      <c r="FW536" s="17">
        <v>108</v>
      </c>
      <c r="FX536" s="17">
        <v>13</v>
      </c>
      <c r="FY536" s="18">
        <v>4.5999999999999996</v>
      </c>
      <c r="FZ536" s="18">
        <v>5</v>
      </c>
      <c r="GA536" s="18">
        <v>5</v>
      </c>
      <c r="GB536" s="18">
        <v>5</v>
      </c>
      <c r="GC536" s="18">
        <v>4</v>
      </c>
      <c r="GD536" s="18">
        <v>4</v>
      </c>
      <c r="GE536" s="18">
        <v>4</v>
      </c>
      <c r="GF536" s="17">
        <v>108</v>
      </c>
      <c r="GG536" s="17">
        <v>13</v>
      </c>
      <c r="GH536" s="17" t="s">
        <v>1614</v>
      </c>
      <c r="GI536" s="17">
        <v>108</v>
      </c>
      <c r="GJ536" s="17">
        <v>13</v>
      </c>
      <c r="GK536" s="17">
        <v>3471</v>
      </c>
      <c r="GL536" s="17">
        <v>5040</v>
      </c>
      <c r="GM536" s="17">
        <v>3996</v>
      </c>
      <c r="GN536" s="17">
        <v>3667</v>
      </c>
      <c r="GO536" s="17">
        <v>3299</v>
      </c>
      <c r="GP536" s="17">
        <v>2700</v>
      </c>
      <c r="GQ536" s="17">
        <v>2219</v>
      </c>
      <c r="GR536" s="17">
        <v>98</v>
      </c>
      <c r="GS536" s="17">
        <v>11</v>
      </c>
      <c r="GT536" s="18">
        <v>5.0999999999999996</v>
      </c>
      <c r="GU536" s="18">
        <v>7.2</v>
      </c>
      <c r="GV536" s="18">
        <v>6.2</v>
      </c>
      <c r="GW536" s="18">
        <v>5.7</v>
      </c>
      <c r="GX536" s="18">
        <v>5.0999999999999996</v>
      </c>
      <c r="GY536" s="18">
        <v>3.7</v>
      </c>
      <c r="GZ536" s="18">
        <v>3.1</v>
      </c>
      <c r="HA536" s="17">
        <v>98</v>
      </c>
      <c r="HB536" s="17">
        <v>11</v>
      </c>
      <c r="HC536" s="17" t="s">
        <v>1610</v>
      </c>
      <c r="HD536" s="17">
        <v>98</v>
      </c>
      <c r="HE536" s="17">
        <v>11</v>
      </c>
      <c r="HH536" s="17">
        <v>1</v>
      </c>
      <c r="HQ536" s="17">
        <v>1</v>
      </c>
      <c r="HZ536" s="17">
        <v>1</v>
      </c>
      <c r="IA536">
        <v>17560</v>
      </c>
    </row>
    <row r="537" spans="1:235">
      <c r="A537">
        <v>11432</v>
      </c>
      <c r="B537" s="15">
        <v>41673</v>
      </c>
      <c r="C537" t="s">
        <v>292</v>
      </c>
      <c r="D537" t="s">
        <v>293</v>
      </c>
      <c r="E537" t="s">
        <v>294</v>
      </c>
      <c r="F537" s="23" t="s">
        <v>295</v>
      </c>
      <c r="G537">
        <v>4</v>
      </c>
      <c r="H537" s="23" t="s">
        <v>460</v>
      </c>
      <c r="I537">
        <v>9604</v>
      </c>
      <c r="J537" s="19" t="s">
        <v>1615</v>
      </c>
      <c r="N537" s="17">
        <v>76804</v>
      </c>
      <c r="O537" s="17">
        <v>89142</v>
      </c>
      <c r="P537" s="17">
        <v>80840</v>
      </c>
      <c r="Q537" s="17">
        <v>77100</v>
      </c>
      <c r="R537" s="17">
        <v>76250</v>
      </c>
      <c r="S537" s="17">
        <v>72585</v>
      </c>
      <c r="T537" s="17">
        <v>63641</v>
      </c>
      <c r="U537" s="17">
        <v>106</v>
      </c>
      <c r="V537" s="17">
        <v>18</v>
      </c>
      <c r="W537" s="17">
        <v>77093</v>
      </c>
      <c r="X537" s="17">
        <v>87027</v>
      </c>
      <c r="Y537" s="17">
        <v>80516</v>
      </c>
      <c r="Z537" s="17">
        <v>77724</v>
      </c>
      <c r="AA537" s="17">
        <v>76280</v>
      </c>
      <c r="AB537" s="17">
        <v>71450</v>
      </c>
      <c r="AC537" s="17">
        <v>70029</v>
      </c>
      <c r="AD537" s="17">
        <v>106</v>
      </c>
      <c r="AE537" s="17">
        <v>18</v>
      </c>
      <c r="AF537" s="17">
        <v>6400</v>
      </c>
      <c r="AG537" s="17">
        <v>7429</v>
      </c>
      <c r="AH537" s="17">
        <v>6737</v>
      </c>
      <c r="AI537" s="17">
        <v>6425</v>
      </c>
      <c r="AJ537" s="17">
        <v>6354</v>
      </c>
      <c r="AK537" s="17">
        <v>6049</v>
      </c>
      <c r="AL537" s="17">
        <v>5303</v>
      </c>
      <c r="AM537" s="17">
        <v>106</v>
      </c>
      <c r="AN537" s="17">
        <v>18</v>
      </c>
      <c r="AO537" s="18">
        <v>12</v>
      </c>
      <c r="AP537" s="17">
        <v>106</v>
      </c>
      <c r="AQ537" s="17">
        <v>18</v>
      </c>
      <c r="AR537" s="17">
        <v>77283</v>
      </c>
      <c r="AS537" s="17">
        <v>88708</v>
      </c>
      <c r="AT537" s="17">
        <v>80727</v>
      </c>
      <c r="AU537" s="17">
        <v>77200</v>
      </c>
      <c r="AV537" s="17">
        <v>76374</v>
      </c>
      <c r="AW537" s="17">
        <v>73303</v>
      </c>
      <c r="AX537" s="17">
        <v>68310</v>
      </c>
      <c r="AY537" s="17">
        <v>100</v>
      </c>
      <c r="AZ537" s="17">
        <v>15</v>
      </c>
      <c r="BA537" s="17">
        <v>72489</v>
      </c>
      <c r="BC537" s="17">
        <v>79477</v>
      </c>
      <c r="BD537" s="17">
        <v>75269</v>
      </c>
      <c r="BE537" s="17">
        <v>69486</v>
      </c>
      <c r="BF537" s="17">
        <v>63231</v>
      </c>
      <c r="BH537" s="17">
        <v>6</v>
      </c>
      <c r="BI537" s="17">
        <v>3</v>
      </c>
      <c r="BJ537" s="17">
        <v>76422</v>
      </c>
      <c r="BK537" s="17">
        <v>19</v>
      </c>
      <c r="BL537" s="17">
        <v>5</v>
      </c>
      <c r="BN537" s="17">
        <v>18</v>
      </c>
      <c r="DH537" s="17">
        <v>76804</v>
      </c>
      <c r="DI537" s="17">
        <v>89142</v>
      </c>
      <c r="DJ537" s="17">
        <v>80840</v>
      </c>
      <c r="DK537" s="17">
        <v>77100</v>
      </c>
      <c r="DL537" s="17">
        <v>76250</v>
      </c>
      <c r="DM537" s="17">
        <v>72585</v>
      </c>
      <c r="DN537" s="17">
        <v>63641</v>
      </c>
      <c r="DO537" s="17">
        <v>106</v>
      </c>
      <c r="DP537" s="17">
        <v>18</v>
      </c>
      <c r="DQ537" s="17">
        <v>77093</v>
      </c>
      <c r="DR537" s="17">
        <v>87027</v>
      </c>
      <c r="DS537" s="17">
        <v>80516</v>
      </c>
      <c r="DT537" s="17">
        <v>77724</v>
      </c>
      <c r="DU537" s="17">
        <v>76280</v>
      </c>
      <c r="DV537" s="17">
        <v>71450</v>
      </c>
      <c r="DW537" s="17">
        <v>70029</v>
      </c>
      <c r="DX537" s="17">
        <v>106</v>
      </c>
      <c r="DY537" s="17">
        <v>18</v>
      </c>
      <c r="DZ537" s="17">
        <v>76804</v>
      </c>
      <c r="EA537" s="17">
        <v>89142</v>
      </c>
      <c r="EB537" s="17">
        <v>80840</v>
      </c>
      <c r="EC537" s="17">
        <v>77100</v>
      </c>
      <c r="ED537" s="17">
        <v>76250</v>
      </c>
      <c r="EE537" s="17">
        <v>72585</v>
      </c>
      <c r="EF537" s="17">
        <v>63641</v>
      </c>
      <c r="EG537" s="17">
        <v>106</v>
      </c>
      <c r="EH537" s="17">
        <v>18</v>
      </c>
      <c r="EI537" s="17">
        <v>77093</v>
      </c>
      <c r="EJ537" s="17">
        <v>87027</v>
      </c>
      <c r="EK537" s="17">
        <v>80516</v>
      </c>
      <c r="EL537" s="17">
        <v>77724</v>
      </c>
      <c r="EM537" s="17">
        <v>76280</v>
      </c>
      <c r="EN537" s="17">
        <v>71450</v>
      </c>
      <c r="EO537" s="17">
        <v>70029</v>
      </c>
      <c r="EP537" s="17">
        <v>106</v>
      </c>
      <c r="EQ537" s="17">
        <v>18</v>
      </c>
      <c r="FJ537" s="18">
        <v>94.3</v>
      </c>
      <c r="FK537" s="17">
        <v>100</v>
      </c>
      <c r="FL537" s="17">
        <v>15</v>
      </c>
      <c r="FM537" s="18">
        <v>89.6</v>
      </c>
      <c r="FN537" s="17">
        <v>95</v>
      </c>
      <c r="FO537" s="17">
        <v>12</v>
      </c>
      <c r="FP537" s="17">
        <v>4358</v>
      </c>
      <c r="FQ537" s="17">
        <v>6912</v>
      </c>
      <c r="FR537" s="17">
        <v>4444</v>
      </c>
      <c r="FS537" s="17">
        <v>3840</v>
      </c>
      <c r="FT537" s="17">
        <v>3806</v>
      </c>
      <c r="FU537" s="17">
        <v>3598</v>
      </c>
      <c r="FV537" s="17">
        <v>3163</v>
      </c>
      <c r="FW537" s="17">
        <v>98</v>
      </c>
      <c r="FX537" s="17">
        <v>14</v>
      </c>
      <c r="FY537" s="18">
        <v>5.8</v>
      </c>
      <c r="FZ537" s="18">
        <v>10</v>
      </c>
      <c r="GA537" s="18">
        <v>5</v>
      </c>
      <c r="GB537" s="18">
        <v>5</v>
      </c>
      <c r="GC537" s="18">
        <v>5</v>
      </c>
      <c r="GD537" s="18">
        <v>5</v>
      </c>
      <c r="GE537" s="18">
        <v>4</v>
      </c>
      <c r="GF537" s="17">
        <v>98</v>
      </c>
      <c r="GG537" s="17">
        <v>14</v>
      </c>
      <c r="GH537" s="17" t="s">
        <v>1616</v>
      </c>
      <c r="GI537" s="17">
        <v>98</v>
      </c>
      <c r="GJ537" s="17">
        <v>14</v>
      </c>
      <c r="GK537" s="17">
        <v>4779</v>
      </c>
      <c r="GL537" s="17">
        <v>6639</v>
      </c>
      <c r="GM537" s="17">
        <v>5351</v>
      </c>
      <c r="GN537" s="17">
        <v>4734</v>
      </c>
      <c r="GO537" s="17">
        <v>4389</v>
      </c>
      <c r="GP537" s="17">
        <v>3826</v>
      </c>
      <c r="GQ537" s="17">
        <v>3000</v>
      </c>
      <c r="GR537" s="17">
        <v>93</v>
      </c>
      <c r="GS537" s="17">
        <v>11</v>
      </c>
      <c r="GT537" s="18">
        <v>6.3</v>
      </c>
      <c r="GU537" s="18">
        <v>9</v>
      </c>
      <c r="GV537" s="18">
        <v>7.8</v>
      </c>
      <c r="GW537" s="18">
        <v>6.1</v>
      </c>
      <c r="GX537" s="18">
        <v>5.8</v>
      </c>
      <c r="GY537" s="18">
        <v>4.9000000000000004</v>
      </c>
      <c r="GZ537" s="18">
        <v>3.8</v>
      </c>
      <c r="HA537" s="17">
        <v>93</v>
      </c>
      <c r="HB537" s="17">
        <v>11</v>
      </c>
      <c r="HC537" s="17" t="s">
        <v>610</v>
      </c>
      <c r="HD537" s="17">
        <v>93</v>
      </c>
      <c r="HE537" s="17">
        <v>11</v>
      </c>
      <c r="IA537">
        <v>17570</v>
      </c>
    </row>
    <row r="538" spans="1:235">
      <c r="A538">
        <v>11432</v>
      </c>
      <c r="B538" s="15">
        <v>41673</v>
      </c>
      <c r="C538" t="s">
        <v>292</v>
      </c>
      <c r="D538" t="s">
        <v>293</v>
      </c>
      <c r="E538" t="s">
        <v>294</v>
      </c>
      <c r="F538" s="23" t="s">
        <v>330</v>
      </c>
      <c r="G538">
        <v>1</v>
      </c>
      <c r="H538" s="23" t="s">
        <v>460</v>
      </c>
      <c r="I538">
        <v>9611</v>
      </c>
      <c r="J538" s="19" t="s">
        <v>1617</v>
      </c>
      <c r="N538" s="17">
        <v>60906</v>
      </c>
      <c r="O538" s="17">
        <v>73500</v>
      </c>
      <c r="P538" s="17">
        <v>71885</v>
      </c>
      <c r="Q538" s="17">
        <v>63550</v>
      </c>
      <c r="R538" s="17">
        <v>58370</v>
      </c>
      <c r="S538" s="17">
        <v>54543</v>
      </c>
      <c r="T538" s="17">
        <v>43274</v>
      </c>
      <c r="U538" s="17">
        <v>19</v>
      </c>
      <c r="V538" s="17">
        <v>10</v>
      </c>
      <c r="W538" s="17">
        <v>57161</v>
      </c>
      <c r="X538" s="17">
        <v>74221</v>
      </c>
      <c r="Y538" s="17">
        <v>66647</v>
      </c>
      <c r="Z538" s="17">
        <v>56836</v>
      </c>
      <c r="AA538" s="17">
        <v>56668</v>
      </c>
      <c r="AB538" s="17">
        <v>48556</v>
      </c>
      <c r="AC538" s="17">
        <v>43855</v>
      </c>
      <c r="AD538" s="17">
        <v>19</v>
      </c>
      <c r="AE538" s="17">
        <v>10</v>
      </c>
      <c r="AF538" s="17">
        <v>5075</v>
      </c>
      <c r="AG538" s="17">
        <v>6125</v>
      </c>
      <c r="AH538" s="17">
        <v>5990</v>
      </c>
      <c r="AI538" s="17">
        <v>5296</v>
      </c>
      <c r="AJ538" s="17">
        <v>4864</v>
      </c>
      <c r="AK538" s="17">
        <v>4545</v>
      </c>
      <c r="AL538" s="17">
        <v>3606</v>
      </c>
      <c r="AM538" s="17">
        <v>19</v>
      </c>
      <c r="AN538" s="17">
        <v>10</v>
      </c>
      <c r="AO538" s="18">
        <v>12</v>
      </c>
      <c r="AP538" s="17">
        <v>19</v>
      </c>
      <c r="AQ538" s="17">
        <v>10</v>
      </c>
      <c r="AR538" s="17">
        <v>62833</v>
      </c>
      <c r="AS538" s="17">
        <v>73569</v>
      </c>
      <c r="AT538" s="17">
        <v>71885</v>
      </c>
      <c r="AU538" s="17">
        <v>66763</v>
      </c>
      <c r="AV538" s="17">
        <v>58370</v>
      </c>
      <c r="AW538" s="17">
        <v>55784</v>
      </c>
      <c r="AX538" s="17">
        <v>49545</v>
      </c>
      <c r="AY538" s="17">
        <v>15</v>
      </c>
      <c r="AZ538" s="17">
        <v>8</v>
      </c>
      <c r="BH538" s="17">
        <v>4</v>
      </c>
      <c r="BI538" s="17">
        <v>2</v>
      </c>
      <c r="BJ538" s="17">
        <v>60871</v>
      </c>
      <c r="BK538" s="17">
        <v>12</v>
      </c>
      <c r="BL538" s="17">
        <v>5</v>
      </c>
      <c r="BM538" s="17">
        <v>5</v>
      </c>
      <c r="BN538" s="17">
        <v>5</v>
      </c>
      <c r="DH538" s="17">
        <v>60906</v>
      </c>
      <c r="DI538" s="17">
        <v>73500</v>
      </c>
      <c r="DJ538" s="17">
        <v>71885</v>
      </c>
      <c r="DK538" s="17">
        <v>63550</v>
      </c>
      <c r="DL538" s="17">
        <v>58370</v>
      </c>
      <c r="DM538" s="17">
        <v>54543</v>
      </c>
      <c r="DN538" s="17">
        <v>43274</v>
      </c>
      <c r="DO538" s="17">
        <v>19</v>
      </c>
      <c r="DP538" s="17">
        <v>10</v>
      </c>
      <c r="DQ538" s="17">
        <v>57161</v>
      </c>
      <c r="DR538" s="17">
        <v>74221</v>
      </c>
      <c r="DS538" s="17">
        <v>66647</v>
      </c>
      <c r="DT538" s="17">
        <v>56836</v>
      </c>
      <c r="DU538" s="17">
        <v>56668</v>
      </c>
      <c r="DV538" s="17">
        <v>48556</v>
      </c>
      <c r="DW538" s="17">
        <v>43855</v>
      </c>
      <c r="DX538" s="17">
        <v>19</v>
      </c>
      <c r="DY538" s="17">
        <v>10</v>
      </c>
      <c r="DZ538" s="17">
        <v>60906</v>
      </c>
      <c r="EA538" s="17">
        <v>73500</v>
      </c>
      <c r="EB538" s="17">
        <v>71885</v>
      </c>
      <c r="EC538" s="17">
        <v>63550</v>
      </c>
      <c r="ED538" s="17">
        <v>58370</v>
      </c>
      <c r="EE538" s="17">
        <v>54543</v>
      </c>
      <c r="EF538" s="17">
        <v>43274</v>
      </c>
      <c r="EG538" s="17">
        <v>19</v>
      </c>
      <c r="EH538" s="17">
        <v>10</v>
      </c>
      <c r="EI538" s="17">
        <v>57161</v>
      </c>
      <c r="EJ538" s="17">
        <v>74221</v>
      </c>
      <c r="EK538" s="17">
        <v>66647</v>
      </c>
      <c r="EL538" s="17">
        <v>56836</v>
      </c>
      <c r="EM538" s="17">
        <v>56668</v>
      </c>
      <c r="EN538" s="17">
        <v>48556</v>
      </c>
      <c r="EO538" s="17">
        <v>43855</v>
      </c>
      <c r="EP538" s="17">
        <v>19</v>
      </c>
      <c r="EQ538" s="17">
        <v>10</v>
      </c>
      <c r="FJ538" s="18">
        <v>78.900000000000006</v>
      </c>
      <c r="FK538" s="17">
        <v>15</v>
      </c>
      <c r="FL538" s="17">
        <v>8</v>
      </c>
      <c r="FM538" s="18">
        <v>78.900000000000006</v>
      </c>
      <c r="FN538" s="17">
        <v>15</v>
      </c>
      <c r="FO538" s="17">
        <v>8</v>
      </c>
      <c r="FP538" s="17">
        <v>5199</v>
      </c>
      <c r="FQ538" s="17">
        <v>7267</v>
      </c>
      <c r="FR538" s="17">
        <v>7164</v>
      </c>
      <c r="FS538" s="17">
        <v>6035</v>
      </c>
      <c r="FT538" s="17">
        <v>4889</v>
      </c>
      <c r="FU538" s="17">
        <v>2919</v>
      </c>
      <c r="FV538" s="17">
        <v>2783</v>
      </c>
      <c r="FW538" s="17">
        <v>13</v>
      </c>
      <c r="FX538" s="17">
        <v>6</v>
      </c>
      <c r="FY538" s="18">
        <v>7.6</v>
      </c>
      <c r="FZ538" s="18">
        <v>10</v>
      </c>
      <c r="GA538" s="18">
        <v>10</v>
      </c>
      <c r="GB538" s="18">
        <v>8.4</v>
      </c>
      <c r="GC538" s="18">
        <v>8</v>
      </c>
      <c r="GD538" s="18">
        <v>5</v>
      </c>
      <c r="GE538" s="18">
        <v>5</v>
      </c>
      <c r="GF538" s="17">
        <v>13</v>
      </c>
      <c r="GG538" s="17">
        <v>6</v>
      </c>
      <c r="GH538" s="17" t="s">
        <v>1378</v>
      </c>
      <c r="GI538" s="17">
        <v>13</v>
      </c>
      <c r="GJ538" s="17">
        <v>6</v>
      </c>
      <c r="GK538" s="17">
        <v>5320</v>
      </c>
      <c r="GL538" s="17">
        <v>10147</v>
      </c>
      <c r="GM538" s="17">
        <v>7813</v>
      </c>
      <c r="GN538" s="17">
        <v>5421</v>
      </c>
      <c r="GO538" s="17">
        <v>3827</v>
      </c>
      <c r="GP538" s="17">
        <v>3308</v>
      </c>
      <c r="GQ538" s="17">
        <v>1815</v>
      </c>
      <c r="GR538" s="17">
        <v>15</v>
      </c>
      <c r="GS538" s="17">
        <v>8</v>
      </c>
      <c r="GT538" s="18">
        <v>8</v>
      </c>
      <c r="GU538" s="18">
        <v>14</v>
      </c>
      <c r="GV538" s="18">
        <v>11.2</v>
      </c>
      <c r="GW538" s="18">
        <v>8.1999999999999993</v>
      </c>
      <c r="GX538" s="18">
        <v>6.3</v>
      </c>
      <c r="GY538" s="18">
        <v>5.2</v>
      </c>
      <c r="GZ538" s="18">
        <v>3.4</v>
      </c>
      <c r="HA538" s="17">
        <v>15</v>
      </c>
      <c r="HB538" s="17">
        <v>8</v>
      </c>
      <c r="HC538" s="17" t="s">
        <v>1618</v>
      </c>
      <c r="HD538" s="17">
        <v>15</v>
      </c>
      <c r="HE538" s="17">
        <v>8</v>
      </c>
      <c r="IA538">
        <v>17580</v>
      </c>
    </row>
    <row r="539" spans="1:235">
      <c r="A539">
        <v>11432</v>
      </c>
      <c r="B539" s="15">
        <v>41673</v>
      </c>
      <c r="C539" t="s">
        <v>292</v>
      </c>
      <c r="D539" t="s">
        <v>293</v>
      </c>
      <c r="E539" t="s">
        <v>294</v>
      </c>
      <c r="F539" s="23" t="s">
        <v>330</v>
      </c>
      <c r="G539">
        <v>2</v>
      </c>
      <c r="H539" s="23" t="s">
        <v>460</v>
      </c>
      <c r="I539">
        <v>9612</v>
      </c>
      <c r="J539" s="19" t="s">
        <v>1619</v>
      </c>
      <c r="N539" s="17">
        <v>81369</v>
      </c>
      <c r="O539" s="17">
        <v>92749</v>
      </c>
      <c r="P539" s="17">
        <v>87500</v>
      </c>
      <c r="Q539" s="17">
        <v>84976</v>
      </c>
      <c r="R539" s="17">
        <v>83670</v>
      </c>
      <c r="S539" s="17">
        <v>75726</v>
      </c>
      <c r="T539" s="17">
        <v>69282</v>
      </c>
      <c r="U539" s="17">
        <v>31</v>
      </c>
      <c r="V539" s="17">
        <v>10</v>
      </c>
      <c r="W539" s="17">
        <v>76343</v>
      </c>
      <c r="X539" s="17">
        <v>87329</v>
      </c>
      <c r="Y539" s="17">
        <v>84774</v>
      </c>
      <c r="Z539" s="17">
        <v>83096</v>
      </c>
      <c r="AA539" s="17">
        <v>81490</v>
      </c>
      <c r="AB539" s="17">
        <v>69720</v>
      </c>
      <c r="AC539" s="17">
        <v>60096</v>
      </c>
      <c r="AD539" s="17">
        <v>31</v>
      </c>
      <c r="AE539" s="17">
        <v>10</v>
      </c>
      <c r="AF539" s="17">
        <v>6781</v>
      </c>
      <c r="AG539" s="17">
        <v>7729</v>
      </c>
      <c r="AH539" s="17">
        <v>7292</v>
      </c>
      <c r="AI539" s="17">
        <v>7081</v>
      </c>
      <c r="AJ539" s="17">
        <v>6973</v>
      </c>
      <c r="AK539" s="17">
        <v>6311</v>
      </c>
      <c r="AL539" s="17">
        <v>5773</v>
      </c>
      <c r="AM539" s="17">
        <v>31</v>
      </c>
      <c r="AN539" s="17">
        <v>10</v>
      </c>
      <c r="AO539" s="18">
        <v>12</v>
      </c>
      <c r="AP539" s="17">
        <v>31</v>
      </c>
      <c r="AQ539" s="17">
        <v>10</v>
      </c>
      <c r="AR539" s="17">
        <v>81369</v>
      </c>
      <c r="AS539" s="17">
        <v>92749</v>
      </c>
      <c r="AT539" s="17">
        <v>87500</v>
      </c>
      <c r="AU539" s="17">
        <v>84976</v>
      </c>
      <c r="AV539" s="17">
        <v>83670</v>
      </c>
      <c r="AW539" s="17">
        <v>75726</v>
      </c>
      <c r="AX539" s="17">
        <v>69282</v>
      </c>
      <c r="AY539" s="17">
        <v>31</v>
      </c>
      <c r="AZ539" s="17">
        <v>10</v>
      </c>
      <c r="BJ539" s="17">
        <v>85459</v>
      </c>
      <c r="BK539" s="17">
        <v>27</v>
      </c>
      <c r="BL539" s="17">
        <v>6</v>
      </c>
      <c r="BM539" s="17">
        <v>9</v>
      </c>
      <c r="BN539" s="17">
        <v>1</v>
      </c>
      <c r="DH539" s="17">
        <v>81369</v>
      </c>
      <c r="DI539" s="17">
        <v>92749</v>
      </c>
      <c r="DJ539" s="17">
        <v>87500</v>
      </c>
      <c r="DK539" s="17">
        <v>84976</v>
      </c>
      <c r="DL539" s="17">
        <v>83670</v>
      </c>
      <c r="DM539" s="17">
        <v>75726</v>
      </c>
      <c r="DN539" s="17">
        <v>69282</v>
      </c>
      <c r="DO539" s="17">
        <v>31</v>
      </c>
      <c r="DP539" s="17">
        <v>10</v>
      </c>
      <c r="DQ539" s="17">
        <v>76343</v>
      </c>
      <c r="DR539" s="17">
        <v>87329</v>
      </c>
      <c r="DS539" s="17">
        <v>84774</v>
      </c>
      <c r="DT539" s="17">
        <v>83096</v>
      </c>
      <c r="DU539" s="17">
        <v>81490</v>
      </c>
      <c r="DV539" s="17">
        <v>69720</v>
      </c>
      <c r="DW539" s="17">
        <v>60096</v>
      </c>
      <c r="DX539" s="17">
        <v>31</v>
      </c>
      <c r="DY539" s="17">
        <v>10</v>
      </c>
      <c r="DZ539" s="17">
        <v>81369</v>
      </c>
      <c r="EA539" s="17">
        <v>92749</v>
      </c>
      <c r="EB539" s="17">
        <v>87500</v>
      </c>
      <c r="EC539" s="17">
        <v>84976</v>
      </c>
      <c r="ED539" s="17">
        <v>83670</v>
      </c>
      <c r="EE539" s="17">
        <v>75726</v>
      </c>
      <c r="EF539" s="17">
        <v>69282</v>
      </c>
      <c r="EG539" s="17">
        <v>31</v>
      </c>
      <c r="EH539" s="17">
        <v>10</v>
      </c>
      <c r="EI539" s="17">
        <v>76343</v>
      </c>
      <c r="EJ539" s="17">
        <v>87329</v>
      </c>
      <c r="EK539" s="17">
        <v>84774</v>
      </c>
      <c r="EL539" s="17">
        <v>83096</v>
      </c>
      <c r="EM539" s="17">
        <v>81490</v>
      </c>
      <c r="EN539" s="17">
        <v>69720</v>
      </c>
      <c r="EO539" s="17">
        <v>60096</v>
      </c>
      <c r="EP539" s="17">
        <v>31</v>
      </c>
      <c r="EQ539" s="17">
        <v>10</v>
      </c>
      <c r="FJ539" s="18">
        <v>100</v>
      </c>
      <c r="FK539" s="17">
        <v>31</v>
      </c>
      <c r="FL539" s="17">
        <v>10</v>
      </c>
      <c r="FM539" s="18">
        <v>51.6</v>
      </c>
      <c r="FN539" s="17">
        <v>16</v>
      </c>
      <c r="FO539" s="17">
        <v>10</v>
      </c>
      <c r="FP539" s="17">
        <v>5880</v>
      </c>
      <c r="FQ539" s="17">
        <v>7812</v>
      </c>
      <c r="FR539" s="17">
        <v>7165</v>
      </c>
      <c r="FS539" s="17">
        <v>5950</v>
      </c>
      <c r="FT539" s="17">
        <v>4435</v>
      </c>
      <c r="FU539" s="17">
        <v>4193</v>
      </c>
      <c r="FV539" s="17">
        <v>3884</v>
      </c>
      <c r="FW539" s="17">
        <v>15</v>
      </c>
      <c r="FX539" s="17">
        <v>7</v>
      </c>
      <c r="FY539" s="18">
        <v>7.1</v>
      </c>
      <c r="FZ539" s="18">
        <v>10</v>
      </c>
      <c r="GA539" s="18">
        <v>9</v>
      </c>
      <c r="GB539" s="18">
        <v>8</v>
      </c>
      <c r="GC539" s="18">
        <v>5</v>
      </c>
      <c r="GD539" s="18">
        <v>5</v>
      </c>
      <c r="GE539" s="18">
        <v>5</v>
      </c>
      <c r="GF539" s="17">
        <v>15</v>
      </c>
      <c r="GG539" s="17">
        <v>7</v>
      </c>
      <c r="GH539" s="17" t="s">
        <v>1620</v>
      </c>
      <c r="GI539" s="17">
        <v>15</v>
      </c>
      <c r="GJ539" s="17">
        <v>7</v>
      </c>
      <c r="GK539" s="17">
        <v>6871</v>
      </c>
      <c r="GL539" s="17">
        <v>14125</v>
      </c>
      <c r="GM539" s="17">
        <v>8808</v>
      </c>
      <c r="GN539" s="17">
        <v>6862</v>
      </c>
      <c r="GO539" s="17">
        <v>5280</v>
      </c>
      <c r="GP539" s="17">
        <v>2711</v>
      </c>
      <c r="GQ539" s="17">
        <v>1304</v>
      </c>
      <c r="GR539" s="17">
        <v>16</v>
      </c>
      <c r="GS539" s="17">
        <v>10</v>
      </c>
      <c r="GT539" s="18">
        <v>8.3000000000000007</v>
      </c>
      <c r="GU539" s="18">
        <v>14.7</v>
      </c>
      <c r="GV539" s="18">
        <v>11</v>
      </c>
      <c r="GW539" s="18">
        <v>9.6999999999999993</v>
      </c>
      <c r="GX539" s="18">
        <v>6.5</v>
      </c>
      <c r="GY539" s="18">
        <v>3.5</v>
      </c>
      <c r="GZ539" s="18">
        <v>2.1</v>
      </c>
      <c r="HA539" s="17">
        <v>16</v>
      </c>
      <c r="HB539" s="17">
        <v>10</v>
      </c>
      <c r="HC539" s="17" t="s">
        <v>759</v>
      </c>
      <c r="HD539" s="17">
        <v>16</v>
      </c>
      <c r="HE539" s="17">
        <v>10</v>
      </c>
      <c r="IA539">
        <v>17590</v>
      </c>
    </row>
    <row r="540" spans="1:235">
      <c r="A540">
        <v>11432</v>
      </c>
      <c r="B540" s="15">
        <v>41673</v>
      </c>
      <c r="C540" t="s">
        <v>292</v>
      </c>
      <c r="D540" t="s">
        <v>293</v>
      </c>
      <c r="E540" t="s">
        <v>294</v>
      </c>
      <c r="F540" s="23" t="s">
        <v>330</v>
      </c>
      <c r="G540">
        <v>3</v>
      </c>
      <c r="H540" s="23" t="s">
        <v>460</v>
      </c>
      <c r="I540">
        <v>9613</v>
      </c>
      <c r="J540" s="19" t="s">
        <v>1621</v>
      </c>
      <c r="N540" s="17">
        <v>97591</v>
      </c>
      <c r="O540" s="17">
        <v>118220</v>
      </c>
      <c r="P540" s="17">
        <v>111739</v>
      </c>
      <c r="Q540" s="17">
        <v>98502</v>
      </c>
      <c r="R540" s="17">
        <v>94050</v>
      </c>
      <c r="S540" s="17">
        <v>86955</v>
      </c>
      <c r="T540" s="17">
        <v>81261</v>
      </c>
      <c r="U540" s="17">
        <v>33</v>
      </c>
      <c r="V540" s="17">
        <v>13</v>
      </c>
      <c r="W540" s="17">
        <v>91349</v>
      </c>
      <c r="X540" s="17">
        <v>111557</v>
      </c>
      <c r="Y540" s="17">
        <v>98323</v>
      </c>
      <c r="Z540" s="17">
        <v>93925</v>
      </c>
      <c r="AA540" s="17">
        <v>89744</v>
      </c>
      <c r="AB540" s="17">
        <v>86955</v>
      </c>
      <c r="AC540" s="17">
        <v>72125</v>
      </c>
      <c r="AD540" s="17">
        <v>33</v>
      </c>
      <c r="AE540" s="17">
        <v>13</v>
      </c>
      <c r="AF540" s="17">
        <v>8133</v>
      </c>
      <c r="AG540" s="17">
        <v>9852</v>
      </c>
      <c r="AH540" s="17">
        <v>9312</v>
      </c>
      <c r="AI540" s="17">
        <v>8209</v>
      </c>
      <c r="AJ540" s="17">
        <v>7838</v>
      </c>
      <c r="AK540" s="17">
        <v>7246</v>
      </c>
      <c r="AL540" s="17">
        <v>6772</v>
      </c>
      <c r="AM540" s="17">
        <v>33</v>
      </c>
      <c r="AN540" s="17">
        <v>13</v>
      </c>
      <c r="AO540" s="18">
        <v>12</v>
      </c>
      <c r="AP540" s="17">
        <v>33</v>
      </c>
      <c r="AQ540" s="17">
        <v>13</v>
      </c>
      <c r="AR540" s="17">
        <v>97096</v>
      </c>
      <c r="AS540" s="17">
        <v>118310</v>
      </c>
      <c r="AT540" s="17">
        <v>109914</v>
      </c>
      <c r="AU540" s="17">
        <v>96242</v>
      </c>
      <c r="AV540" s="17">
        <v>93987</v>
      </c>
      <c r="AW540" s="17">
        <v>86611</v>
      </c>
      <c r="AX540" s="17">
        <v>81131</v>
      </c>
      <c r="AY540" s="17">
        <v>32</v>
      </c>
      <c r="AZ540" s="17">
        <v>12</v>
      </c>
      <c r="BI540" s="17">
        <v>1</v>
      </c>
      <c r="BJ540" s="17">
        <v>80540</v>
      </c>
      <c r="BK540" s="17">
        <v>23</v>
      </c>
      <c r="BL540" s="17">
        <v>6</v>
      </c>
      <c r="BM540" s="17">
        <v>10</v>
      </c>
      <c r="BN540" s="17">
        <v>4</v>
      </c>
      <c r="DH540" s="17">
        <v>97591</v>
      </c>
      <c r="DI540" s="17">
        <v>118220</v>
      </c>
      <c r="DJ540" s="17">
        <v>111739</v>
      </c>
      <c r="DK540" s="17">
        <v>98502</v>
      </c>
      <c r="DL540" s="17">
        <v>94050</v>
      </c>
      <c r="DM540" s="17">
        <v>86955</v>
      </c>
      <c r="DN540" s="17">
        <v>81261</v>
      </c>
      <c r="DO540" s="17">
        <v>33</v>
      </c>
      <c r="DP540" s="17">
        <v>13</v>
      </c>
      <c r="DQ540" s="17">
        <v>91349</v>
      </c>
      <c r="DR540" s="17">
        <v>111557</v>
      </c>
      <c r="DS540" s="17">
        <v>98323</v>
      </c>
      <c r="DT540" s="17">
        <v>93925</v>
      </c>
      <c r="DU540" s="17">
        <v>89744</v>
      </c>
      <c r="DV540" s="17">
        <v>86955</v>
      </c>
      <c r="DW540" s="17">
        <v>72125</v>
      </c>
      <c r="DX540" s="17">
        <v>33</v>
      </c>
      <c r="DY540" s="17">
        <v>13</v>
      </c>
      <c r="DZ540" s="17">
        <v>97591</v>
      </c>
      <c r="EA540" s="17">
        <v>118220</v>
      </c>
      <c r="EB540" s="17">
        <v>111739</v>
      </c>
      <c r="EC540" s="17">
        <v>98502</v>
      </c>
      <c r="ED540" s="17">
        <v>94050</v>
      </c>
      <c r="EE540" s="17">
        <v>86955</v>
      </c>
      <c r="EF540" s="17">
        <v>81261</v>
      </c>
      <c r="EG540" s="17">
        <v>33</v>
      </c>
      <c r="EH540" s="17">
        <v>13</v>
      </c>
      <c r="EI540" s="17">
        <v>91349</v>
      </c>
      <c r="EJ540" s="17">
        <v>111557</v>
      </c>
      <c r="EK540" s="17">
        <v>98323</v>
      </c>
      <c r="EL540" s="17">
        <v>93925</v>
      </c>
      <c r="EM540" s="17">
        <v>89744</v>
      </c>
      <c r="EN540" s="17">
        <v>86955</v>
      </c>
      <c r="EO540" s="17">
        <v>72125</v>
      </c>
      <c r="EP540" s="17">
        <v>33</v>
      </c>
      <c r="EQ540" s="17">
        <v>13</v>
      </c>
      <c r="FJ540" s="18">
        <v>97</v>
      </c>
      <c r="FK540" s="17">
        <v>32</v>
      </c>
      <c r="FL540" s="17">
        <v>12</v>
      </c>
      <c r="FM540" s="18">
        <v>66.7</v>
      </c>
      <c r="FN540" s="17">
        <v>22</v>
      </c>
      <c r="FO540" s="17">
        <v>10</v>
      </c>
      <c r="FP540" s="17">
        <v>7580</v>
      </c>
      <c r="FQ540" s="17">
        <v>11197</v>
      </c>
      <c r="FR540" s="17">
        <v>9597</v>
      </c>
      <c r="FS540" s="17">
        <v>7966</v>
      </c>
      <c r="FT540" s="17">
        <v>6956</v>
      </c>
      <c r="FU540" s="17">
        <v>5430</v>
      </c>
      <c r="FV540" s="17">
        <v>3981</v>
      </c>
      <c r="FW540" s="17">
        <v>29</v>
      </c>
      <c r="FX540" s="17">
        <v>10</v>
      </c>
      <c r="FY540" s="18">
        <v>7.7</v>
      </c>
      <c r="FZ540" s="18">
        <v>12</v>
      </c>
      <c r="GA540" s="18">
        <v>10</v>
      </c>
      <c r="GB540" s="18">
        <v>8</v>
      </c>
      <c r="GC540" s="18">
        <v>8</v>
      </c>
      <c r="GD540" s="18">
        <v>5</v>
      </c>
      <c r="GE540" s="18">
        <v>5</v>
      </c>
      <c r="GF540" s="17">
        <v>29</v>
      </c>
      <c r="GG540" s="17">
        <v>10</v>
      </c>
      <c r="GH540" s="17" t="s">
        <v>1108</v>
      </c>
      <c r="GI540" s="17">
        <v>29</v>
      </c>
      <c r="GJ540" s="17">
        <v>10</v>
      </c>
      <c r="GK540" s="17">
        <v>7674</v>
      </c>
      <c r="GL540" s="17">
        <v>11775</v>
      </c>
      <c r="GM540" s="17">
        <v>10946</v>
      </c>
      <c r="GN540" s="17">
        <v>8245</v>
      </c>
      <c r="GO540" s="17">
        <v>8077</v>
      </c>
      <c r="GP540" s="17">
        <v>4954</v>
      </c>
      <c r="GQ540" s="17">
        <v>3835</v>
      </c>
      <c r="GR540" s="17">
        <v>19</v>
      </c>
      <c r="GS540" s="17">
        <v>8</v>
      </c>
      <c r="GT540" s="18">
        <v>8.4</v>
      </c>
      <c r="GU540" s="18">
        <v>13.7</v>
      </c>
      <c r="GV540" s="18">
        <v>11.3</v>
      </c>
      <c r="GW540" s="18">
        <v>9.3000000000000007</v>
      </c>
      <c r="GX540" s="18">
        <v>9</v>
      </c>
      <c r="GY540" s="18">
        <v>5</v>
      </c>
      <c r="GZ540" s="18">
        <v>4.5999999999999996</v>
      </c>
      <c r="HA540" s="17">
        <v>19</v>
      </c>
      <c r="HB540" s="17">
        <v>8</v>
      </c>
      <c r="HC540" s="17" t="s">
        <v>1433</v>
      </c>
      <c r="HD540" s="17">
        <v>19</v>
      </c>
      <c r="HE540" s="17">
        <v>8</v>
      </c>
      <c r="HH540" s="17">
        <v>1</v>
      </c>
      <c r="HQ540" s="17">
        <v>1</v>
      </c>
      <c r="HZ540" s="17">
        <v>1</v>
      </c>
      <c r="IA540">
        <v>17600</v>
      </c>
    </row>
    <row r="541" spans="1:235">
      <c r="A541">
        <v>11432</v>
      </c>
      <c r="B541" s="15">
        <v>41673</v>
      </c>
      <c r="C541" t="s">
        <v>292</v>
      </c>
      <c r="D541" t="s">
        <v>293</v>
      </c>
      <c r="E541" t="s">
        <v>294</v>
      </c>
      <c r="F541" s="23" t="s">
        <v>330</v>
      </c>
      <c r="G541">
        <v>4</v>
      </c>
      <c r="H541" s="23" t="s">
        <v>460</v>
      </c>
      <c r="I541">
        <v>9614</v>
      </c>
      <c r="J541" s="19" t="s">
        <v>1622</v>
      </c>
      <c r="N541" s="17">
        <v>115512</v>
      </c>
      <c r="O541" s="17">
        <v>147759</v>
      </c>
      <c r="P541" s="17">
        <v>123015</v>
      </c>
      <c r="Q541" s="17">
        <v>112389</v>
      </c>
      <c r="R541" s="17">
        <v>108540</v>
      </c>
      <c r="S541" s="17">
        <v>100924</v>
      </c>
      <c r="T541" s="17">
        <v>97465</v>
      </c>
      <c r="U541" s="17">
        <v>23</v>
      </c>
      <c r="V541" s="17">
        <v>10</v>
      </c>
      <c r="W541" s="17">
        <v>115431</v>
      </c>
      <c r="X541" s="17">
        <v>138706</v>
      </c>
      <c r="Y541" s="17">
        <v>126393</v>
      </c>
      <c r="Z541" s="17">
        <v>113350</v>
      </c>
      <c r="AA541" s="17">
        <v>110195</v>
      </c>
      <c r="AB541" s="17">
        <v>102301</v>
      </c>
      <c r="AC541" s="17">
        <v>100852</v>
      </c>
      <c r="AD541" s="17">
        <v>23</v>
      </c>
      <c r="AE541" s="17">
        <v>10</v>
      </c>
      <c r="AF541" s="17">
        <v>9626</v>
      </c>
      <c r="AG541" s="17">
        <v>12313</v>
      </c>
      <c r="AH541" s="17">
        <v>10251</v>
      </c>
      <c r="AI541" s="17">
        <v>9366</v>
      </c>
      <c r="AJ541" s="17">
        <v>9045</v>
      </c>
      <c r="AK541" s="17">
        <v>8410</v>
      </c>
      <c r="AL541" s="17">
        <v>8122</v>
      </c>
      <c r="AM541" s="17">
        <v>23</v>
      </c>
      <c r="AN541" s="17">
        <v>10</v>
      </c>
      <c r="AO541" s="18">
        <v>12</v>
      </c>
      <c r="AP541" s="17">
        <v>23</v>
      </c>
      <c r="AQ541" s="17">
        <v>10</v>
      </c>
      <c r="AR541" s="17">
        <v>115512</v>
      </c>
      <c r="AS541" s="17">
        <v>147759</v>
      </c>
      <c r="AT541" s="17">
        <v>123015</v>
      </c>
      <c r="AU541" s="17">
        <v>112389</v>
      </c>
      <c r="AV541" s="17">
        <v>108540</v>
      </c>
      <c r="AW541" s="17">
        <v>100924</v>
      </c>
      <c r="AX541" s="17">
        <v>97465</v>
      </c>
      <c r="AY541" s="17">
        <v>23</v>
      </c>
      <c r="AZ541" s="17">
        <v>10</v>
      </c>
      <c r="BJ541" s="17">
        <v>123217</v>
      </c>
      <c r="BK541" s="17">
        <v>18</v>
      </c>
      <c r="BL541" s="17">
        <v>6</v>
      </c>
      <c r="BM541" s="17">
        <v>10</v>
      </c>
      <c r="DH541" s="17">
        <v>115512</v>
      </c>
      <c r="DI541" s="17">
        <v>147759</v>
      </c>
      <c r="DJ541" s="17">
        <v>123015</v>
      </c>
      <c r="DK541" s="17">
        <v>112389</v>
      </c>
      <c r="DL541" s="17">
        <v>108540</v>
      </c>
      <c r="DM541" s="17">
        <v>100924</v>
      </c>
      <c r="DN541" s="17">
        <v>97465</v>
      </c>
      <c r="DO541" s="17">
        <v>23</v>
      </c>
      <c r="DP541" s="17">
        <v>10</v>
      </c>
      <c r="DQ541" s="17">
        <v>115431</v>
      </c>
      <c r="DR541" s="17">
        <v>138706</v>
      </c>
      <c r="DS541" s="17">
        <v>126393</v>
      </c>
      <c r="DT541" s="17">
        <v>113350</v>
      </c>
      <c r="DU541" s="17">
        <v>110195</v>
      </c>
      <c r="DV541" s="17">
        <v>102301</v>
      </c>
      <c r="DW541" s="17">
        <v>100852</v>
      </c>
      <c r="DX541" s="17">
        <v>23</v>
      </c>
      <c r="DY541" s="17">
        <v>10</v>
      </c>
      <c r="DZ541" s="17">
        <v>115512</v>
      </c>
      <c r="EA541" s="17">
        <v>147759</v>
      </c>
      <c r="EB541" s="17">
        <v>123015</v>
      </c>
      <c r="EC541" s="17">
        <v>112389</v>
      </c>
      <c r="ED541" s="17">
        <v>108540</v>
      </c>
      <c r="EE541" s="17">
        <v>100924</v>
      </c>
      <c r="EF541" s="17">
        <v>97465</v>
      </c>
      <c r="EG541" s="17">
        <v>23</v>
      </c>
      <c r="EH541" s="17">
        <v>10</v>
      </c>
      <c r="EI541" s="17">
        <v>115431</v>
      </c>
      <c r="EJ541" s="17">
        <v>138706</v>
      </c>
      <c r="EK541" s="17">
        <v>126393</v>
      </c>
      <c r="EL541" s="17">
        <v>113350</v>
      </c>
      <c r="EM541" s="17">
        <v>110195</v>
      </c>
      <c r="EN541" s="17">
        <v>102301</v>
      </c>
      <c r="EO541" s="17">
        <v>100852</v>
      </c>
      <c r="EP541" s="17">
        <v>23</v>
      </c>
      <c r="EQ541" s="17">
        <v>10</v>
      </c>
      <c r="FJ541" s="18">
        <v>100</v>
      </c>
      <c r="FK541" s="17">
        <v>23</v>
      </c>
      <c r="FL541" s="17">
        <v>10</v>
      </c>
      <c r="FM541" s="18">
        <v>56.5</v>
      </c>
      <c r="FN541" s="17">
        <v>13</v>
      </c>
      <c r="FO541" s="17">
        <v>9</v>
      </c>
      <c r="FP541" s="17">
        <v>17754</v>
      </c>
      <c r="FQ541" s="17">
        <v>22618</v>
      </c>
      <c r="FR541" s="17">
        <v>21806</v>
      </c>
      <c r="FS541" s="17">
        <v>20434</v>
      </c>
      <c r="FT541" s="17">
        <v>17870</v>
      </c>
      <c r="FU541" s="17">
        <v>15001</v>
      </c>
      <c r="FV541" s="17">
        <v>13918</v>
      </c>
      <c r="FW541" s="17">
        <v>10</v>
      </c>
      <c r="FX541" s="17">
        <v>8</v>
      </c>
      <c r="FY541" s="18">
        <v>14.6</v>
      </c>
      <c r="FZ541" s="18">
        <v>15.5</v>
      </c>
      <c r="GA541" s="18">
        <v>15</v>
      </c>
      <c r="GB541" s="18">
        <v>15</v>
      </c>
      <c r="GC541" s="18">
        <v>15</v>
      </c>
      <c r="GD541" s="18">
        <v>15</v>
      </c>
      <c r="GE541" s="18">
        <v>12.5</v>
      </c>
      <c r="GF541" s="17">
        <v>10</v>
      </c>
      <c r="GG541" s="17">
        <v>8</v>
      </c>
      <c r="GH541" s="17" t="s">
        <v>1623</v>
      </c>
      <c r="GI541" s="17">
        <v>10</v>
      </c>
      <c r="GJ541" s="17">
        <v>8</v>
      </c>
      <c r="GK541" s="17">
        <v>15307</v>
      </c>
      <c r="GL541" s="17">
        <v>27689</v>
      </c>
      <c r="GM541" s="17">
        <v>22696</v>
      </c>
      <c r="GN541" s="17">
        <v>17038</v>
      </c>
      <c r="GO541" s="17">
        <v>15520</v>
      </c>
      <c r="GP541" s="17">
        <v>6254</v>
      </c>
      <c r="GQ541" s="17">
        <v>3000</v>
      </c>
      <c r="GR541" s="17">
        <v>12</v>
      </c>
      <c r="GS541" s="17">
        <v>8</v>
      </c>
      <c r="GT541" s="18">
        <v>12.8</v>
      </c>
      <c r="GU541" s="18">
        <v>22.6</v>
      </c>
      <c r="GV541" s="18">
        <v>17.8</v>
      </c>
      <c r="GW541" s="18">
        <v>15.7</v>
      </c>
      <c r="GX541" s="18">
        <v>15.3</v>
      </c>
      <c r="GY541" s="18">
        <v>6.4</v>
      </c>
      <c r="GZ541" s="18">
        <v>3.1</v>
      </c>
      <c r="HA541" s="17">
        <v>12</v>
      </c>
      <c r="HB541" s="17">
        <v>8</v>
      </c>
      <c r="HC541" s="17" t="s">
        <v>1624</v>
      </c>
      <c r="HD541" s="17">
        <v>12</v>
      </c>
      <c r="HE541" s="17">
        <v>8</v>
      </c>
      <c r="IA541">
        <v>17610</v>
      </c>
    </row>
    <row r="542" spans="1:235">
      <c r="A542">
        <v>11432</v>
      </c>
      <c r="B542" s="15">
        <v>41673</v>
      </c>
      <c r="C542" t="s">
        <v>292</v>
      </c>
      <c r="D542" t="s">
        <v>293</v>
      </c>
      <c r="E542" t="s">
        <v>294</v>
      </c>
      <c r="F542" s="23" t="s">
        <v>320</v>
      </c>
      <c r="G542">
        <v>1</v>
      </c>
      <c r="H542" s="23" t="s">
        <v>460</v>
      </c>
      <c r="I542">
        <v>9621</v>
      </c>
      <c r="J542" s="19" t="s">
        <v>1625</v>
      </c>
      <c r="N542" s="17">
        <v>88824</v>
      </c>
      <c r="O542" s="17">
        <v>103454</v>
      </c>
      <c r="P542" s="17">
        <v>93561</v>
      </c>
      <c r="Q542" s="17">
        <v>90057</v>
      </c>
      <c r="R542" s="17">
        <v>89736</v>
      </c>
      <c r="S542" s="17">
        <v>85273</v>
      </c>
      <c r="T542" s="17">
        <v>74439</v>
      </c>
      <c r="U542" s="17">
        <v>56</v>
      </c>
      <c r="V542" s="17">
        <v>16</v>
      </c>
      <c r="W542" s="17">
        <v>84016</v>
      </c>
      <c r="X542" s="17">
        <v>98101</v>
      </c>
      <c r="Y542" s="17">
        <v>93502</v>
      </c>
      <c r="Z542" s="17">
        <v>88858</v>
      </c>
      <c r="AA542" s="17">
        <v>86437</v>
      </c>
      <c r="AB542" s="17">
        <v>74653</v>
      </c>
      <c r="AC542" s="17">
        <v>67889</v>
      </c>
      <c r="AD542" s="17">
        <v>56</v>
      </c>
      <c r="AE542" s="17">
        <v>16</v>
      </c>
      <c r="AF542" s="17">
        <v>7402</v>
      </c>
      <c r="AG542" s="17">
        <v>8621</v>
      </c>
      <c r="AH542" s="17">
        <v>7797</v>
      </c>
      <c r="AI542" s="17">
        <v>7505</v>
      </c>
      <c r="AJ542" s="17">
        <v>7478</v>
      </c>
      <c r="AK542" s="17">
        <v>7106</v>
      </c>
      <c r="AL542" s="17">
        <v>6203</v>
      </c>
      <c r="AM542" s="17">
        <v>56</v>
      </c>
      <c r="AN542" s="17">
        <v>16</v>
      </c>
      <c r="AO542" s="18">
        <v>12</v>
      </c>
      <c r="AP542" s="17">
        <v>56</v>
      </c>
      <c r="AQ542" s="17">
        <v>16</v>
      </c>
      <c r="AR542" s="17">
        <v>88824</v>
      </c>
      <c r="AS542" s="17">
        <v>103454</v>
      </c>
      <c r="AT542" s="17">
        <v>93561</v>
      </c>
      <c r="AU542" s="17">
        <v>90057</v>
      </c>
      <c r="AV542" s="17">
        <v>89736</v>
      </c>
      <c r="AW542" s="17">
        <v>85273</v>
      </c>
      <c r="AX542" s="17">
        <v>74439</v>
      </c>
      <c r="AY542" s="17">
        <v>56</v>
      </c>
      <c r="AZ542" s="17">
        <v>16</v>
      </c>
      <c r="BJ542" s="17">
        <v>86287</v>
      </c>
      <c r="BK542" s="17">
        <v>18</v>
      </c>
      <c r="BL542" s="17">
        <v>7</v>
      </c>
      <c r="BM542" s="17">
        <v>16</v>
      </c>
      <c r="BQ542" s="17">
        <v>1</v>
      </c>
      <c r="BT542" s="17">
        <v>1</v>
      </c>
      <c r="BZ542" s="17">
        <v>1</v>
      </c>
      <c r="DH542" s="17">
        <v>88824</v>
      </c>
      <c r="DI542" s="17">
        <v>103454</v>
      </c>
      <c r="DJ542" s="17">
        <v>93561</v>
      </c>
      <c r="DK542" s="17">
        <v>90057</v>
      </c>
      <c r="DL542" s="17">
        <v>89736</v>
      </c>
      <c r="DM542" s="17">
        <v>85273</v>
      </c>
      <c r="DN542" s="17">
        <v>74439</v>
      </c>
      <c r="DO542" s="17">
        <v>56</v>
      </c>
      <c r="DP542" s="17">
        <v>16</v>
      </c>
      <c r="DQ542" s="17">
        <v>84016</v>
      </c>
      <c r="DR542" s="17">
        <v>98101</v>
      </c>
      <c r="DS542" s="17">
        <v>93502</v>
      </c>
      <c r="DT542" s="17">
        <v>88858</v>
      </c>
      <c r="DU542" s="17">
        <v>86437</v>
      </c>
      <c r="DV542" s="17">
        <v>74653</v>
      </c>
      <c r="DW542" s="17">
        <v>67889</v>
      </c>
      <c r="DX542" s="17">
        <v>56</v>
      </c>
      <c r="DY542" s="17">
        <v>16</v>
      </c>
      <c r="DZ542" s="17">
        <v>88824</v>
      </c>
      <c r="EA542" s="17">
        <v>103454</v>
      </c>
      <c r="EB542" s="17">
        <v>93561</v>
      </c>
      <c r="EC542" s="17">
        <v>90057</v>
      </c>
      <c r="ED542" s="17">
        <v>89736</v>
      </c>
      <c r="EE542" s="17">
        <v>85273</v>
      </c>
      <c r="EF542" s="17">
        <v>74439</v>
      </c>
      <c r="EG542" s="17">
        <v>56</v>
      </c>
      <c r="EH542" s="17">
        <v>16</v>
      </c>
      <c r="EI542" s="17">
        <v>84016</v>
      </c>
      <c r="EJ542" s="17">
        <v>98101</v>
      </c>
      <c r="EK542" s="17">
        <v>93502</v>
      </c>
      <c r="EL542" s="17">
        <v>88858</v>
      </c>
      <c r="EM542" s="17">
        <v>86437</v>
      </c>
      <c r="EN542" s="17">
        <v>74653</v>
      </c>
      <c r="EO542" s="17">
        <v>67889</v>
      </c>
      <c r="EP542" s="17">
        <v>56</v>
      </c>
      <c r="EQ542" s="17">
        <v>16</v>
      </c>
      <c r="FJ542" s="18">
        <v>100</v>
      </c>
      <c r="FK542" s="17">
        <v>56</v>
      </c>
      <c r="FL542" s="17">
        <v>16</v>
      </c>
      <c r="FM542" s="18">
        <v>96.4</v>
      </c>
      <c r="FN542" s="17">
        <v>54</v>
      </c>
      <c r="FO542" s="17">
        <v>14</v>
      </c>
      <c r="FP542" s="17">
        <v>10111</v>
      </c>
      <c r="FQ542" s="17">
        <v>13526</v>
      </c>
      <c r="FR542" s="17">
        <v>13155</v>
      </c>
      <c r="FS542" s="17">
        <v>10336</v>
      </c>
      <c r="FT542" s="17">
        <v>9562</v>
      </c>
      <c r="FU542" s="17">
        <v>8353</v>
      </c>
      <c r="FV542" s="17">
        <v>4753</v>
      </c>
      <c r="FW542" s="17">
        <v>53</v>
      </c>
      <c r="FX542" s="17">
        <v>14</v>
      </c>
      <c r="FY542" s="18">
        <v>11.2</v>
      </c>
      <c r="FZ542" s="18">
        <v>15</v>
      </c>
      <c r="GA542" s="18">
        <v>15</v>
      </c>
      <c r="GB542" s="18">
        <v>12</v>
      </c>
      <c r="GC542" s="18">
        <v>10</v>
      </c>
      <c r="GD542" s="18">
        <v>10</v>
      </c>
      <c r="GE542" s="18">
        <v>6.5</v>
      </c>
      <c r="GF542" s="17">
        <v>53</v>
      </c>
      <c r="GG542" s="17">
        <v>14</v>
      </c>
      <c r="GH542" s="17" t="s">
        <v>651</v>
      </c>
      <c r="GI542" s="17">
        <v>53</v>
      </c>
      <c r="GJ542" s="17">
        <v>14</v>
      </c>
      <c r="GK542" s="17">
        <v>10311</v>
      </c>
      <c r="GL542" s="17">
        <v>17789</v>
      </c>
      <c r="GM542" s="17">
        <v>15250</v>
      </c>
      <c r="GN542" s="17">
        <v>10942</v>
      </c>
      <c r="GO542" s="17">
        <v>9250</v>
      </c>
      <c r="GP542" s="17">
        <v>7304</v>
      </c>
      <c r="GQ542" s="17">
        <v>3945</v>
      </c>
      <c r="GR542" s="17">
        <v>54</v>
      </c>
      <c r="GS542" s="17">
        <v>14</v>
      </c>
      <c r="GT542" s="18">
        <v>11.5</v>
      </c>
      <c r="GU542" s="18">
        <v>18.100000000000001</v>
      </c>
      <c r="GV542" s="18">
        <v>16.3</v>
      </c>
      <c r="GW542" s="18">
        <v>12.2</v>
      </c>
      <c r="GX542" s="18">
        <v>10</v>
      </c>
      <c r="GY542" s="18">
        <v>8.3000000000000007</v>
      </c>
      <c r="GZ542" s="18">
        <v>5.0999999999999996</v>
      </c>
      <c r="HA542" s="17">
        <v>54</v>
      </c>
      <c r="HB542" s="17">
        <v>14</v>
      </c>
      <c r="HC542" s="17" t="s">
        <v>1626</v>
      </c>
      <c r="HD542" s="17">
        <v>54</v>
      </c>
      <c r="HE542" s="17">
        <v>14</v>
      </c>
      <c r="HH542" s="17">
        <v>1</v>
      </c>
      <c r="HQ542" s="17">
        <v>1</v>
      </c>
      <c r="HZ542" s="17">
        <v>1</v>
      </c>
      <c r="IA542">
        <v>17640</v>
      </c>
    </row>
    <row r="543" spans="1:235">
      <c r="A543">
        <v>11432</v>
      </c>
      <c r="B543" s="15">
        <v>41673</v>
      </c>
      <c r="C543" t="s">
        <v>292</v>
      </c>
      <c r="D543" t="s">
        <v>293</v>
      </c>
      <c r="E543" t="s">
        <v>294</v>
      </c>
      <c r="F543" s="23" t="s">
        <v>320</v>
      </c>
      <c r="G543">
        <v>2</v>
      </c>
      <c r="H543" s="23" t="s">
        <v>460</v>
      </c>
      <c r="I543">
        <v>9622</v>
      </c>
      <c r="J543" s="19" t="s">
        <v>1627</v>
      </c>
      <c r="N543" s="17">
        <v>111942</v>
      </c>
      <c r="O543" s="17">
        <v>132641</v>
      </c>
      <c r="P543" s="17">
        <v>119750</v>
      </c>
      <c r="Q543" s="17">
        <v>115000</v>
      </c>
      <c r="R543" s="17">
        <v>111745</v>
      </c>
      <c r="S543" s="17">
        <v>101952</v>
      </c>
      <c r="T543" s="17">
        <v>92566</v>
      </c>
      <c r="U543" s="17">
        <v>57</v>
      </c>
      <c r="V543" s="17">
        <v>26</v>
      </c>
      <c r="W543" s="17">
        <v>110546</v>
      </c>
      <c r="X543" s="17">
        <v>137412</v>
      </c>
      <c r="Y543" s="17">
        <v>115000</v>
      </c>
      <c r="Z543" s="17">
        <v>112783</v>
      </c>
      <c r="AA543" s="17">
        <v>109403</v>
      </c>
      <c r="AB543" s="17">
        <v>101510</v>
      </c>
      <c r="AC543" s="17">
        <v>89914</v>
      </c>
      <c r="AD543" s="17">
        <v>57</v>
      </c>
      <c r="AE543" s="17">
        <v>26</v>
      </c>
      <c r="AF543" s="17">
        <v>9329</v>
      </c>
      <c r="AG543" s="17">
        <v>11053</v>
      </c>
      <c r="AH543" s="17">
        <v>9979</v>
      </c>
      <c r="AI543" s="17">
        <v>9583</v>
      </c>
      <c r="AJ543" s="17">
        <v>9312</v>
      </c>
      <c r="AK543" s="17">
        <v>8496</v>
      </c>
      <c r="AL543" s="17">
        <v>7714</v>
      </c>
      <c r="AM543" s="17">
        <v>57</v>
      </c>
      <c r="AN543" s="17">
        <v>26</v>
      </c>
      <c r="AO543" s="18">
        <v>12</v>
      </c>
      <c r="AP543" s="17">
        <v>57</v>
      </c>
      <c r="AQ543" s="17">
        <v>26</v>
      </c>
      <c r="AR543" s="17">
        <v>113022</v>
      </c>
      <c r="AS543" s="17">
        <v>130176</v>
      </c>
      <c r="AT543" s="17">
        <v>119750</v>
      </c>
      <c r="AU543" s="17">
        <v>115000</v>
      </c>
      <c r="AV543" s="17">
        <v>112470</v>
      </c>
      <c r="AW543" s="17">
        <v>104568</v>
      </c>
      <c r="AX543" s="17">
        <v>96606</v>
      </c>
      <c r="AY543" s="17">
        <v>53</v>
      </c>
      <c r="AZ543" s="17">
        <v>23</v>
      </c>
      <c r="BA543" s="17">
        <v>99529</v>
      </c>
      <c r="BE543" s="17">
        <v>89229</v>
      </c>
      <c r="BH543" s="17">
        <v>4</v>
      </c>
      <c r="BI543" s="17">
        <v>3</v>
      </c>
      <c r="BJ543" s="17">
        <v>110750</v>
      </c>
      <c r="BK543" s="17">
        <v>23</v>
      </c>
      <c r="BL543" s="17">
        <v>12</v>
      </c>
      <c r="BM543" s="17">
        <v>25</v>
      </c>
      <c r="BN543" s="17">
        <v>1</v>
      </c>
      <c r="DH543" s="17">
        <v>111942</v>
      </c>
      <c r="DI543" s="17">
        <v>132641</v>
      </c>
      <c r="DJ543" s="17">
        <v>119750</v>
      </c>
      <c r="DK543" s="17">
        <v>115000</v>
      </c>
      <c r="DL543" s="17">
        <v>111745</v>
      </c>
      <c r="DM543" s="17">
        <v>101952</v>
      </c>
      <c r="DN543" s="17">
        <v>92566</v>
      </c>
      <c r="DO543" s="17">
        <v>57</v>
      </c>
      <c r="DP543" s="17">
        <v>26</v>
      </c>
      <c r="DQ543" s="17">
        <v>110546</v>
      </c>
      <c r="DR543" s="17">
        <v>137412</v>
      </c>
      <c r="DS543" s="17">
        <v>115000</v>
      </c>
      <c r="DT543" s="17">
        <v>112783</v>
      </c>
      <c r="DU543" s="17">
        <v>109403</v>
      </c>
      <c r="DV543" s="17">
        <v>101510</v>
      </c>
      <c r="DW543" s="17">
        <v>89914</v>
      </c>
      <c r="DX543" s="17">
        <v>57</v>
      </c>
      <c r="DY543" s="17">
        <v>26</v>
      </c>
      <c r="DZ543" s="17">
        <v>111942</v>
      </c>
      <c r="EA543" s="17">
        <v>132641</v>
      </c>
      <c r="EB543" s="17">
        <v>119750</v>
      </c>
      <c r="EC543" s="17">
        <v>115000</v>
      </c>
      <c r="ED543" s="17">
        <v>111745</v>
      </c>
      <c r="EE543" s="17">
        <v>101952</v>
      </c>
      <c r="EF543" s="17">
        <v>92566</v>
      </c>
      <c r="EG543" s="17">
        <v>57</v>
      </c>
      <c r="EH543" s="17">
        <v>26</v>
      </c>
      <c r="EI543" s="17">
        <v>110546</v>
      </c>
      <c r="EJ543" s="17">
        <v>137412</v>
      </c>
      <c r="EK543" s="17">
        <v>115000</v>
      </c>
      <c r="EL543" s="17">
        <v>112783</v>
      </c>
      <c r="EM543" s="17">
        <v>109403</v>
      </c>
      <c r="EN543" s="17">
        <v>101510</v>
      </c>
      <c r="EO543" s="17">
        <v>89914</v>
      </c>
      <c r="EP543" s="17">
        <v>57</v>
      </c>
      <c r="EQ543" s="17">
        <v>26</v>
      </c>
      <c r="FJ543" s="18">
        <v>93</v>
      </c>
      <c r="FK543" s="17">
        <v>53</v>
      </c>
      <c r="FL543" s="17">
        <v>23</v>
      </c>
      <c r="FM543" s="18">
        <v>75.400000000000006</v>
      </c>
      <c r="FN543" s="17">
        <v>43</v>
      </c>
      <c r="FO543" s="17">
        <v>20</v>
      </c>
      <c r="FP543" s="17">
        <v>17515</v>
      </c>
      <c r="FQ543" s="17">
        <v>24348</v>
      </c>
      <c r="FR543" s="17">
        <v>21846</v>
      </c>
      <c r="FS543" s="17">
        <v>17320</v>
      </c>
      <c r="FT543" s="17">
        <v>16641</v>
      </c>
      <c r="FU543" s="17">
        <v>14204</v>
      </c>
      <c r="FV543" s="17">
        <v>10273</v>
      </c>
      <c r="FW543" s="17">
        <v>49</v>
      </c>
      <c r="FX543" s="17">
        <v>21</v>
      </c>
      <c r="FY543" s="18">
        <v>15.3</v>
      </c>
      <c r="FZ543" s="18">
        <v>20</v>
      </c>
      <c r="GA543" s="18">
        <v>19.5</v>
      </c>
      <c r="GB543" s="18">
        <v>15</v>
      </c>
      <c r="GC543" s="18">
        <v>15</v>
      </c>
      <c r="GD543" s="18">
        <v>14.3</v>
      </c>
      <c r="GE543" s="18">
        <v>10</v>
      </c>
      <c r="GF543" s="17">
        <v>49</v>
      </c>
      <c r="GG543" s="17">
        <v>21</v>
      </c>
      <c r="GH543" s="17" t="s">
        <v>1628</v>
      </c>
      <c r="GI543" s="17">
        <v>49</v>
      </c>
      <c r="GJ543" s="17">
        <v>21</v>
      </c>
      <c r="GK543" s="17">
        <v>18657</v>
      </c>
      <c r="GL543" s="17">
        <v>31080</v>
      </c>
      <c r="GM543" s="17">
        <v>23923</v>
      </c>
      <c r="GN543" s="17">
        <v>18300</v>
      </c>
      <c r="GO543" s="17">
        <v>17107</v>
      </c>
      <c r="GP543" s="17">
        <v>13595</v>
      </c>
      <c r="GQ543" s="17">
        <v>8381</v>
      </c>
      <c r="GR543" s="17">
        <v>43</v>
      </c>
      <c r="GS543" s="17">
        <v>20</v>
      </c>
      <c r="GT543" s="18">
        <v>16.2</v>
      </c>
      <c r="GU543" s="18">
        <v>25.8</v>
      </c>
      <c r="GV543" s="18">
        <v>19.2</v>
      </c>
      <c r="GW543" s="18">
        <v>16.8</v>
      </c>
      <c r="GX543" s="18">
        <v>15.8</v>
      </c>
      <c r="GY543" s="18">
        <v>13.8</v>
      </c>
      <c r="GZ543" s="18">
        <v>7.6</v>
      </c>
      <c r="HA543" s="17">
        <v>43</v>
      </c>
      <c r="HB543" s="17">
        <v>20</v>
      </c>
      <c r="HC543" s="17" t="s">
        <v>428</v>
      </c>
      <c r="HD543" s="17">
        <v>43</v>
      </c>
      <c r="HE543" s="17">
        <v>20</v>
      </c>
      <c r="HH543" s="17">
        <v>1</v>
      </c>
      <c r="HQ543" s="17">
        <v>1</v>
      </c>
      <c r="HZ543" s="17">
        <v>1</v>
      </c>
      <c r="IA543">
        <v>17650</v>
      </c>
    </row>
    <row r="544" spans="1:235">
      <c r="A544">
        <v>11432</v>
      </c>
      <c r="B544" s="15">
        <v>41673</v>
      </c>
      <c r="C544" t="s">
        <v>292</v>
      </c>
      <c r="D544" t="s">
        <v>293</v>
      </c>
      <c r="E544" t="s">
        <v>294</v>
      </c>
      <c r="F544" s="23" t="s">
        <v>320</v>
      </c>
      <c r="G544">
        <v>3</v>
      </c>
      <c r="H544" s="23" t="s">
        <v>460</v>
      </c>
      <c r="I544">
        <v>9623</v>
      </c>
      <c r="J544" s="19" t="s">
        <v>1629</v>
      </c>
      <c r="N544" s="17">
        <v>133489</v>
      </c>
      <c r="O544" s="17">
        <v>154460</v>
      </c>
      <c r="P544" s="17">
        <v>147015</v>
      </c>
      <c r="Q544" s="17">
        <v>134880</v>
      </c>
      <c r="R544" s="17">
        <v>131204</v>
      </c>
      <c r="S544" s="17">
        <v>123601</v>
      </c>
      <c r="T544" s="17">
        <v>115100</v>
      </c>
      <c r="U544" s="17">
        <v>52</v>
      </c>
      <c r="V544" s="17">
        <v>23</v>
      </c>
      <c r="W544" s="17">
        <v>129936</v>
      </c>
      <c r="X544" s="17">
        <v>151785</v>
      </c>
      <c r="Y544" s="17">
        <v>142452</v>
      </c>
      <c r="Z544" s="17">
        <v>131818</v>
      </c>
      <c r="AA544" s="17">
        <v>129300</v>
      </c>
      <c r="AB544" s="17">
        <v>118537</v>
      </c>
      <c r="AC544" s="17">
        <v>111448</v>
      </c>
      <c r="AD544" s="17">
        <v>52</v>
      </c>
      <c r="AE544" s="17">
        <v>23</v>
      </c>
      <c r="AF544" s="17">
        <v>11124</v>
      </c>
      <c r="AG544" s="17">
        <v>12872</v>
      </c>
      <c r="AH544" s="17">
        <v>12251</v>
      </c>
      <c r="AI544" s="17">
        <v>11240</v>
      </c>
      <c r="AJ544" s="17">
        <v>10934</v>
      </c>
      <c r="AK544" s="17">
        <v>10300</v>
      </c>
      <c r="AL544" s="17">
        <v>9592</v>
      </c>
      <c r="AM544" s="17">
        <v>52</v>
      </c>
      <c r="AN544" s="17">
        <v>23</v>
      </c>
      <c r="AO544" s="18">
        <v>12</v>
      </c>
      <c r="AP544" s="17">
        <v>52</v>
      </c>
      <c r="AQ544" s="17">
        <v>23</v>
      </c>
      <c r="AR544" s="17">
        <v>133785</v>
      </c>
      <c r="AS544" s="17">
        <v>154616</v>
      </c>
      <c r="AT544" s="17">
        <v>147110</v>
      </c>
      <c r="AU544" s="17">
        <v>135025</v>
      </c>
      <c r="AV544" s="17">
        <v>131204</v>
      </c>
      <c r="AW544" s="17">
        <v>124137</v>
      </c>
      <c r="AX544" s="17">
        <v>114904</v>
      </c>
      <c r="AY544" s="17">
        <v>50</v>
      </c>
      <c r="AZ544" s="17">
        <v>21</v>
      </c>
      <c r="BH544" s="17">
        <v>2</v>
      </c>
      <c r="BI544" s="17">
        <v>2</v>
      </c>
      <c r="BJ544" s="17">
        <v>131733</v>
      </c>
      <c r="BK544" s="17">
        <v>25</v>
      </c>
      <c r="BL544" s="17">
        <v>13</v>
      </c>
      <c r="BM544" s="17">
        <v>23</v>
      </c>
      <c r="DH544" s="17">
        <v>133489</v>
      </c>
      <c r="DI544" s="17">
        <v>154460</v>
      </c>
      <c r="DJ544" s="17">
        <v>147015</v>
      </c>
      <c r="DK544" s="17">
        <v>134880</v>
      </c>
      <c r="DL544" s="17">
        <v>131204</v>
      </c>
      <c r="DM544" s="17">
        <v>123601</v>
      </c>
      <c r="DN544" s="17">
        <v>115100</v>
      </c>
      <c r="DO544" s="17">
        <v>52</v>
      </c>
      <c r="DP544" s="17">
        <v>23</v>
      </c>
      <c r="DQ544" s="17">
        <v>129936</v>
      </c>
      <c r="DR544" s="17">
        <v>151785</v>
      </c>
      <c r="DS544" s="17">
        <v>142452</v>
      </c>
      <c r="DT544" s="17">
        <v>131818</v>
      </c>
      <c r="DU544" s="17">
        <v>129300</v>
      </c>
      <c r="DV544" s="17">
        <v>118537</v>
      </c>
      <c r="DW544" s="17">
        <v>111448</v>
      </c>
      <c r="DX544" s="17">
        <v>52</v>
      </c>
      <c r="DY544" s="17">
        <v>23</v>
      </c>
      <c r="DZ544" s="17">
        <v>133489</v>
      </c>
      <c r="EA544" s="17">
        <v>154460</v>
      </c>
      <c r="EB544" s="17">
        <v>147015</v>
      </c>
      <c r="EC544" s="17">
        <v>134880</v>
      </c>
      <c r="ED544" s="17">
        <v>131204</v>
      </c>
      <c r="EE544" s="17">
        <v>123601</v>
      </c>
      <c r="EF544" s="17">
        <v>115100</v>
      </c>
      <c r="EG544" s="17">
        <v>52</v>
      </c>
      <c r="EH544" s="17">
        <v>23</v>
      </c>
      <c r="EI544" s="17">
        <v>129936</v>
      </c>
      <c r="EJ544" s="17">
        <v>151785</v>
      </c>
      <c r="EK544" s="17">
        <v>142452</v>
      </c>
      <c r="EL544" s="17">
        <v>131818</v>
      </c>
      <c r="EM544" s="17">
        <v>129300</v>
      </c>
      <c r="EN544" s="17">
        <v>118537</v>
      </c>
      <c r="EO544" s="17">
        <v>111448</v>
      </c>
      <c r="EP544" s="17">
        <v>52</v>
      </c>
      <c r="EQ544" s="17">
        <v>23</v>
      </c>
      <c r="FJ544" s="18">
        <v>96.2</v>
      </c>
      <c r="FK544" s="17">
        <v>50</v>
      </c>
      <c r="FL544" s="17">
        <v>21</v>
      </c>
      <c r="FM544" s="18">
        <v>76.900000000000006</v>
      </c>
      <c r="FN544" s="17">
        <v>40</v>
      </c>
      <c r="FO544" s="17">
        <v>18</v>
      </c>
      <c r="FP544" s="17">
        <v>23311</v>
      </c>
      <c r="FQ544" s="17">
        <v>29571</v>
      </c>
      <c r="FR544" s="17">
        <v>26788</v>
      </c>
      <c r="FS544" s="17">
        <v>24869</v>
      </c>
      <c r="FT544" s="17">
        <v>23560</v>
      </c>
      <c r="FU544" s="17">
        <v>20799</v>
      </c>
      <c r="FV544" s="17">
        <v>16821</v>
      </c>
      <c r="FW544" s="17">
        <v>40</v>
      </c>
      <c r="FX544" s="17">
        <v>17</v>
      </c>
      <c r="FY544" s="18">
        <v>17.2</v>
      </c>
      <c r="FZ544" s="18">
        <v>20</v>
      </c>
      <c r="GA544" s="18">
        <v>20</v>
      </c>
      <c r="GB544" s="18">
        <v>18.8</v>
      </c>
      <c r="GC544" s="18">
        <v>18</v>
      </c>
      <c r="GD544" s="18">
        <v>15</v>
      </c>
      <c r="GE544" s="18">
        <v>14.7</v>
      </c>
      <c r="GF544" s="17">
        <v>40</v>
      </c>
      <c r="GG544" s="17">
        <v>17</v>
      </c>
      <c r="GH544" s="17" t="s">
        <v>1630</v>
      </c>
      <c r="GI544" s="17">
        <v>40</v>
      </c>
      <c r="GJ544" s="17">
        <v>17</v>
      </c>
      <c r="GK544" s="17">
        <v>21748</v>
      </c>
      <c r="GL544" s="17">
        <v>34217</v>
      </c>
      <c r="GM544" s="17">
        <v>30695</v>
      </c>
      <c r="GN544" s="17">
        <v>25400</v>
      </c>
      <c r="GO544" s="17">
        <v>22221</v>
      </c>
      <c r="GP544" s="17">
        <v>12685</v>
      </c>
      <c r="GQ544" s="17">
        <v>3612</v>
      </c>
      <c r="GR544" s="17">
        <v>40</v>
      </c>
      <c r="GS544" s="17">
        <v>18</v>
      </c>
      <c r="GT544" s="18">
        <v>15.7</v>
      </c>
      <c r="GU544" s="18">
        <v>26.4</v>
      </c>
      <c r="GV544" s="18">
        <v>21.4</v>
      </c>
      <c r="GW544" s="18">
        <v>17.600000000000001</v>
      </c>
      <c r="GX544" s="18">
        <v>16</v>
      </c>
      <c r="GY544" s="18">
        <v>11.1</v>
      </c>
      <c r="GZ544" s="18">
        <v>2.8</v>
      </c>
      <c r="HA544" s="17">
        <v>40</v>
      </c>
      <c r="HB544" s="17">
        <v>18</v>
      </c>
      <c r="HC544" s="17" t="s">
        <v>1631</v>
      </c>
      <c r="HD544" s="17">
        <v>40</v>
      </c>
      <c r="HE544" s="17">
        <v>18</v>
      </c>
      <c r="IA544">
        <v>17660</v>
      </c>
    </row>
    <row r="545" spans="1:235">
      <c r="A545">
        <v>11432</v>
      </c>
      <c r="B545" s="15">
        <v>41673</v>
      </c>
      <c r="C545" t="s">
        <v>292</v>
      </c>
      <c r="D545" t="s">
        <v>293</v>
      </c>
      <c r="E545" t="s">
        <v>294</v>
      </c>
      <c r="F545" s="23" t="s">
        <v>320</v>
      </c>
      <c r="G545">
        <v>4</v>
      </c>
      <c r="H545" s="23" t="s">
        <v>460</v>
      </c>
      <c r="I545">
        <v>9624</v>
      </c>
      <c r="J545" s="19" t="s">
        <v>1632</v>
      </c>
      <c r="N545" s="17">
        <v>167431</v>
      </c>
      <c r="O545" s="17">
        <v>198147</v>
      </c>
      <c r="P545" s="17">
        <v>172834</v>
      </c>
      <c r="Q545" s="17">
        <v>167748</v>
      </c>
      <c r="R545" s="17">
        <v>164761</v>
      </c>
      <c r="S545" s="17">
        <v>155862</v>
      </c>
      <c r="T545" s="17">
        <v>142661</v>
      </c>
      <c r="U545" s="17">
        <v>27</v>
      </c>
      <c r="V545" s="17">
        <v>17</v>
      </c>
      <c r="W545" s="17">
        <v>165715</v>
      </c>
      <c r="X545" s="17">
        <v>200633</v>
      </c>
      <c r="Y545" s="17">
        <v>174201</v>
      </c>
      <c r="Z545" s="17">
        <v>166152</v>
      </c>
      <c r="AA545" s="17">
        <v>159900</v>
      </c>
      <c r="AB545" s="17">
        <v>154768</v>
      </c>
      <c r="AC545" s="17">
        <v>139163</v>
      </c>
      <c r="AD545" s="17">
        <v>27</v>
      </c>
      <c r="AE545" s="17">
        <v>17</v>
      </c>
      <c r="AF545" s="17">
        <v>13953</v>
      </c>
      <c r="AG545" s="17">
        <v>16512</v>
      </c>
      <c r="AH545" s="17">
        <v>14403</v>
      </c>
      <c r="AI545" s="17">
        <v>13979</v>
      </c>
      <c r="AJ545" s="17">
        <v>13730</v>
      </c>
      <c r="AK545" s="17">
        <v>12989</v>
      </c>
      <c r="AL545" s="17">
        <v>11888</v>
      </c>
      <c r="AM545" s="17">
        <v>27</v>
      </c>
      <c r="AN545" s="17">
        <v>17</v>
      </c>
      <c r="AO545" s="18">
        <v>12</v>
      </c>
      <c r="AP545" s="17">
        <v>27</v>
      </c>
      <c r="AQ545" s="17">
        <v>17</v>
      </c>
      <c r="AR545" s="17">
        <v>166375</v>
      </c>
      <c r="AS545" s="17">
        <v>198888</v>
      </c>
      <c r="AT545" s="17">
        <v>171272</v>
      </c>
      <c r="AU545" s="17">
        <v>166277</v>
      </c>
      <c r="AV545" s="17">
        <v>162931</v>
      </c>
      <c r="AW545" s="17">
        <v>155703</v>
      </c>
      <c r="AX545" s="17">
        <v>141834</v>
      </c>
      <c r="AY545" s="17">
        <v>26</v>
      </c>
      <c r="AZ545" s="17">
        <v>16</v>
      </c>
      <c r="BI545" s="17">
        <v>1</v>
      </c>
      <c r="BJ545" s="17">
        <v>165500</v>
      </c>
      <c r="BK545" s="17">
        <v>9</v>
      </c>
      <c r="BL545" s="17">
        <v>7</v>
      </c>
      <c r="BM545" s="17">
        <v>17</v>
      </c>
      <c r="DH545" s="17">
        <v>167431</v>
      </c>
      <c r="DI545" s="17">
        <v>198147</v>
      </c>
      <c r="DJ545" s="17">
        <v>172834</v>
      </c>
      <c r="DK545" s="17">
        <v>167748</v>
      </c>
      <c r="DL545" s="17">
        <v>164761</v>
      </c>
      <c r="DM545" s="17">
        <v>155862</v>
      </c>
      <c r="DN545" s="17">
        <v>142661</v>
      </c>
      <c r="DO545" s="17">
        <v>27</v>
      </c>
      <c r="DP545" s="17">
        <v>17</v>
      </c>
      <c r="DQ545" s="17">
        <v>165715</v>
      </c>
      <c r="DR545" s="17">
        <v>200633</v>
      </c>
      <c r="DS545" s="17">
        <v>174201</v>
      </c>
      <c r="DT545" s="17">
        <v>166152</v>
      </c>
      <c r="DU545" s="17">
        <v>159900</v>
      </c>
      <c r="DV545" s="17">
        <v>154768</v>
      </c>
      <c r="DW545" s="17">
        <v>139163</v>
      </c>
      <c r="DX545" s="17">
        <v>27</v>
      </c>
      <c r="DY545" s="17">
        <v>17</v>
      </c>
      <c r="DZ545" s="17">
        <v>167431</v>
      </c>
      <c r="EA545" s="17">
        <v>198147</v>
      </c>
      <c r="EB545" s="17">
        <v>172834</v>
      </c>
      <c r="EC545" s="17">
        <v>167748</v>
      </c>
      <c r="ED545" s="17">
        <v>164761</v>
      </c>
      <c r="EE545" s="17">
        <v>155862</v>
      </c>
      <c r="EF545" s="17">
        <v>142661</v>
      </c>
      <c r="EG545" s="17">
        <v>27</v>
      </c>
      <c r="EH545" s="17">
        <v>17</v>
      </c>
      <c r="EI545" s="17">
        <v>165715</v>
      </c>
      <c r="EJ545" s="17">
        <v>200633</v>
      </c>
      <c r="EK545" s="17">
        <v>174201</v>
      </c>
      <c r="EL545" s="17">
        <v>166152</v>
      </c>
      <c r="EM545" s="17">
        <v>159900</v>
      </c>
      <c r="EN545" s="17">
        <v>154768</v>
      </c>
      <c r="EO545" s="17">
        <v>139163</v>
      </c>
      <c r="EP545" s="17">
        <v>27</v>
      </c>
      <c r="EQ545" s="17">
        <v>17</v>
      </c>
      <c r="FJ545" s="18">
        <v>96.3</v>
      </c>
      <c r="FK545" s="17">
        <v>26</v>
      </c>
      <c r="FL545" s="17">
        <v>16</v>
      </c>
      <c r="FM545" s="18">
        <v>77.8</v>
      </c>
      <c r="FN545" s="17">
        <v>21</v>
      </c>
      <c r="FO545" s="17">
        <v>12</v>
      </c>
      <c r="FP545" s="17">
        <v>36085</v>
      </c>
      <c r="FQ545" s="17">
        <v>50728</v>
      </c>
      <c r="FR545" s="17">
        <v>42411</v>
      </c>
      <c r="FS545" s="17">
        <v>40394</v>
      </c>
      <c r="FT545" s="17">
        <v>36363</v>
      </c>
      <c r="FU545" s="17">
        <v>30074</v>
      </c>
      <c r="FV545" s="17">
        <v>24429</v>
      </c>
      <c r="FW545" s="17">
        <v>23</v>
      </c>
      <c r="FX545" s="17">
        <v>14</v>
      </c>
      <c r="FY545" s="18">
        <v>21.4</v>
      </c>
      <c r="FZ545" s="18">
        <v>25</v>
      </c>
      <c r="GA545" s="18">
        <v>25</v>
      </c>
      <c r="GB545" s="18">
        <v>23.4</v>
      </c>
      <c r="GC545" s="18">
        <v>23</v>
      </c>
      <c r="GD545" s="18">
        <v>20</v>
      </c>
      <c r="GE545" s="18">
        <v>16</v>
      </c>
      <c r="GF545" s="17">
        <v>23</v>
      </c>
      <c r="GG545" s="17">
        <v>14</v>
      </c>
      <c r="GH545" s="17" t="s">
        <v>1633</v>
      </c>
      <c r="GI545" s="17">
        <v>23</v>
      </c>
      <c r="GJ545" s="17">
        <v>14</v>
      </c>
      <c r="GK545" s="17">
        <v>40156</v>
      </c>
      <c r="GL545" s="17">
        <v>66297</v>
      </c>
      <c r="GM545" s="17">
        <v>52445</v>
      </c>
      <c r="GN545" s="17">
        <v>40025</v>
      </c>
      <c r="GO545" s="17">
        <v>36932</v>
      </c>
      <c r="GP545" s="17">
        <v>27754</v>
      </c>
      <c r="GQ545" s="17">
        <v>20298</v>
      </c>
      <c r="GR545" s="17">
        <v>20</v>
      </c>
      <c r="GS545" s="17">
        <v>11</v>
      </c>
      <c r="GT545" s="18">
        <v>23.7</v>
      </c>
      <c r="GU545" s="18">
        <v>34.4</v>
      </c>
      <c r="GV545" s="18">
        <v>29.7</v>
      </c>
      <c r="GW545" s="18">
        <v>23.5</v>
      </c>
      <c r="GX545" s="18">
        <v>23</v>
      </c>
      <c r="GY545" s="18">
        <v>18.5</v>
      </c>
      <c r="GZ545" s="18">
        <v>14.6</v>
      </c>
      <c r="HA545" s="17">
        <v>20</v>
      </c>
      <c r="HB545" s="17">
        <v>11</v>
      </c>
      <c r="HC545" s="17" t="s">
        <v>1634</v>
      </c>
      <c r="HD545" s="17">
        <v>20</v>
      </c>
      <c r="HE545" s="17">
        <v>11</v>
      </c>
      <c r="IA545">
        <v>17670</v>
      </c>
    </row>
    <row r="546" spans="1:235">
      <c r="A546">
        <v>11432</v>
      </c>
      <c r="B546" s="15">
        <v>41673</v>
      </c>
      <c r="C546" t="s">
        <v>292</v>
      </c>
      <c r="D546" t="s">
        <v>293</v>
      </c>
      <c r="E546" t="s">
        <v>294</v>
      </c>
      <c r="F546" s="23" t="s">
        <v>320</v>
      </c>
      <c r="G546">
        <v>5</v>
      </c>
      <c r="H546" s="23" t="s">
        <v>460</v>
      </c>
      <c r="I546">
        <v>9625</v>
      </c>
      <c r="J546" s="19" t="s">
        <v>1635</v>
      </c>
      <c r="N546" s="17">
        <v>209816</v>
      </c>
      <c r="O546" s="17">
        <v>236717</v>
      </c>
      <c r="P546" s="17">
        <v>232648</v>
      </c>
      <c r="Q546" s="17">
        <v>216300</v>
      </c>
      <c r="R546" s="17">
        <v>212028</v>
      </c>
      <c r="S546" s="17">
        <v>194750</v>
      </c>
      <c r="T546" s="17">
        <v>179967</v>
      </c>
      <c r="U546" s="17">
        <v>14</v>
      </c>
      <c r="V546" s="17">
        <v>11</v>
      </c>
      <c r="W546" s="17">
        <v>212233</v>
      </c>
      <c r="X546" s="17">
        <v>237650</v>
      </c>
      <c r="Y546" s="17">
        <v>232817</v>
      </c>
      <c r="Z546" s="17">
        <v>229600</v>
      </c>
      <c r="AA546" s="17">
        <v>212028</v>
      </c>
      <c r="AB546" s="17">
        <v>196852</v>
      </c>
      <c r="AC546" s="17">
        <v>187810</v>
      </c>
      <c r="AD546" s="17">
        <v>14</v>
      </c>
      <c r="AE546" s="17">
        <v>11</v>
      </c>
      <c r="AF546" s="17">
        <v>17485</v>
      </c>
      <c r="AG546" s="17">
        <v>19726</v>
      </c>
      <c r="AH546" s="17">
        <v>19387</v>
      </c>
      <c r="AI546" s="17">
        <v>18025</v>
      </c>
      <c r="AJ546" s="17">
        <v>17669</v>
      </c>
      <c r="AK546" s="17">
        <v>16229</v>
      </c>
      <c r="AL546" s="17">
        <v>14997</v>
      </c>
      <c r="AM546" s="17">
        <v>14</v>
      </c>
      <c r="AN546" s="17">
        <v>11</v>
      </c>
      <c r="AO546" s="18">
        <v>12</v>
      </c>
      <c r="AP546" s="17">
        <v>14</v>
      </c>
      <c r="AQ546" s="17">
        <v>11</v>
      </c>
      <c r="AR546" s="17">
        <v>209816</v>
      </c>
      <c r="AS546" s="17">
        <v>236717</v>
      </c>
      <c r="AT546" s="17">
        <v>232648</v>
      </c>
      <c r="AU546" s="17">
        <v>216300</v>
      </c>
      <c r="AV546" s="17">
        <v>212028</v>
      </c>
      <c r="AW546" s="17">
        <v>194750</v>
      </c>
      <c r="AX546" s="17">
        <v>179967</v>
      </c>
      <c r="AY546" s="17">
        <v>14</v>
      </c>
      <c r="AZ546" s="17">
        <v>11</v>
      </c>
      <c r="BJ546" s="17">
        <v>214866</v>
      </c>
      <c r="BK546" s="17">
        <v>7</v>
      </c>
      <c r="BL546" s="17">
        <v>7</v>
      </c>
      <c r="BM546" s="17">
        <v>11</v>
      </c>
      <c r="DH546" s="17">
        <v>209816</v>
      </c>
      <c r="DI546" s="17">
        <v>236717</v>
      </c>
      <c r="DJ546" s="17">
        <v>232648</v>
      </c>
      <c r="DK546" s="17">
        <v>216300</v>
      </c>
      <c r="DL546" s="17">
        <v>212028</v>
      </c>
      <c r="DM546" s="17">
        <v>194750</v>
      </c>
      <c r="DN546" s="17">
        <v>179967</v>
      </c>
      <c r="DO546" s="17">
        <v>14</v>
      </c>
      <c r="DP546" s="17">
        <v>11</v>
      </c>
      <c r="DQ546" s="17">
        <v>212233</v>
      </c>
      <c r="DR546" s="17">
        <v>237650</v>
      </c>
      <c r="DS546" s="17">
        <v>232817</v>
      </c>
      <c r="DT546" s="17">
        <v>229600</v>
      </c>
      <c r="DU546" s="17">
        <v>212028</v>
      </c>
      <c r="DV546" s="17">
        <v>196852</v>
      </c>
      <c r="DW546" s="17">
        <v>187810</v>
      </c>
      <c r="DX546" s="17">
        <v>14</v>
      </c>
      <c r="DY546" s="17">
        <v>11</v>
      </c>
      <c r="DZ546" s="17">
        <v>209816</v>
      </c>
      <c r="EA546" s="17">
        <v>236717</v>
      </c>
      <c r="EB546" s="17">
        <v>232648</v>
      </c>
      <c r="EC546" s="17">
        <v>216300</v>
      </c>
      <c r="ED546" s="17">
        <v>212028</v>
      </c>
      <c r="EE546" s="17">
        <v>194750</v>
      </c>
      <c r="EF546" s="17">
        <v>179967</v>
      </c>
      <c r="EG546" s="17">
        <v>14</v>
      </c>
      <c r="EH546" s="17">
        <v>11</v>
      </c>
      <c r="EI546" s="17">
        <v>212233</v>
      </c>
      <c r="EJ546" s="17">
        <v>237650</v>
      </c>
      <c r="EK546" s="17">
        <v>232817</v>
      </c>
      <c r="EL546" s="17">
        <v>229600</v>
      </c>
      <c r="EM546" s="17">
        <v>212028</v>
      </c>
      <c r="EN546" s="17">
        <v>196852</v>
      </c>
      <c r="EO546" s="17">
        <v>187810</v>
      </c>
      <c r="EP546" s="17">
        <v>14</v>
      </c>
      <c r="EQ546" s="17">
        <v>11</v>
      </c>
      <c r="FJ546" s="18">
        <v>100</v>
      </c>
      <c r="FK546" s="17">
        <v>14</v>
      </c>
      <c r="FL546" s="17">
        <v>11</v>
      </c>
      <c r="FM546" s="18">
        <v>85.7</v>
      </c>
      <c r="FN546" s="17">
        <v>12</v>
      </c>
      <c r="FO546" s="17">
        <v>9</v>
      </c>
      <c r="FP546" s="17">
        <v>52005</v>
      </c>
      <c r="FQ546" s="17">
        <v>68768</v>
      </c>
      <c r="FR546" s="17">
        <v>58568</v>
      </c>
      <c r="FS546" s="17">
        <v>53149</v>
      </c>
      <c r="FT546" s="17">
        <v>52908</v>
      </c>
      <c r="FU546" s="17">
        <v>46813</v>
      </c>
      <c r="FV546" s="17">
        <v>41873</v>
      </c>
      <c r="FW546" s="17">
        <v>13</v>
      </c>
      <c r="FX546" s="17">
        <v>10</v>
      </c>
      <c r="FY546" s="18">
        <v>24.7</v>
      </c>
      <c r="FZ546" s="18">
        <v>29.6</v>
      </c>
      <c r="GA546" s="18">
        <v>25.3</v>
      </c>
      <c r="GB546" s="18">
        <v>25</v>
      </c>
      <c r="GC546" s="18">
        <v>25</v>
      </c>
      <c r="GD546" s="18">
        <v>25</v>
      </c>
      <c r="GE546" s="18">
        <v>23.2</v>
      </c>
      <c r="GF546" s="17">
        <v>13</v>
      </c>
      <c r="GG546" s="17">
        <v>10</v>
      </c>
      <c r="GH546" s="17" t="s">
        <v>1636</v>
      </c>
      <c r="GI546" s="17">
        <v>13</v>
      </c>
      <c r="GJ546" s="17">
        <v>10</v>
      </c>
      <c r="GK546" s="17">
        <v>55592</v>
      </c>
      <c r="GL546" s="17">
        <v>80447</v>
      </c>
      <c r="GM546" s="17">
        <v>73602</v>
      </c>
      <c r="GN546" s="17">
        <v>66000</v>
      </c>
      <c r="GO546" s="17">
        <v>62500</v>
      </c>
      <c r="GP546" s="17">
        <v>43628</v>
      </c>
      <c r="GQ546" s="17">
        <v>19046</v>
      </c>
      <c r="GR546" s="17">
        <v>12</v>
      </c>
      <c r="GS546" s="17">
        <v>9</v>
      </c>
      <c r="GT546" s="18">
        <v>26.3</v>
      </c>
      <c r="GU546" s="18">
        <v>36.799999999999997</v>
      </c>
      <c r="GV546" s="18">
        <v>32.9</v>
      </c>
      <c r="GW546" s="18">
        <v>31.7</v>
      </c>
      <c r="GX546" s="18">
        <v>29.3</v>
      </c>
      <c r="GY546" s="18">
        <v>23.3</v>
      </c>
      <c r="GZ546" s="18">
        <v>9.6</v>
      </c>
      <c r="HA546" s="17">
        <v>12</v>
      </c>
      <c r="HB546" s="17">
        <v>9</v>
      </c>
      <c r="HC546" s="17" t="s">
        <v>1637</v>
      </c>
      <c r="HD546" s="17">
        <v>12</v>
      </c>
      <c r="HE546" s="17">
        <v>9</v>
      </c>
      <c r="IA546">
        <v>17680</v>
      </c>
    </row>
    <row r="547" spans="1:235">
      <c r="A547">
        <v>11432</v>
      </c>
      <c r="B547" s="15">
        <v>41673</v>
      </c>
      <c r="C547" t="s">
        <v>292</v>
      </c>
      <c r="D547" t="s">
        <v>293</v>
      </c>
      <c r="E547" t="s">
        <v>294</v>
      </c>
      <c r="F547" s="23" t="s">
        <v>330</v>
      </c>
      <c r="G547">
        <v>1</v>
      </c>
      <c r="H547" s="23" t="s">
        <v>460</v>
      </c>
      <c r="I547">
        <v>9711</v>
      </c>
      <c r="J547" s="19" t="s">
        <v>1638</v>
      </c>
      <c r="N547" s="17">
        <v>56059</v>
      </c>
      <c r="P547" s="17">
        <v>62395</v>
      </c>
      <c r="Q547" s="17">
        <v>59087</v>
      </c>
      <c r="R547" s="17">
        <v>55272</v>
      </c>
      <c r="S547" s="17">
        <v>54345</v>
      </c>
      <c r="U547" s="17">
        <v>7</v>
      </c>
      <c r="V547" s="17">
        <v>5</v>
      </c>
      <c r="W547" s="17">
        <v>55438</v>
      </c>
      <c r="Y547" s="17">
        <v>61630</v>
      </c>
      <c r="Z547" s="17">
        <v>59218</v>
      </c>
      <c r="AA547" s="17">
        <v>57611</v>
      </c>
      <c r="AB547" s="17">
        <v>55272</v>
      </c>
      <c r="AD547" s="17">
        <v>7</v>
      </c>
      <c r="AE547" s="17">
        <v>5</v>
      </c>
      <c r="AF547" s="17">
        <v>4672</v>
      </c>
      <c r="AH547" s="17">
        <v>5200</v>
      </c>
      <c r="AI547" s="17">
        <v>4924</v>
      </c>
      <c r="AJ547" s="17">
        <v>4606</v>
      </c>
      <c r="AK547" s="17">
        <v>4529</v>
      </c>
      <c r="AM547" s="17">
        <v>7</v>
      </c>
      <c r="AN547" s="17">
        <v>5</v>
      </c>
      <c r="AO547" s="18">
        <v>12</v>
      </c>
      <c r="AP547" s="17">
        <v>7</v>
      </c>
      <c r="AQ547" s="17">
        <v>5</v>
      </c>
      <c r="AR547" s="17">
        <v>56059</v>
      </c>
      <c r="AT547" s="17">
        <v>62395</v>
      </c>
      <c r="AU547" s="17">
        <v>59087</v>
      </c>
      <c r="AV547" s="17">
        <v>55272</v>
      </c>
      <c r="AW547" s="17">
        <v>54345</v>
      </c>
      <c r="AY547" s="17">
        <v>7</v>
      </c>
      <c r="AZ547" s="17">
        <v>5</v>
      </c>
      <c r="BK547" s="17">
        <v>2</v>
      </c>
      <c r="BL547" s="17">
        <v>2</v>
      </c>
      <c r="BM547" s="17">
        <v>4</v>
      </c>
      <c r="BN547" s="17">
        <v>1</v>
      </c>
      <c r="DH547" s="17">
        <v>56059</v>
      </c>
      <c r="DJ547" s="17">
        <v>62395</v>
      </c>
      <c r="DK547" s="17">
        <v>59087</v>
      </c>
      <c r="DL547" s="17">
        <v>55272</v>
      </c>
      <c r="DM547" s="17">
        <v>54345</v>
      </c>
      <c r="DO547" s="17">
        <v>7</v>
      </c>
      <c r="DP547" s="17">
        <v>5</v>
      </c>
      <c r="DQ547" s="17">
        <v>55438</v>
      </c>
      <c r="DS547" s="17">
        <v>61630</v>
      </c>
      <c r="DT547" s="17">
        <v>59218</v>
      </c>
      <c r="DU547" s="17">
        <v>57611</v>
      </c>
      <c r="DV547" s="17">
        <v>55272</v>
      </c>
      <c r="DX547" s="17">
        <v>7</v>
      </c>
      <c r="DY547" s="17">
        <v>5</v>
      </c>
      <c r="DZ547" s="17">
        <v>56059</v>
      </c>
      <c r="EB547" s="17">
        <v>62395</v>
      </c>
      <c r="EC547" s="17">
        <v>59087</v>
      </c>
      <c r="ED547" s="17">
        <v>55272</v>
      </c>
      <c r="EE547" s="17">
        <v>54345</v>
      </c>
      <c r="EG547" s="17">
        <v>7</v>
      </c>
      <c r="EH547" s="17">
        <v>5</v>
      </c>
      <c r="EI547" s="17">
        <v>55438</v>
      </c>
      <c r="EK547" s="17">
        <v>61630</v>
      </c>
      <c r="EL547" s="17">
        <v>59218</v>
      </c>
      <c r="EM547" s="17">
        <v>57611</v>
      </c>
      <c r="EN547" s="17">
        <v>55272</v>
      </c>
      <c r="EP547" s="17">
        <v>7</v>
      </c>
      <c r="EQ547" s="17">
        <v>5</v>
      </c>
      <c r="FJ547" s="18">
        <v>100</v>
      </c>
      <c r="FK547" s="17">
        <v>7</v>
      </c>
      <c r="FL547" s="17">
        <v>5</v>
      </c>
      <c r="FM547" s="18">
        <v>85.7</v>
      </c>
      <c r="FN547" s="17">
        <v>6</v>
      </c>
      <c r="FO547" s="17">
        <v>4</v>
      </c>
      <c r="FP547" s="17">
        <v>4382</v>
      </c>
      <c r="FR547" s="17">
        <v>5987</v>
      </c>
      <c r="FS547" s="17">
        <v>5459</v>
      </c>
      <c r="FT547" s="17">
        <v>5435</v>
      </c>
      <c r="FU547" s="17">
        <v>2596</v>
      </c>
      <c r="FW547" s="17">
        <v>6</v>
      </c>
      <c r="FX547" s="17">
        <v>4</v>
      </c>
      <c r="FY547" s="18">
        <v>7.7</v>
      </c>
      <c r="GA547" s="18">
        <v>10</v>
      </c>
      <c r="GB547" s="18">
        <v>10</v>
      </c>
      <c r="GC547" s="18">
        <v>10</v>
      </c>
      <c r="GD547" s="18">
        <v>4.8</v>
      </c>
      <c r="GF547" s="17">
        <v>6</v>
      </c>
      <c r="GG547" s="17">
        <v>4</v>
      </c>
      <c r="GH547" s="17" t="s">
        <v>1378</v>
      </c>
      <c r="GI547" s="17">
        <v>6</v>
      </c>
      <c r="GJ547" s="17">
        <v>4</v>
      </c>
      <c r="GK547" s="17">
        <v>4673</v>
      </c>
      <c r="GM547" s="17">
        <v>6291</v>
      </c>
      <c r="GN547" s="17">
        <v>5663</v>
      </c>
      <c r="GO547" s="17">
        <v>5332</v>
      </c>
      <c r="GP547" s="17">
        <v>3425</v>
      </c>
      <c r="GR547" s="17">
        <v>6</v>
      </c>
      <c r="GS547" s="17">
        <v>4</v>
      </c>
      <c r="GT547" s="18">
        <v>8</v>
      </c>
      <c r="GV547" s="18">
        <v>9.9</v>
      </c>
      <c r="GW547" s="18">
        <v>9.1999999999999993</v>
      </c>
      <c r="GX547" s="18">
        <v>9.1999999999999993</v>
      </c>
      <c r="GY547" s="18">
        <v>5.7</v>
      </c>
      <c r="HA547" s="17">
        <v>6</v>
      </c>
      <c r="HB547" s="17">
        <v>4</v>
      </c>
      <c r="HC547" s="17" t="s">
        <v>1639</v>
      </c>
      <c r="HD547" s="17">
        <v>6</v>
      </c>
      <c r="HE547" s="17">
        <v>4</v>
      </c>
      <c r="IA547">
        <v>17690</v>
      </c>
    </row>
    <row r="548" spans="1:235">
      <c r="A548">
        <v>11432</v>
      </c>
      <c r="B548" s="15">
        <v>41673</v>
      </c>
      <c r="C548" t="s">
        <v>292</v>
      </c>
      <c r="D548" t="s">
        <v>293</v>
      </c>
      <c r="E548" t="s">
        <v>294</v>
      </c>
      <c r="F548" s="23" t="s">
        <v>330</v>
      </c>
      <c r="G548">
        <v>2</v>
      </c>
      <c r="H548" s="23" t="s">
        <v>460</v>
      </c>
      <c r="I548">
        <v>9712</v>
      </c>
      <c r="J548" s="19" t="s">
        <v>1640</v>
      </c>
      <c r="N548" s="17">
        <v>78784</v>
      </c>
      <c r="P548" s="17">
        <v>80000</v>
      </c>
      <c r="Q548" s="17">
        <v>80000</v>
      </c>
      <c r="R548" s="17">
        <v>80000</v>
      </c>
      <c r="S548" s="17">
        <v>77356</v>
      </c>
      <c r="U548" s="17">
        <v>16</v>
      </c>
      <c r="V548" s="17">
        <v>6</v>
      </c>
      <c r="W548" s="17">
        <v>78760</v>
      </c>
      <c r="Y548" s="17">
        <v>78829</v>
      </c>
      <c r="Z548" s="17">
        <v>78769</v>
      </c>
      <c r="AA548" s="17">
        <v>78063</v>
      </c>
      <c r="AB548" s="17">
        <v>75849</v>
      </c>
      <c r="AD548" s="17">
        <v>16</v>
      </c>
      <c r="AE548" s="17">
        <v>6</v>
      </c>
      <c r="AF548" s="17">
        <v>6565</v>
      </c>
      <c r="AH548" s="17">
        <v>6667</v>
      </c>
      <c r="AI548" s="17">
        <v>6667</v>
      </c>
      <c r="AJ548" s="17">
        <v>6667</v>
      </c>
      <c r="AK548" s="17">
        <v>6446</v>
      </c>
      <c r="AM548" s="17">
        <v>16</v>
      </c>
      <c r="AN548" s="17">
        <v>6</v>
      </c>
      <c r="AO548" s="18">
        <v>12</v>
      </c>
      <c r="AP548" s="17">
        <v>16</v>
      </c>
      <c r="AQ548" s="17">
        <v>6</v>
      </c>
      <c r="AR548" s="17">
        <v>78784</v>
      </c>
      <c r="AT548" s="17">
        <v>80000</v>
      </c>
      <c r="AU548" s="17">
        <v>80000</v>
      </c>
      <c r="AV548" s="17">
        <v>80000</v>
      </c>
      <c r="AW548" s="17">
        <v>77356</v>
      </c>
      <c r="AY548" s="17">
        <v>16</v>
      </c>
      <c r="AZ548" s="17">
        <v>6</v>
      </c>
      <c r="BJ548" s="17">
        <v>85525</v>
      </c>
      <c r="BK548" s="17">
        <v>5</v>
      </c>
      <c r="BL548" s="17">
        <v>4</v>
      </c>
      <c r="BM548" s="17">
        <v>6</v>
      </c>
      <c r="DH548" s="17">
        <v>78784</v>
      </c>
      <c r="DJ548" s="17">
        <v>80000</v>
      </c>
      <c r="DK548" s="17">
        <v>80000</v>
      </c>
      <c r="DL548" s="17">
        <v>80000</v>
      </c>
      <c r="DM548" s="17">
        <v>77356</v>
      </c>
      <c r="DO548" s="17">
        <v>16</v>
      </c>
      <c r="DP548" s="17">
        <v>6</v>
      </c>
      <c r="DQ548" s="17">
        <v>78760</v>
      </c>
      <c r="DS548" s="17">
        <v>78829</v>
      </c>
      <c r="DT548" s="17">
        <v>78769</v>
      </c>
      <c r="DU548" s="17">
        <v>78063</v>
      </c>
      <c r="DV548" s="17">
        <v>75849</v>
      </c>
      <c r="DX548" s="17">
        <v>16</v>
      </c>
      <c r="DY548" s="17">
        <v>6</v>
      </c>
      <c r="DZ548" s="17">
        <v>78784</v>
      </c>
      <c r="EB548" s="17">
        <v>80000</v>
      </c>
      <c r="EC548" s="17">
        <v>80000</v>
      </c>
      <c r="ED548" s="17">
        <v>80000</v>
      </c>
      <c r="EE548" s="17">
        <v>77356</v>
      </c>
      <c r="EG548" s="17">
        <v>16</v>
      </c>
      <c r="EH548" s="17">
        <v>6</v>
      </c>
      <c r="EI548" s="17">
        <v>78760</v>
      </c>
      <c r="EK548" s="17">
        <v>78829</v>
      </c>
      <c r="EL548" s="17">
        <v>78769</v>
      </c>
      <c r="EM548" s="17">
        <v>78063</v>
      </c>
      <c r="EN548" s="17">
        <v>75849</v>
      </c>
      <c r="EP548" s="17">
        <v>16</v>
      </c>
      <c r="EQ548" s="17">
        <v>6</v>
      </c>
      <c r="FJ548" s="18">
        <v>100</v>
      </c>
      <c r="FK548" s="17">
        <v>16</v>
      </c>
      <c r="FL548" s="17">
        <v>6</v>
      </c>
      <c r="FM548" s="18">
        <v>81.3</v>
      </c>
      <c r="FN548" s="17">
        <v>13</v>
      </c>
      <c r="FO548" s="17">
        <v>6</v>
      </c>
      <c r="FP548" s="17">
        <v>6990</v>
      </c>
      <c r="FR548" s="17">
        <v>8000</v>
      </c>
      <c r="FS548" s="17">
        <v>7954</v>
      </c>
      <c r="FT548" s="17">
        <v>7768</v>
      </c>
      <c r="FU548" s="17">
        <v>6302</v>
      </c>
      <c r="FW548" s="17">
        <v>16</v>
      </c>
      <c r="FX548" s="17">
        <v>6</v>
      </c>
      <c r="FY548" s="18">
        <v>8.8000000000000007</v>
      </c>
      <c r="GA548" s="18">
        <v>10</v>
      </c>
      <c r="GB548" s="18">
        <v>9.6</v>
      </c>
      <c r="GC548" s="18">
        <v>8</v>
      </c>
      <c r="GD548" s="18">
        <v>8</v>
      </c>
      <c r="GF548" s="17">
        <v>16</v>
      </c>
      <c r="GG548" s="17">
        <v>6</v>
      </c>
      <c r="GH548" s="17" t="s">
        <v>643</v>
      </c>
      <c r="GI548" s="17">
        <v>16</v>
      </c>
      <c r="GJ548" s="17">
        <v>6</v>
      </c>
      <c r="GK548" s="17">
        <v>6477</v>
      </c>
      <c r="GM548" s="17">
        <v>8607</v>
      </c>
      <c r="GN548" s="17">
        <v>7804</v>
      </c>
      <c r="GO548" s="17">
        <v>7189</v>
      </c>
      <c r="GP548" s="17">
        <v>4981</v>
      </c>
      <c r="GR548" s="17">
        <v>13</v>
      </c>
      <c r="GS548" s="17">
        <v>6</v>
      </c>
      <c r="GT548" s="18">
        <v>8.1</v>
      </c>
      <c r="GV548" s="18">
        <v>10.1</v>
      </c>
      <c r="GW548" s="18">
        <v>9.3000000000000007</v>
      </c>
      <c r="GX548" s="18">
        <v>8.9</v>
      </c>
      <c r="GY548" s="18">
        <v>6.8</v>
      </c>
      <c r="HA548" s="17">
        <v>13</v>
      </c>
      <c r="HB548" s="17">
        <v>6</v>
      </c>
      <c r="HC548" s="17" t="s">
        <v>333</v>
      </c>
      <c r="HD548" s="17">
        <v>13</v>
      </c>
      <c r="HE548" s="17">
        <v>6</v>
      </c>
      <c r="IA548">
        <v>17700</v>
      </c>
    </row>
    <row r="549" spans="1:235">
      <c r="A549">
        <v>11432</v>
      </c>
      <c r="B549" s="15">
        <v>41673</v>
      </c>
      <c r="C549" t="s">
        <v>292</v>
      </c>
      <c r="D549" t="s">
        <v>293</v>
      </c>
      <c r="E549" t="s">
        <v>294</v>
      </c>
      <c r="F549" s="23" t="s">
        <v>320</v>
      </c>
      <c r="G549">
        <v>1</v>
      </c>
      <c r="H549" s="23" t="s">
        <v>460</v>
      </c>
      <c r="I549" t="s">
        <v>1641</v>
      </c>
      <c r="J549" s="19" t="s">
        <v>1642</v>
      </c>
      <c r="N549" s="17">
        <v>87196</v>
      </c>
      <c r="O549" s="17">
        <v>102868</v>
      </c>
      <c r="P549" s="17">
        <v>92736</v>
      </c>
      <c r="Q549" s="17">
        <v>90043</v>
      </c>
      <c r="R549" s="17">
        <v>88511</v>
      </c>
      <c r="S549" s="17">
        <v>82945</v>
      </c>
      <c r="T549" s="17">
        <v>68390</v>
      </c>
      <c r="U549" s="17">
        <v>67</v>
      </c>
      <c r="V549" s="17">
        <v>22</v>
      </c>
      <c r="W549" s="17">
        <v>80891</v>
      </c>
      <c r="X549" s="17">
        <v>96409</v>
      </c>
      <c r="Y549" s="17">
        <v>92948</v>
      </c>
      <c r="Z549" s="17">
        <v>88758</v>
      </c>
      <c r="AA549" s="17">
        <v>82331</v>
      </c>
      <c r="AB549" s="17">
        <v>70837</v>
      </c>
      <c r="AC549" s="17">
        <v>62956</v>
      </c>
      <c r="AD549" s="17">
        <v>67</v>
      </c>
      <c r="AE549" s="17">
        <v>22</v>
      </c>
      <c r="AF549" s="17">
        <v>7266</v>
      </c>
      <c r="AG549" s="17">
        <v>8572</v>
      </c>
      <c r="AH549" s="17">
        <v>7728</v>
      </c>
      <c r="AI549" s="17">
        <v>7504</v>
      </c>
      <c r="AJ549" s="17">
        <v>7376</v>
      </c>
      <c r="AK549" s="17">
        <v>6912</v>
      </c>
      <c r="AL549" s="17">
        <v>5699</v>
      </c>
      <c r="AM549" s="17">
        <v>67</v>
      </c>
      <c r="AN549" s="17">
        <v>22</v>
      </c>
      <c r="AO549" s="18">
        <v>12</v>
      </c>
      <c r="AP549" s="17">
        <v>67</v>
      </c>
      <c r="AQ549" s="17">
        <v>22</v>
      </c>
      <c r="AR549" s="17">
        <v>87768</v>
      </c>
      <c r="AS549" s="17">
        <v>103362</v>
      </c>
      <c r="AT549" s="17">
        <v>92972</v>
      </c>
      <c r="AU549" s="17">
        <v>90071</v>
      </c>
      <c r="AV549" s="17">
        <v>88683</v>
      </c>
      <c r="AW549" s="17">
        <v>83811</v>
      </c>
      <c r="AX549" s="17">
        <v>70100</v>
      </c>
      <c r="AY549" s="17">
        <v>66</v>
      </c>
      <c r="AZ549" s="17">
        <v>21</v>
      </c>
      <c r="BI549" s="17">
        <v>1</v>
      </c>
      <c r="BJ549" s="17">
        <v>89780</v>
      </c>
      <c r="BK549" s="17">
        <v>22</v>
      </c>
      <c r="BL549" s="17">
        <v>8</v>
      </c>
      <c r="BM549" s="17">
        <v>22</v>
      </c>
      <c r="BQ549" s="17">
        <v>1</v>
      </c>
      <c r="BT549" s="17">
        <v>1</v>
      </c>
      <c r="BZ549" s="17">
        <v>1</v>
      </c>
      <c r="DH549" s="17">
        <v>87196</v>
      </c>
      <c r="DI549" s="17">
        <v>102868</v>
      </c>
      <c r="DJ549" s="17">
        <v>92736</v>
      </c>
      <c r="DK549" s="17">
        <v>90043</v>
      </c>
      <c r="DL549" s="17">
        <v>88511</v>
      </c>
      <c r="DM549" s="17">
        <v>82945</v>
      </c>
      <c r="DN549" s="17">
        <v>68390</v>
      </c>
      <c r="DO549" s="17">
        <v>67</v>
      </c>
      <c r="DP549" s="17">
        <v>22</v>
      </c>
      <c r="DQ549" s="17">
        <v>80891</v>
      </c>
      <c r="DR549" s="17">
        <v>96409</v>
      </c>
      <c r="DS549" s="17">
        <v>92948</v>
      </c>
      <c r="DT549" s="17">
        <v>88758</v>
      </c>
      <c r="DU549" s="17">
        <v>82331</v>
      </c>
      <c r="DV549" s="17">
        <v>70837</v>
      </c>
      <c r="DW549" s="17">
        <v>62956</v>
      </c>
      <c r="DX549" s="17">
        <v>67</v>
      </c>
      <c r="DY549" s="17">
        <v>22</v>
      </c>
      <c r="DZ549" s="17">
        <v>87196</v>
      </c>
      <c r="EA549" s="17">
        <v>102868</v>
      </c>
      <c r="EB549" s="17">
        <v>92736</v>
      </c>
      <c r="EC549" s="17">
        <v>90043</v>
      </c>
      <c r="ED549" s="17">
        <v>88511</v>
      </c>
      <c r="EE549" s="17">
        <v>82945</v>
      </c>
      <c r="EF549" s="17">
        <v>68390</v>
      </c>
      <c r="EG549" s="17">
        <v>67</v>
      </c>
      <c r="EH549" s="17">
        <v>22</v>
      </c>
      <c r="EI549" s="17">
        <v>80891</v>
      </c>
      <c r="EJ549" s="17">
        <v>96409</v>
      </c>
      <c r="EK549" s="17">
        <v>92948</v>
      </c>
      <c r="EL549" s="17">
        <v>88758</v>
      </c>
      <c r="EM549" s="17">
        <v>82331</v>
      </c>
      <c r="EN549" s="17">
        <v>70837</v>
      </c>
      <c r="EO549" s="17">
        <v>62956</v>
      </c>
      <c r="EP549" s="17">
        <v>67</v>
      </c>
      <c r="EQ549" s="17">
        <v>22</v>
      </c>
      <c r="FJ549" s="18">
        <v>98.5</v>
      </c>
      <c r="FK549" s="17">
        <v>66</v>
      </c>
      <c r="FL549" s="17">
        <v>21</v>
      </c>
      <c r="FM549" s="18">
        <v>92.5</v>
      </c>
      <c r="FN549" s="17">
        <v>62</v>
      </c>
      <c r="FO549" s="17">
        <v>18</v>
      </c>
      <c r="FP549" s="17">
        <v>9743</v>
      </c>
      <c r="FQ549" s="17">
        <v>13582</v>
      </c>
      <c r="FR549" s="17">
        <v>13111</v>
      </c>
      <c r="FS549" s="17">
        <v>10323</v>
      </c>
      <c r="FT549" s="17">
        <v>9535</v>
      </c>
      <c r="FU549" s="17">
        <v>7392</v>
      </c>
      <c r="FV549" s="17">
        <v>4280</v>
      </c>
      <c r="FW549" s="17">
        <v>62</v>
      </c>
      <c r="FX549" s="17">
        <v>19</v>
      </c>
      <c r="FY549" s="18">
        <v>11</v>
      </c>
      <c r="FZ549" s="18">
        <v>15</v>
      </c>
      <c r="GA549" s="18">
        <v>15</v>
      </c>
      <c r="GB549" s="18">
        <v>12</v>
      </c>
      <c r="GC549" s="18">
        <v>10</v>
      </c>
      <c r="GD549" s="18">
        <v>10</v>
      </c>
      <c r="GE549" s="18">
        <v>5</v>
      </c>
      <c r="GF549" s="17">
        <v>62</v>
      </c>
      <c r="GG549" s="17">
        <v>19</v>
      </c>
      <c r="GH549" s="17" t="s">
        <v>797</v>
      </c>
      <c r="GI549" s="17">
        <v>62</v>
      </c>
      <c r="GJ549" s="17">
        <v>19</v>
      </c>
      <c r="GK549" s="17">
        <v>10625</v>
      </c>
      <c r="GL549" s="17">
        <v>18213</v>
      </c>
      <c r="GM549" s="17">
        <v>15606</v>
      </c>
      <c r="GN549" s="17">
        <v>10942</v>
      </c>
      <c r="GO549" s="17">
        <v>8831</v>
      </c>
      <c r="GP549" s="17">
        <v>6526</v>
      </c>
      <c r="GQ549" s="17">
        <v>3400</v>
      </c>
      <c r="GR549" s="17">
        <v>62</v>
      </c>
      <c r="GS549" s="17">
        <v>18</v>
      </c>
      <c r="GT549" s="18">
        <v>12</v>
      </c>
      <c r="GU549" s="18">
        <v>20.100000000000001</v>
      </c>
      <c r="GV549" s="18">
        <v>16.899999999999999</v>
      </c>
      <c r="GW549" s="18">
        <v>12.2</v>
      </c>
      <c r="GX549" s="18">
        <v>10</v>
      </c>
      <c r="GY549" s="18">
        <v>7.8</v>
      </c>
      <c r="GZ549" s="18">
        <v>4.8</v>
      </c>
      <c r="HA549" s="17">
        <v>62</v>
      </c>
      <c r="HB549" s="17">
        <v>18</v>
      </c>
      <c r="HC549" s="17" t="s">
        <v>342</v>
      </c>
      <c r="HD549" s="17">
        <v>62</v>
      </c>
      <c r="HE549" s="17">
        <v>18</v>
      </c>
      <c r="HH549" s="17">
        <v>1</v>
      </c>
      <c r="HQ549" s="17">
        <v>1</v>
      </c>
      <c r="HZ549" s="17">
        <v>1</v>
      </c>
      <c r="IA549">
        <v>17890</v>
      </c>
    </row>
    <row r="550" spans="1:235">
      <c r="A550">
        <v>11432</v>
      </c>
      <c r="B550" s="15">
        <v>41673</v>
      </c>
      <c r="C550" t="s">
        <v>292</v>
      </c>
      <c r="D550" t="s">
        <v>293</v>
      </c>
      <c r="E550" t="s">
        <v>294</v>
      </c>
      <c r="F550" s="23" t="s">
        <v>320</v>
      </c>
      <c r="G550">
        <v>2</v>
      </c>
      <c r="H550" s="23" t="s">
        <v>460</v>
      </c>
      <c r="I550" t="s">
        <v>1643</v>
      </c>
      <c r="J550" s="19" t="s">
        <v>1644</v>
      </c>
      <c r="N550" s="17">
        <v>109962</v>
      </c>
      <c r="O550" s="17">
        <v>132308</v>
      </c>
      <c r="P550" s="17">
        <v>118837</v>
      </c>
      <c r="Q550" s="17">
        <v>113126</v>
      </c>
      <c r="R550" s="17">
        <v>110044</v>
      </c>
      <c r="S550" s="17">
        <v>99480</v>
      </c>
      <c r="T550" s="17">
        <v>90431</v>
      </c>
      <c r="U550" s="17">
        <v>75</v>
      </c>
      <c r="V550" s="17">
        <v>34</v>
      </c>
      <c r="W550" s="17">
        <v>107201</v>
      </c>
      <c r="X550" s="17">
        <v>120292</v>
      </c>
      <c r="Y550" s="17">
        <v>113059</v>
      </c>
      <c r="Z550" s="17">
        <v>109545</v>
      </c>
      <c r="AA550" s="17">
        <v>106171</v>
      </c>
      <c r="AB550" s="17">
        <v>99879</v>
      </c>
      <c r="AC550" s="17">
        <v>88954</v>
      </c>
      <c r="AD550" s="17">
        <v>75</v>
      </c>
      <c r="AE550" s="17">
        <v>34</v>
      </c>
      <c r="AF550" s="17">
        <v>9164</v>
      </c>
      <c r="AG550" s="17">
        <v>11026</v>
      </c>
      <c r="AH550" s="17">
        <v>9903</v>
      </c>
      <c r="AI550" s="17">
        <v>9427</v>
      </c>
      <c r="AJ550" s="17">
        <v>9170</v>
      </c>
      <c r="AK550" s="17">
        <v>8290</v>
      </c>
      <c r="AL550" s="17">
        <v>7536</v>
      </c>
      <c r="AM550" s="17">
        <v>75</v>
      </c>
      <c r="AN550" s="17">
        <v>34</v>
      </c>
      <c r="AO550" s="18">
        <v>12</v>
      </c>
      <c r="AP550" s="17">
        <v>75</v>
      </c>
      <c r="AQ550" s="17">
        <v>34</v>
      </c>
      <c r="AR550" s="17">
        <v>111141</v>
      </c>
      <c r="AS550" s="17">
        <v>131928</v>
      </c>
      <c r="AT550" s="17">
        <v>119044</v>
      </c>
      <c r="AU550" s="17">
        <v>114037</v>
      </c>
      <c r="AV550" s="17">
        <v>110960</v>
      </c>
      <c r="AW550" s="17">
        <v>101253</v>
      </c>
      <c r="AX550" s="17">
        <v>93929</v>
      </c>
      <c r="AY550" s="17">
        <v>69</v>
      </c>
      <c r="AZ550" s="17">
        <v>30</v>
      </c>
      <c r="BA550" s="17">
        <v>96603</v>
      </c>
      <c r="BC550" s="17">
        <v>94723</v>
      </c>
      <c r="BD550" s="17">
        <v>92392</v>
      </c>
      <c r="BE550" s="17">
        <v>89229</v>
      </c>
      <c r="BF550" s="17">
        <v>86016</v>
      </c>
      <c r="BH550" s="17">
        <v>6</v>
      </c>
      <c r="BI550" s="17">
        <v>4</v>
      </c>
      <c r="BJ550" s="17">
        <v>107566</v>
      </c>
      <c r="BK550" s="17">
        <v>32</v>
      </c>
      <c r="BL550" s="17">
        <v>15</v>
      </c>
      <c r="BM550" s="17">
        <v>33</v>
      </c>
      <c r="BN550" s="17">
        <v>1</v>
      </c>
      <c r="DH550" s="17">
        <v>109962</v>
      </c>
      <c r="DI550" s="17">
        <v>132308</v>
      </c>
      <c r="DJ550" s="17">
        <v>118837</v>
      </c>
      <c r="DK550" s="17">
        <v>113126</v>
      </c>
      <c r="DL550" s="17">
        <v>110044</v>
      </c>
      <c r="DM550" s="17">
        <v>99480</v>
      </c>
      <c r="DN550" s="17">
        <v>90431</v>
      </c>
      <c r="DO550" s="17">
        <v>75</v>
      </c>
      <c r="DP550" s="17">
        <v>34</v>
      </c>
      <c r="DQ550" s="17">
        <v>107201</v>
      </c>
      <c r="DR550" s="17">
        <v>120292</v>
      </c>
      <c r="DS550" s="17">
        <v>113059</v>
      </c>
      <c r="DT550" s="17">
        <v>109545</v>
      </c>
      <c r="DU550" s="17">
        <v>106171</v>
      </c>
      <c r="DV550" s="17">
        <v>99879</v>
      </c>
      <c r="DW550" s="17">
        <v>88954</v>
      </c>
      <c r="DX550" s="17">
        <v>75</v>
      </c>
      <c r="DY550" s="17">
        <v>34</v>
      </c>
      <c r="DZ550" s="17">
        <v>109962</v>
      </c>
      <c r="EA550" s="17">
        <v>132308</v>
      </c>
      <c r="EB550" s="17">
        <v>118837</v>
      </c>
      <c r="EC550" s="17">
        <v>113126</v>
      </c>
      <c r="ED550" s="17">
        <v>110044</v>
      </c>
      <c r="EE550" s="17">
        <v>99480</v>
      </c>
      <c r="EF550" s="17">
        <v>90431</v>
      </c>
      <c r="EG550" s="17">
        <v>75</v>
      </c>
      <c r="EH550" s="17">
        <v>34</v>
      </c>
      <c r="EI550" s="17">
        <v>107201</v>
      </c>
      <c r="EJ550" s="17">
        <v>120292</v>
      </c>
      <c r="EK550" s="17">
        <v>113059</v>
      </c>
      <c r="EL550" s="17">
        <v>109545</v>
      </c>
      <c r="EM550" s="17">
        <v>106171</v>
      </c>
      <c r="EN550" s="17">
        <v>99879</v>
      </c>
      <c r="EO550" s="17">
        <v>88954</v>
      </c>
      <c r="EP550" s="17">
        <v>75</v>
      </c>
      <c r="EQ550" s="17">
        <v>34</v>
      </c>
      <c r="FJ550" s="18">
        <v>92</v>
      </c>
      <c r="FK550" s="17">
        <v>69</v>
      </c>
      <c r="FL550" s="17">
        <v>30</v>
      </c>
      <c r="FM550" s="18">
        <v>78.7</v>
      </c>
      <c r="FN550" s="17">
        <v>59</v>
      </c>
      <c r="FO550" s="17">
        <v>28</v>
      </c>
      <c r="FP550" s="17">
        <v>16658</v>
      </c>
      <c r="FQ550" s="17">
        <v>24630</v>
      </c>
      <c r="FR550" s="17">
        <v>20159</v>
      </c>
      <c r="FS550" s="17">
        <v>16690</v>
      </c>
      <c r="FT550" s="17">
        <v>15787</v>
      </c>
      <c r="FU550" s="17">
        <v>13551</v>
      </c>
      <c r="FV550" s="17">
        <v>9832</v>
      </c>
      <c r="FW550" s="17">
        <v>61</v>
      </c>
      <c r="FX550" s="17">
        <v>25</v>
      </c>
      <c r="FY550" s="18">
        <v>14.7</v>
      </c>
      <c r="FZ550" s="18">
        <v>20</v>
      </c>
      <c r="GA550" s="18">
        <v>18</v>
      </c>
      <c r="GB550" s="18">
        <v>15</v>
      </c>
      <c r="GC550" s="18">
        <v>15</v>
      </c>
      <c r="GD550" s="18">
        <v>12</v>
      </c>
      <c r="GE550" s="18">
        <v>10</v>
      </c>
      <c r="GF550" s="17">
        <v>61</v>
      </c>
      <c r="GG550" s="17">
        <v>25</v>
      </c>
      <c r="GH550" s="17" t="s">
        <v>1645</v>
      </c>
      <c r="GI550" s="17">
        <v>61</v>
      </c>
      <c r="GJ550" s="17">
        <v>25</v>
      </c>
      <c r="GK550" s="17">
        <v>17289</v>
      </c>
      <c r="GL550" s="17">
        <v>30992</v>
      </c>
      <c r="GM550" s="17">
        <v>20908</v>
      </c>
      <c r="GN550" s="17">
        <v>17884</v>
      </c>
      <c r="GO550" s="17">
        <v>16829</v>
      </c>
      <c r="GP550" s="17">
        <v>10002</v>
      </c>
      <c r="GQ550" s="17">
        <v>7787</v>
      </c>
      <c r="GR550" s="17">
        <v>58</v>
      </c>
      <c r="GS550" s="17">
        <v>27</v>
      </c>
      <c r="GT550" s="18">
        <v>15.2</v>
      </c>
      <c r="GU550" s="18">
        <v>23</v>
      </c>
      <c r="GV550" s="18">
        <v>19.2</v>
      </c>
      <c r="GW550" s="18">
        <v>16.399999999999999</v>
      </c>
      <c r="GX550" s="18">
        <v>15.1</v>
      </c>
      <c r="GY550" s="18">
        <v>9.1999999999999993</v>
      </c>
      <c r="GZ550" s="18">
        <v>7.2</v>
      </c>
      <c r="HA550" s="17">
        <v>58</v>
      </c>
      <c r="HB550" s="17">
        <v>27</v>
      </c>
      <c r="HC550" s="17" t="s">
        <v>1646</v>
      </c>
      <c r="HD550" s="17">
        <v>58</v>
      </c>
      <c r="HE550" s="17">
        <v>27</v>
      </c>
      <c r="HH550" s="17">
        <v>1</v>
      </c>
      <c r="HQ550" s="17">
        <v>1</v>
      </c>
      <c r="HZ550" s="17">
        <v>1</v>
      </c>
      <c r="IA550">
        <v>17900</v>
      </c>
    </row>
    <row r="551" spans="1:235">
      <c r="A551">
        <v>11432</v>
      </c>
      <c r="B551" s="15">
        <v>41673</v>
      </c>
      <c r="C551" t="s">
        <v>292</v>
      </c>
      <c r="D551" t="s">
        <v>293</v>
      </c>
      <c r="E551" t="s">
        <v>294</v>
      </c>
      <c r="F551" s="23" t="s">
        <v>320</v>
      </c>
      <c r="G551">
        <v>3</v>
      </c>
      <c r="H551" s="23" t="s">
        <v>460</v>
      </c>
      <c r="I551" t="s">
        <v>1647</v>
      </c>
      <c r="J551" s="19" t="s">
        <v>1648</v>
      </c>
      <c r="N551" s="17">
        <v>133123</v>
      </c>
      <c r="O551" s="17">
        <v>154481</v>
      </c>
      <c r="P551" s="17">
        <v>147229</v>
      </c>
      <c r="Q551" s="17">
        <v>136183</v>
      </c>
      <c r="R551" s="17">
        <v>131400</v>
      </c>
      <c r="S551" s="17">
        <v>121256</v>
      </c>
      <c r="T551" s="17">
        <v>114041</v>
      </c>
      <c r="U551" s="17">
        <v>71</v>
      </c>
      <c r="V551" s="17">
        <v>28</v>
      </c>
      <c r="W551" s="17">
        <v>127841</v>
      </c>
      <c r="X551" s="17">
        <v>149756</v>
      </c>
      <c r="Y551" s="17">
        <v>137293</v>
      </c>
      <c r="Z551" s="17">
        <v>133426</v>
      </c>
      <c r="AA551" s="17">
        <v>128717</v>
      </c>
      <c r="AB551" s="17">
        <v>116954</v>
      </c>
      <c r="AC551" s="17">
        <v>99400</v>
      </c>
      <c r="AD551" s="17">
        <v>71</v>
      </c>
      <c r="AE551" s="17">
        <v>28</v>
      </c>
      <c r="AF551" s="17">
        <v>11094</v>
      </c>
      <c r="AG551" s="17">
        <v>12873</v>
      </c>
      <c r="AH551" s="17">
        <v>12269</v>
      </c>
      <c r="AI551" s="17">
        <v>11349</v>
      </c>
      <c r="AJ551" s="17">
        <v>10950</v>
      </c>
      <c r="AK551" s="17">
        <v>10105</v>
      </c>
      <c r="AL551" s="17">
        <v>9503</v>
      </c>
      <c r="AM551" s="17">
        <v>71</v>
      </c>
      <c r="AN551" s="17">
        <v>28</v>
      </c>
      <c r="AO551" s="18">
        <v>12</v>
      </c>
      <c r="AP551" s="17">
        <v>71</v>
      </c>
      <c r="AQ551" s="17">
        <v>28</v>
      </c>
      <c r="AR551" s="17">
        <v>133521</v>
      </c>
      <c r="AS551" s="17">
        <v>154885</v>
      </c>
      <c r="AT551" s="17">
        <v>147433</v>
      </c>
      <c r="AU551" s="17">
        <v>137004</v>
      </c>
      <c r="AV551" s="17">
        <v>132154</v>
      </c>
      <c r="AW551" s="17">
        <v>122274</v>
      </c>
      <c r="AX551" s="17">
        <v>113085</v>
      </c>
      <c r="AY551" s="17">
        <v>68</v>
      </c>
      <c r="AZ551" s="17">
        <v>26</v>
      </c>
      <c r="BH551" s="17">
        <v>3</v>
      </c>
      <c r="BI551" s="17">
        <v>2</v>
      </c>
      <c r="BJ551" s="17">
        <v>131548</v>
      </c>
      <c r="BK551" s="17">
        <v>34</v>
      </c>
      <c r="BL551" s="17">
        <v>13</v>
      </c>
      <c r="BM551" s="17">
        <v>28</v>
      </c>
      <c r="DH551" s="17">
        <v>133123</v>
      </c>
      <c r="DI551" s="17">
        <v>154481</v>
      </c>
      <c r="DJ551" s="17">
        <v>147229</v>
      </c>
      <c r="DK551" s="17">
        <v>136183</v>
      </c>
      <c r="DL551" s="17">
        <v>131400</v>
      </c>
      <c r="DM551" s="17">
        <v>121256</v>
      </c>
      <c r="DN551" s="17">
        <v>114041</v>
      </c>
      <c r="DO551" s="17">
        <v>71</v>
      </c>
      <c r="DP551" s="17">
        <v>28</v>
      </c>
      <c r="DQ551" s="17">
        <v>127841</v>
      </c>
      <c r="DR551" s="17">
        <v>149756</v>
      </c>
      <c r="DS551" s="17">
        <v>137293</v>
      </c>
      <c r="DT551" s="17">
        <v>133426</v>
      </c>
      <c r="DU551" s="17">
        <v>128717</v>
      </c>
      <c r="DV551" s="17">
        <v>116954</v>
      </c>
      <c r="DW551" s="17">
        <v>99400</v>
      </c>
      <c r="DX551" s="17">
        <v>71</v>
      </c>
      <c r="DY551" s="17">
        <v>28</v>
      </c>
      <c r="DZ551" s="17">
        <v>133123</v>
      </c>
      <c r="EA551" s="17">
        <v>154481</v>
      </c>
      <c r="EB551" s="17">
        <v>147229</v>
      </c>
      <c r="EC551" s="17">
        <v>136183</v>
      </c>
      <c r="ED551" s="17">
        <v>131400</v>
      </c>
      <c r="EE551" s="17">
        <v>121256</v>
      </c>
      <c r="EF551" s="17">
        <v>114041</v>
      </c>
      <c r="EG551" s="17">
        <v>71</v>
      </c>
      <c r="EH551" s="17">
        <v>28</v>
      </c>
      <c r="EI551" s="17">
        <v>127841</v>
      </c>
      <c r="EJ551" s="17">
        <v>149756</v>
      </c>
      <c r="EK551" s="17">
        <v>137293</v>
      </c>
      <c r="EL551" s="17">
        <v>133426</v>
      </c>
      <c r="EM551" s="17">
        <v>128717</v>
      </c>
      <c r="EN551" s="17">
        <v>116954</v>
      </c>
      <c r="EO551" s="17">
        <v>99400</v>
      </c>
      <c r="EP551" s="17">
        <v>71</v>
      </c>
      <c r="EQ551" s="17">
        <v>28</v>
      </c>
      <c r="FJ551" s="18">
        <v>95.8</v>
      </c>
      <c r="FK551" s="17">
        <v>68</v>
      </c>
      <c r="FL551" s="17">
        <v>26</v>
      </c>
      <c r="FM551" s="18">
        <v>77.5</v>
      </c>
      <c r="FN551" s="17">
        <v>55</v>
      </c>
      <c r="FO551" s="17">
        <v>22</v>
      </c>
      <c r="FP551" s="17">
        <v>23119</v>
      </c>
      <c r="FQ551" s="17">
        <v>31503</v>
      </c>
      <c r="FR551" s="17">
        <v>26737</v>
      </c>
      <c r="FS551" s="17">
        <v>24085</v>
      </c>
      <c r="FT551" s="17">
        <v>23412</v>
      </c>
      <c r="FU551" s="17">
        <v>19149</v>
      </c>
      <c r="FV551" s="17">
        <v>15640</v>
      </c>
      <c r="FW551" s="17">
        <v>57</v>
      </c>
      <c r="FX551" s="17">
        <v>21</v>
      </c>
      <c r="FY551" s="18">
        <v>17.100000000000001</v>
      </c>
      <c r="FZ551" s="18">
        <v>20</v>
      </c>
      <c r="GA551" s="18">
        <v>20</v>
      </c>
      <c r="GB551" s="18">
        <v>18.600000000000001</v>
      </c>
      <c r="GC551" s="18">
        <v>18</v>
      </c>
      <c r="GD551" s="18">
        <v>15</v>
      </c>
      <c r="GE551" s="18">
        <v>12.6</v>
      </c>
      <c r="GF551" s="17">
        <v>57</v>
      </c>
      <c r="GG551" s="17">
        <v>21</v>
      </c>
      <c r="GH551" s="17" t="s">
        <v>1649</v>
      </c>
      <c r="GI551" s="17">
        <v>57</v>
      </c>
      <c r="GJ551" s="17">
        <v>21</v>
      </c>
      <c r="GK551" s="17">
        <v>22381</v>
      </c>
      <c r="GL551" s="17">
        <v>36265</v>
      </c>
      <c r="GM551" s="17">
        <v>30014</v>
      </c>
      <c r="GN551" s="17">
        <v>24390</v>
      </c>
      <c r="GO551" s="17">
        <v>22000</v>
      </c>
      <c r="GP551" s="17">
        <v>15000</v>
      </c>
      <c r="GQ551" s="17">
        <v>5539</v>
      </c>
      <c r="GR551" s="17">
        <v>55</v>
      </c>
      <c r="GS551" s="17">
        <v>22</v>
      </c>
      <c r="GT551" s="18">
        <v>16.2</v>
      </c>
      <c r="GU551" s="18">
        <v>25.8</v>
      </c>
      <c r="GV551" s="18">
        <v>21.2</v>
      </c>
      <c r="GW551" s="18">
        <v>18.100000000000001</v>
      </c>
      <c r="GX551" s="18">
        <v>16.100000000000001</v>
      </c>
      <c r="GY551" s="18">
        <v>12.1</v>
      </c>
      <c r="GZ551" s="18">
        <v>4.2</v>
      </c>
      <c r="HA551" s="17">
        <v>55</v>
      </c>
      <c r="HB551" s="17">
        <v>22</v>
      </c>
      <c r="HC551" s="17" t="s">
        <v>765</v>
      </c>
      <c r="HD551" s="17">
        <v>55</v>
      </c>
      <c r="HE551" s="17">
        <v>22</v>
      </c>
      <c r="HH551" s="17">
        <v>1</v>
      </c>
      <c r="HQ551" s="17">
        <v>1</v>
      </c>
      <c r="HZ551" s="17">
        <v>1</v>
      </c>
      <c r="IA551">
        <v>17910</v>
      </c>
    </row>
    <row r="552" spans="1:235">
      <c r="A552">
        <v>11432</v>
      </c>
      <c r="B552" s="15">
        <v>41673</v>
      </c>
      <c r="C552" t="s">
        <v>292</v>
      </c>
      <c r="D552" t="s">
        <v>293</v>
      </c>
      <c r="E552" t="s">
        <v>294</v>
      </c>
      <c r="F552" s="23" t="s">
        <v>320</v>
      </c>
      <c r="G552">
        <v>4</v>
      </c>
      <c r="H552" s="23" t="s">
        <v>460</v>
      </c>
      <c r="I552" t="s">
        <v>1650</v>
      </c>
      <c r="J552" s="19" t="s">
        <v>1651</v>
      </c>
      <c r="N552" s="17">
        <v>162312</v>
      </c>
      <c r="O552" s="17">
        <v>194907</v>
      </c>
      <c r="P552" s="17">
        <v>170857</v>
      </c>
      <c r="Q552" s="17">
        <v>165511</v>
      </c>
      <c r="R552" s="17">
        <v>160940</v>
      </c>
      <c r="S552" s="17">
        <v>152235</v>
      </c>
      <c r="T552" s="17">
        <v>136332</v>
      </c>
      <c r="U552" s="17">
        <v>40</v>
      </c>
      <c r="V552" s="17">
        <v>24</v>
      </c>
      <c r="W552" s="17">
        <v>159717</v>
      </c>
      <c r="X552" s="17">
        <v>191289</v>
      </c>
      <c r="Y552" s="17">
        <v>172160</v>
      </c>
      <c r="Z552" s="17">
        <v>161920</v>
      </c>
      <c r="AA552" s="17">
        <v>158140</v>
      </c>
      <c r="AB552" s="17">
        <v>148154</v>
      </c>
      <c r="AC552" s="17">
        <v>128640</v>
      </c>
      <c r="AD552" s="17">
        <v>40</v>
      </c>
      <c r="AE552" s="17">
        <v>24</v>
      </c>
      <c r="AF552" s="17">
        <v>13526</v>
      </c>
      <c r="AG552" s="17">
        <v>16242</v>
      </c>
      <c r="AH552" s="17">
        <v>14238</v>
      </c>
      <c r="AI552" s="17">
        <v>13793</v>
      </c>
      <c r="AJ552" s="17">
        <v>13412</v>
      </c>
      <c r="AK552" s="17">
        <v>12686</v>
      </c>
      <c r="AL552" s="17">
        <v>11361</v>
      </c>
      <c r="AM552" s="17">
        <v>40</v>
      </c>
      <c r="AN552" s="17">
        <v>24</v>
      </c>
      <c r="AO552" s="18">
        <v>12</v>
      </c>
      <c r="AP552" s="17">
        <v>40</v>
      </c>
      <c r="AQ552" s="17">
        <v>24</v>
      </c>
      <c r="AR552" s="17">
        <v>161477</v>
      </c>
      <c r="AS552" s="17">
        <v>192815</v>
      </c>
      <c r="AT552" s="17">
        <v>170604</v>
      </c>
      <c r="AU552" s="17">
        <v>164952</v>
      </c>
      <c r="AV552" s="17">
        <v>160779</v>
      </c>
      <c r="AW552" s="17">
        <v>151325</v>
      </c>
      <c r="AX552" s="17">
        <v>135513</v>
      </c>
      <c r="AY552" s="17">
        <v>39</v>
      </c>
      <c r="AZ552" s="17">
        <v>23</v>
      </c>
      <c r="BI552" s="17">
        <v>1</v>
      </c>
      <c r="BJ552" s="17">
        <v>161306</v>
      </c>
      <c r="BK552" s="17">
        <v>16</v>
      </c>
      <c r="BL552" s="17">
        <v>11</v>
      </c>
      <c r="BM552" s="17">
        <v>24</v>
      </c>
      <c r="DH552" s="17">
        <v>162312</v>
      </c>
      <c r="DI552" s="17">
        <v>194907</v>
      </c>
      <c r="DJ552" s="17">
        <v>170857</v>
      </c>
      <c r="DK552" s="17">
        <v>165511</v>
      </c>
      <c r="DL552" s="17">
        <v>160940</v>
      </c>
      <c r="DM552" s="17">
        <v>152235</v>
      </c>
      <c r="DN552" s="17">
        <v>136332</v>
      </c>
      <c r="DO552" s="17">
        <v>40</v>
      </c>
      <c r="DP552" s="17">
        <v>24</v>
      </c>
      <c r="DQ552" s="17">
        <v>159717</v>
      </c>
      <c r="DR552" s="17">
        <v>191289</v>
      </c>
      <c r="DS552" s="17">
        <v>172160</v>
      </c>
      <c r="DT552" s="17">
        <v>161920</v>
      </c>
      <c r="DU552" s="17">
        <v>158140</v>
      </c>
      <c r="DV552" s="17">
        <v>148154</v>
      </c>
      <c r="DW552" s="17">
        <v>128640</v>
      </c>
      <c r="DX552" s="17">
        <v>40</v>
      </c>
      <c r="DY552" s="17">
        <v>24</v>
      </c>
      <c r="DZ552" s="17">
        <v>162312</v>
      </c>
      <c r="EA552" s="17">
        <v>194907</v>
      </c>
      <c r="EB552" s="17">
        <v>170857</v>
      </c>
      <c r="EC552" s="17">
        <v>165511</v>
      </c>
      <c r="ED552" s="17">
        <v>160940</v>
      </c>
      <c r="EE552" s="17">
        <v>152235</v>
      </c>
      <c r="EF552" s="17">
        <v>136332</v>
      </c>
      <c r="EG552" s="17">
        <v>40</v>
      </c>
      <c r="EH552" s="17">
        <v>24</v>
      </c>
      <c r="EI552" s="17">
        <v>159717</v>
      </c>
      <c r="EJ552" s="17">
        <v>191289</v>
      </c>
      <c r="EK552" s="17">
        <v>172160</v>
      </c>
      <c r="EL552" s="17">
        <v>161920</v>
      </c>
      <c r="EM552" s="17">
        <v>158140</v>
      </c>
      <c r="EN552" s="17">
        <v>148154</v>
      </c>
      <c r="EO552" s="17">
        <v>128640</v>
      </c>
      <c r="EP552" s="17">
        <v>40</v>
      </c>
      <c r="EQ552" s="17">
        <v>24</v>
      </c>
      <c r="FJ552" s="18">
        <v>97.5</v>
      </c>
      <c r="FK552" s="17">
        <v>39</v>
      </c>
      <c r="FL552" s="17">
        <v>23</v>
      </c>
      <c r="FM552" s="18">
        <v>75</v>
      </c>
      <c r="FN552" s="17">
        <v>30</v>
      </c>
      <c r="FO552" s="17">
        <v>18</v>
      </c>
      <c r="FP552" s="17">
        <v>33798</v>
      </c>
      <c r="FQ552" s="17">
        <v>47508</v>
      </c>
      <c r="FR552" s="17">
        <v>41205</v>
      </c>
      <c r="FS552" s="17">
        <v>35050</v>
      </c>
      <c r="FT552" s="17">
        <v>33337</v>
      </c>
      <c r="FU552" s="17">
        <v>28988</v>
      </c>
      <c r="FV552" s="17">
        <v>20498</v>
      </c>
      <c r="FW552" s="17">
        <v>36</v>
      </c>
      <c r="FX552" s="17">
        <v>21</v>
      </c>
      <c r="FY552" s="18">
        <v>20.7</v>
      </c>
      <c r="FZ552" s="18">
        <v>25</v>
      </c>
      <c r="GA552" s="18">
        <v>25</v>
      </c>
      <c r="GB552" s="18">
        <v>23</v>
      </c>
      <c r="GC552" s="18">
        <v>20</v>
      </c>
      <c r="GD552" s="18">
        <v>20</v>
      </c>
      <c r="GE552" s="18">
        <v>15</v>
      </c>
      <c r="GF552" s="17">
        <v>36</v>
      </c>
      <c r="GG552" s="17">
        <v>21</v>
      </c>
      <c r="GH552" s="17" t="s">
        <v>1652</v>
      </c>
      <c r="GI552" s="17">
        <v>36</v>
      </c>
      <c r="GJ552" s="17">
        <v>21</v>
      </c>
      <c r="GK552" s="17">
        <v>35471</v>
      </c>
      <c r="GL552" s="17">
        <v>61616</v>
      </c>
      <c r="GM552" s="17">
        <v>40063</v>
      </c>
      <c r="GN552" s="17">
        <v>36083</v>
      </c>
      <c r="GO552" s="17">
        <v>32235</v>
      </c>
      <c r="GP552" s="17">
        <v>21630</v>
      </c>
      <c r="GQ552" s="17">
        <v>17613</v>
      </c>
      <c r="GR552" s="17">
        <v>29</v>
      </c>
      <c r="GS552" s="17">
        <v>17</v>
      </c>
      <c r="GT552" s="18">
        <v>21.4</v>
      </c>
      <c r="GU552" s="18">
        <v>34</v>
      </c>
      <c r="GV552" s="18">
        <v>24.1</v>
      </c>
      <c r="GW552" s="18">
        <v>23</v>
      </c>
      <c r="GX552" s="18">
        <v>20.3</v>
      </c>
      <c r="GY552" s="18">
        <v>16</v>
      </c>
      <c r="GZ552" s="18">
        <v>11.2</v>
      </c>
      <c r="HA552" s="17">
        <v>29</v>
      </c>
      <c r="HB552" s="17">
        <v>17</v>
      </c>
      <c r="HC552" s="17" t="s">
        <v>1653</v>
      </c>
      <c r="HD552" s="17">
        <v>29</v>
      </c>
      <c r="HE552" s="17">
        <v>17</v>
      </c>
      <c r="IA552">
        <v>17920</v>
      </c>
    </row>
    <row r="553" spans="1:235">
      <c r="A553">
        <v>11432</v>
      </c>
      <c r="B553" s="15">
        <v>41673</v>
      </c>
      <c r="C553" t="s">
        <v>292</v>
      </c>
      <c r="D553" t="s">
        <v>293</v>
      </c>
      <c r="E553" t="s">
        <v>294</v>
      </c>
      <c r="F553" s="23" t="s">
        <v>320</v>
      </c>
      <c r="G553">
        <v>5</v>
      </c>
      <c r="H553" s="23" t="s">
        <v>460</v>
      </c>
      <c r="I553" t="s">
        <v>1654</v>
      </c>
      <c r="J553" s="19" t="s">
        <v>1655</v>
      </c>
      <c r="N553" s="17">
        <v>206627</v>
      </c>
      <c r="O553" s="17">
        <v>235784</v>
      </c>
      <c r="P553" s="17">
        <v>231124</v>
      </c>
      <c r="Q553" s="17">
        <v>212407</v>
      </c>
      <c r="R553" s="17">
        <v>210000</v>
      </c>
      <c r="S553" s="17">
        <v>192658</v>
      </c>
      <c r="T553" s="17">
        <v>173155</v>
      </c>
      <c r="U553" s="17">
        <v>15</v>
      </c>
      <c r="V553" s="17">
        <v>11</v>
      </c>
      <c r="W553" s="17">
        <v>210813</v>
      </c>
      <c r="X553" s="17">
        <v>237650</v>
      </c>
      <c r="Y553" s="17">
        <v>231293</v>
      </c>
      <c r="Z553" s="17">
        <v>217030</v>
      </c>
      <c r="AA553" s="17">
        <v>212028</v>
      </c>
      <c r="AB553" s="17">
        <v>196852</v>
      </c>
      <c r="AC553" s="17">
        <v>187810</v>
      </c>
      <c r="AD553" s="17">
        <v>15</v>
      </c>
      <c r="AE553" s="17">
        <v>11</v>
      </c>
      <c r="AF553" s="17">
        <v>17219</v>
      </c>
      <c r="AG553" s="17">
        <v>19649</v>
      </c>
      <c r="AH553" s="17">
        <v>19260</v>
      </c>
      <c r="AI553" s="17">
        <v>17701</v>
      </c>
      <c r="AJ553" s="17">
        <v>17500</v>
      </c>
      <c r="AK553" s="17">
        <v>16055</v>
      </c>
      <c r="AL553" s="17">
        <v>14430</v>
      </c>
      <c r="AM553" s="17">
        <v>15</v>
      </c>
      <c r="AN553" s="17">
        <v>11</v>
      </c>
      <c r="AO553" s="18">
        <v>12</v>
      </c>
      <c r="AP553" s="17">
        <v>15</v>
      </c>
      <c r="AQ553" s="17">
        <v>11</v>
      </c>
      <c r="AR553" s="17">
        <v>206627</v>
      </c>
      <c r="AS553" s="17">
        <v>235784</v>
      </c>
      <c r="AT553" s="17">
        <v>231124</v>
      </c>
      <c r="AU553" s="17">
        <v>212407</v>
      </c>
      <c r="AV553" s="17">
        <v>210000</v>
      </c>
      <c r="AW553" s="17">
        <v>192658</v>
      </c>
      <c r="AX553" s="17">
        <v>173155</v>
      </c>
      <c r="AY553" s="17">
        <v>15</v>
      </c>
      <c r="AZ553" s="17">
        <v>11</v>
      </c>
      <c r="BJ553" s="17">
        <v>214866</v>
      </c>
      <c r="BK553" s="17">
        <v>7</v>
      </c>
      <c r="BL553" s="17">
        <v>7</v>
      </c>
      <c r="BM553" s="17">
        <v>11</v>
      </c>
      <c r="DH553" s="17">
        <v>206627</v>
      </c>
      <c r="DI553" s="17">
        <v>235784</v>
      </c>
      <c r="DJ553" s="17">
        <v>231124</v>
      </c>
      <c r="DK553" s="17">
        <v>212407</v>
      </c>
      <c r="DL553" s="17">
        <v>210000</v>
      </c>
      <c r="DM553" s="17">
        <v>192658</v>
      </c>
      <c r="DN553" s="17">
        <v>173155</v>
      </c>
      <c r="DO553" s="17">
        <v>15</v>
      </c>
      <c r="DP553" s="17">
        <v>11</v>
      </c>
      <c r="DQ553" s="17">
        <v>210813</v>
      </c>
      <c r="DR553" s="17">
        <v>237650</v>
      </c>
      <c r="DS553" s="17">
        <v>231293</v>
      </c>
      <c r="DT553" s="17">
        <v>217030</v>
      </c>
      <c r="DU553" s="17">
        <v>212028</v>
      </c>
      <c r="DV553" s="17">
        <v>196852</v>
      </c>
      <c r="DW553" s="17">
        <v>187810</v>
      </c>
      <c r="DX553" s="17">
        <v>15</v>
      </c>
      <c r="DY553" s="17">
        <v>11</v>
      </c>
      <c r="DZ553" s="17">
        <v>206627</v>
      </c>
      <c r="EA553" s="17">
        <v>235784</v>
      </c>
      <c r="EB553" s="17">
        <v>231124</v>
      </c>
      <c r="EC553" s="17">
        <v>212407</v>
      </c>
      <c r="ED553" s="17">
        <v>210000</v>
      </c>
      <c r="EE553" s="17">
        <v>192658</v>
      </c>
      <c r="EF553" s="17">
        <v>173155</v>
      </c>
      <c r="EG553" s="17">
        <v>15</v>
      </c>
      <c r="EH553" s="17">
        <v>11</v>
      </c>
      <c r="EI553" s="17">
        <v>210813</v>
      </c>
      <c r="EJ553" s="17">
        <v>237650</v>
      </c>
      <c r="EK553" s="17">
        <v>231293</v>
      </c>
      <c r="EL553" s="17">
        <v>217030</v>
      </c>
      <c r="EM553" s="17">
        <v>212028</v>
      </c>
      <c r="EN553" s="17">
        <v>196852</v>
      </c>
      <c r="EO553" s="17">
        <v>187810</v>
      </c>
      <c r="EP553" s="17">
        <v>15</v>
      </c>
      <c r="EQ553" s="17">
        <v>11</v>
      </c>
      <c r="FJ553" s="18">
        <v>100</v>
      </c>
      <c r="FK553" s="17">
        <v>15</v>
      </c>
      <c r="FL553" s="17">
        <v>11</v>
      </c>
      <c r="FM553" s="18">
        <v>86.7</v>
      </c>
      <c r="FN553" s="17">
        <v>13</v>
      </c>
      <c r="FO553" s="17">
        <v>9</v>
      </c>
      <c r="FP553" s="17">
        <v>51934</v>
      </c>
      <c r="FQ553" s="17">
        <v>66983</v>
      </c>
      <c r="FR553" s="17">
        <v>59212</v>
      </c>
      <c r="FS553" s="17">
        <v>53196</v>
      </c>
      <c r="FT553" s="17">
        <v>52908</v>
      </c>
      <c r="FU553" s="17">
        <v>45157</v>
      </c>
      <c r="FV553" s="17">
        <v>41899</v>
      </c>
      <c r="FW553" s="17">
        <v>14</v>
      </c>
      <c r="FX553" s="17">
        <v>10</v>
      </c>
      <c r="FY553" s="18">
        <v>25.1</v>
      </c>
      <c r="FZ553" s="18">
        <v>30</v>
      </c>
      <c r="GA553" s="18">
        <v>25.8</v>
      </c>
      <c r="GB553" s="18">
        <v>25</v>
      </c>
      <c r="GC553" s="18">
        <v>25</v>
      </c>
      <c r="GD553" s="18">
        <v>25</v>
      </c>
      <c r="GE553" s="18">
        <v>23.6</v>
      </c>
      <c r="GF553" s="17">
        <v>14</v>
      </c>
      <c r="GG553" s="17">
        <v>10</v>
      </c>
      <c r="GH553" s="17" t="s">
        <v>1656</v>
      </c>
      <c r="GI553" s="17">
        <v>14</v>
      </c>
      <c r="GJ553" s="17">
        <v>10</v>
      </c>
      <c r="GK553" s="17">
        <v>57162</v>
      </c>
      <c r="GL553" s="17">
        <v>79598</v>
      </c>
      <c r="GM553" s="17">
        <v>71000</v>
      </c>
      <c r="GN553" s="17">
        <v>66568</v>
      </c>
      <c r="GO553" s="17">
        <v>62755</v>
      </c>
      <c r="GP553" s="17">
        <v>51089</v>
      </c>
      <c r="GQ553" s="17">
        <v>22470</v>
      </c>
      <c r="GR553" s="17">
        <v>13</v>
      </c>
      <c r="GS553" s="17">
        <v>9</v>
      </c>
      <c r="GT553" s="18">
        <v>27.7</v>
      </c>
      <c r="GU553" s="18">
        <v>37.200000000000003</v>
      </c>
      <c r="GV553" s="18">
        <v>33.9</v>
      </c>
      <c r="GW553" s="18">
        <v>31.7</v>
      </c>
      <c r="GX553" s="18">
        <v>31.2</v>
      </c>
      <c r="GY553" s="18">
        <v>24.1</v>
      </c>
      <c r="GZ553" s="18">
        <v>12.2</v>
      </c>
      <c r="HA553" s="17">
        <v>13</v>
      </c>
      <c r="HB553" s="17">
        <v>9</v>
      </c>
      <c r="HC553" s="17" t="s">
        <v>1657</v>
      </c>
      <c r="HD553" s="17">
        <v>13</v>
      </c>
      <c r="HE553" s="17">
        <v>9</v>
      </c>
      <c r="IA553">
        <v>17930</v>
      </c>
    </row>
    <row r="554" spans="1:235">
      <c r="A554">
        <v>11432</v>
      </c>
      <c r="B554" s="15">
        <v>41673</v>
      </c>
      <c r="C554" t="s">
        <v>292</v>
      </c>
      <c r="D554" t="s">
        <v>293</v>
      </c>
      <c r="E554" t="s">
        <v>294</v>
      </c>
      <c r="F554" s="23" t="s">
        <v>320</v>
      </c>
      <c r="G554">
        <v>1</v>
      </c>
      <c r="H554" s="23" t="s">
        <v>1431</v>
      </c>
      <c r="I554" t="s">
        <v>1658</v>
      </c>
      <c r="J554" s="19" t="s">
        <v>1659</v>
      </c>
      <c r="N554" s="17">
        <v>80593</v>
      </c>
      <c r="O554" s="17">
        <v>101000</v>
      </c>
      <c r="P554" s="17">
        <v>85000</v>
      </c>
      <c r="Q554" s="17">
        <v>79566</v>
      </c>
      <c r="R554" s="17">
        <v>78198</v>
      </c>
      <c r="S554" s="17">
        <v>71581</v>
      </c>
      <c r="T554" s="17">
        <v>68695</v>
      </c>
      <c r="U554" s="17">
        <v>21</v>
      </c>
      <c r="V554" s="17">
        <v>14</v>
      </c>
      <c r="W554" s="17">
        <v>81825</v>
      </c>
      <c r="X554" s="17">
        <v>104143</v>
      </c>
      <c r="Y554" s="17">
        <v>84804</v>
      </c>
      <c r="Z554" s="17">
        <v>82271</v>
      </c>
      <c r="AA554" s="17">
        <v>78882</v>
      </c>
      <c r="AB554" s="17">
        <v>72897</v>
      </c>
      <c r="AC554" s="17">
        <v>69745</v>
      </c>
      <c r="AD554" s="17">
        <v>21</v>
      </c>
      <c r="AE554" s="17">
        <v>14</v>
      </c>
      <c r="AF554" s="17">
        <v>6716</v>
      </c>
      <c r="AG554" s="17">
        <v>8417</v>
      </c>
      <c r="AH554" s="17">
        <v>7083</v>
      </c>
      <c r="AI554" s="17">
        <v>6631</v>
      </c>
      <c r="AJ554" s="17">
        <v>6517</v>
      </c>
      <c r="AK554" s="17">
        <v>5965</v>
      </c>
      <c r="AL554" s="17">
        <v>5725</v>
      </c>
      <c r="AM554" s="17">
        <v>21</v>
      </c>
      <c r="AN554" s="17">
        <v>14</v>
      </c>
      <c r="AO554" s="18">
        <v>12</v>
      </c>
      <c r="AP554" s="17">
        <v>21</v>
      </c>
      <c r="AQ554" s="17">
        <v>14</v>
      </c>
      <c r="AR554" s="17">
        <v>83601</v>
      </c>
      <c r="AS554" s="17">
        <v>103032</v>
      </c>
      <c r="AT554" s="17">
        <v>86357</v>
      </c>
      <c r="AU554" s="17">
        <v>82757</v>
      </c>
      <c r="AV554" s="17">
        <v>79566</v>
      </c>
      <c r="AW554" s="17">
        <v>73185</v>
      </c>
      <c r="AX554" s="17">
        <v>70004</v>
      </c>
      <c r="AY554" s="17">
        <v>17</v>
      </c>
      <c r="AZ554" s="17">
        <v>10</v>
      </c>
      <c r="BA554" s="17">
        <v>67809</v>
      </c>
      <c r="BE554" s="17">
        <v>70270</v>
      </c>
      <c r="BH554" s="17">
        <v>4</v>
      </c>
      <c r="BI554" s="17">
        <v>4</v>
      </c>
      <c r="BJ554" s="17">
        <v>79994</v>
      </c>
      <c r="BK554" s="17">
        <v>11</v>
      </c>
      <c r="BL554" s="17">
        <v>6</v>
      </c>
      <c r="BM554" s="17">
        <v>13</v>
      </c>
      <c r="BN554" s="17">
        <v>1</v>
      </c>
      <c r="DH554" s="17">
        <v>80593</v>
      </c>
      <c r="DI554" s="17">
        <v>101000</v>
      </c>
      <c r="DJ554" s="17">
        <v>85000</v>
      </c>
      <c r="DK554" s="17">
        <v>79566</v>
      </c>
      <c r="DL554" s="17">
        <v>78198</v>
      </c>
      <c r="DM554" s="17">
        <v>71581</v>
      </c>
      <c r="DN554" s="17">
        <v>68695</v>
      </c>
      <c r="DO554" s="17">
        <v>21</v>
      </c>
      <c r="DP554" s="17">
        <v>14</v>
      </c>
      <c r="DQ554" s="17">
        <v>81825</v>
      </c>
      <c r="DR554" s="17">
        <v>104143</v>
      </c>
      <c r="DS554" s="17">
        <v>84804</v>
      </c>
      <c r="DT554" s="17">
        <v>82271</v>
      </c>
      <c r="DU554" s="17">
        <v>78882</v>
      </c>
      <c r="DV554" s="17">
        <v>72897</v>
      </c>
      <c r="DW554" s="17">
        <v>69745</v>
      </c>
      <c r="DX554" s="17">
        <v>21</v>
      </c>
      <c r="DY554" s="17">
        <v>14</v>
      </c>
      <c r="DZ554" s="17">
        <v>80593</v>
      </c>
      <c r="EA554" s="17">
        <v>101000</v>
      </c>
      <c r="EB554" s="17">
        <v>85000</v>
      </c>
      <c r="EC554" s="17">
        <v>79566</v>
      </c>
      <c r="ED554" s="17">
        <v>78198</v>
      </c>
      <c r="EE554" s="17">
        <v>71581</v>
      </c>
      <c r="EF554" s="17">
        <v>68695</v>
      </c>
      <c r="EG554" s="17">
        <v>21</v>
      </c>
      <c r="EH554" s="17">
        <v>14</v>
      </c>
      <c r="EI554" s="17">
        <v>81825</v>
      </c>
      <c r="EJ554" s="17">
        <v>104143</v>
      </c>
      <c r="EK554" s="17">
        <v>84804</v>
      </c>
      <c r="EL554" s="17">
        <v>82271</v>
      </c>
      <c r="EM554" s="17">
        <v>78882</v>
      </c>
      <c r="EN554" s="17">
        <v>72897</v>
      </c>
      <c r="EO554" s="17">
        <v>69745</v>
      </c>
      <c r="EP554" s="17">
        <v>21</v>
      </c>
      <c r="EQ554" s="17">
        <v>14</v>
      </c>
      <c r="FJ554" s="18">
        <v>81</v>
      </c>
      <c r="FK554" s="17">
        <v>17</v>
      </c>
      <c r="FL554" s="17">
        <v>10</v>
      </c>
      <c r="FM554" s="18">
        <v>52.4</v>
      </c>
      <c r="FN554" s="17">
        <v>11</v>
      </c>
      <c r="FO554" s="17">
        <v>8</v>
      </c>
      <c r="FP554" s="17">
        <v>9976</v>
      </c>
      <c r="FR554" s="17">
        <v>11337</v>
      </c>
      <c r="FS554" s="17">
        <v>10724</v>
      </c>
      <c r="FT554" s="17">
        <v>9904</v>
      </c>
      <c r="FU554" s="17">
        <v>8602</v>
      </c>
      <c r="FW554" s="17">
        <v>8</v>
      </c>
      <c r="FX554" s="17">
        <v>7</v>
      </c>
      <c r="FY554" s="18">
        <v>11.5</v>
      </c>
      <c r="GA554" s="18">
        <v>14.3</v>
      </c>
      <c r="GB554" s="18">
        <v>10.8</v>
      </c>
      <c r="GC554" s="18">
        <v>10</v>
      </c>
      <c r="GD554" s="18">
        <v>10</v>
      </c>
      <c r="GF554" s="17">
        <v>8</v>
      </c>
      <c r="GG554" s="17">
        <v>7</v>
      </c>
      <c r="GH554" s="17" t="s">
        <v>1660</v>
      </c>
      <c r="GI554" s="17">
        <v>8</v>
      </c>
      <c r="GJ554" s="17">
        <v>7</v>
      </c>
      <c r="GK554" s="17">
        <v>8008</v>
      </c>
      <c r="GL554" s="17">
        <v>11294</v>
      </c>
      <c r="GM554" s="17">
        <v>9428</v>
      </c>
      <c r="GN554" s="17">
        <v>8855</v>
      </c>
      <c r="GO554" s="17">
        <v>8400</v>
      </c>
      <c r="GP554" s="17">
        <v>7356</v>
      </c>
      <c r="GQ554" s="17">
        <v>2135</v>
      </c>
      <c r="GR554" s="17">
        <v>11</v>
      </c>
      <c r="GS554" s="17">
        <v>8</v>
      </c>
      <c r="GT554" s="18">
        <v>9.1</v>
      </c>
      <c r="GU554" s="18">
        <v>15.1</v>
      </c>
      <c r="GV554" s="18">
        <v>10.199999999999999</v>
      </c>
      <c r="GW554" s="18">
        <v>8.5</v>
      </c>
      <c r="GX554" s="18">
        <v>8.3000000000000007</v>
      </c>
      <c r="GY554" s="18">
        <v>8</v>
      </c>
      <c r="GZ554" s="18">
        <v>3</v>
      </c>
      <c r="HA554" s="17">
        <v>11</v>
      </c>
      <c r="HB554" s="17">
        <v>8</v>
      </c>
      <c r="HC554" s="17" t="s">
        <v>1661</v>
      </c>
      <c r="HD554" s="17">
        <v>11</v>
      </c>
      <c r="HE554" s="17">
        <v>8</v>
      </c>
      <c r="IA554">
        <v>17950</v>
      </c>
    </row>
    <row r="555" spans="1:235">
      <c r="A555">
        <v>11432</v>
      </c>
      <c r="B555" s="15">
        <v>41673</v>
      </c>
      <c r="C555" t="s">
        <v>292</v>
      </c>
      <c r="D555" t="s">
        <v>293</v>
      </c>
      <c r="E555" t="s">
        <v>294</v>
      </c>
      <c r="F555" s="23" t="s">
        <v>320</v>
      </c>
      <c r="G555">
        <v>2</v>
      </c>
      <c r="H555" s="23" t="s">
        <v>1431</v>
      </c>
      <c r="I555" t="s">
        <v>1662</v>
      </c>
      <c r="J555" s="19" t="s">
        <v>1663</v>
      </c>
      <c r="N555" s="17">
        <v>109459</v>
      </c>
      <c r="O555" s="17">
        <v>129031</v>
      </c>
      <c r="P555" s="17">
        <v>121850</v>
      </c>
      <c r="Q555" s="17">
        <v>113564</v>
      </c>
      <c r="R555" s="17">
        <v>108850</v>
      </c>
      <c r="S555" s="17">
        <v>97124</v>
      </c>
      <c r="T555" s="17">
        <v>90420</v>
      </c>
      <c r="U555" s="17">
        <v>175</v>
      </c>
      <c r="V555" s="17">
        <v>59</v>
      </c>
      <c r="W555" s="17">
        <v>106598</v>
      </c>
      <c r="X555" s="17">
        <v>125501</v>
      </c>
      <c r="Y555" s="17">
        <v>114742</v>
      </c>
      <c r="Z555" s="17">
        <v>108978</v>
      </c>
      <c r="AA555" s="17">
        <v>106463</v>
      </c>
      <c r="AB555" s="17">
        <v>95557</v>
      </c>
      <c r="AC555" s="17">
        <v>90811</v>
      </c>
      <c r="AD555" s="17">
        <v>175</v>
      </c>
      <c r="AE555" s="17">
        <v>59</v>
      </c>
      <c r="AF555" s="17">
        <v>9122</v>
      </c>
      <c r="AG555" s="17">
        <v>10753</v>
      </c>
      <c r="AH555" s="17">
        <v>10154</v>
      </c>
      <c r="AI555" s="17">
        <v>9464</v>
      </c>
      <c r="AJ555" s="17">
        <v>9071</v>
      </c>
      <c r="AK555" s="17">
        <v>8094</v>
      </c>
      <c r="AL555" s="17">
        <v>7535</v>
      </c>
      <c r="AM555" s="17">
        <v>175</v>
      </c>
      <c r="AN555" s="17">
        <v>59</v>
      </c>
      <c r="AO555" s="18">
        <v>12</v>
      </c>
      <c r="AP555" s="17">
        <v>175</v>
      </c>
      <c r="AQ555" s="17">
        <v>59</v>
      </c>
      <c r="AR555" s="17">
        <v>110000</v>
      </c>
      <c r="AS555" s="17">
        <v>130000</v>
      </c>
      <c r="AT555" s="17">
        <v>122066</v>
      </c>
      <c r="AU555" s="17">
        <v>114075</v>
      </c>
      <c r="AV555" s="17">
        <v>109442</v>
      </c>
      <c r="AW555" s="17">
        <v>98083</v>
      </c>
      <c r="AX555" s="17">
        <v>90007</v>
      </c>
      <c r="AY555" s="17">
        <v>160</v>
      </c>
      <c r="AZ555" s="17">
        <v>48</v>
      </c>
      <c r="BA555" s="17">
        <v>103691</v>
      </c>
      <c r="BB555" s="17">
        <v>122200</v>
      </c>
      <c r="BC555" s="17">
        <v>108577</v>
      </c>
      <c r="BD555" s="17">
        <v>105653</v>
      </c>
      <c r="BE555" s="17">
        <v>104076</v>
      </c>
      <c r="BF555" s="17">
        <v>94000</v>
      </c>
      <c r="BG555" s="17">
        <v>91343</v>
      </c>
      <c r="BH555" s="17">
        <v>15</v>
      </c>
      <c r="BI555" s="17">
        <v>13</v>
      </c>
      <c r="BJ555" s="17">
        <v>106665</v>
      </c>
      <c r="BK555" s="17">
        <v>95</v>
      </c>
      <c r="BL555" s="17">
        <v>21</v>
      </c>
      <c r="BM555" s="17">
        <v>59</v>
      </c>
      <c r="DH555" s="17">
        <v>109459</v>
      </c>
      <c r="DI555" s="17">
        <v>129031</v>
      </c>
      <c r="DJ555" s="17">
        <v>121850</v>
      </c>
      <c r="DK555" s="17">
        <v>113564</v>
      </c>
      <c r="DL555" s="17">
        <v>108850</v>
      </c>
      <c r="DM555" s="17">
        <v>97124</v>
      </c>
      <c r="DN555" s="17">
        <v>90420</v>
      </c>
      <c r="DO555" s="17">
        <v>175</v>
      </c>
      <c r="DP555" s="17">
        <v>59</v>
      </c>
      <c r="DQ555" s="17">
        <v>106598</v>
      </c>
      <c r="DR555" s="17">
        <v>125501</v>
      </c>
      <c r="DS555" s="17">
        <v>114742</v>
      </c>
      <c r="DT555" s="17">
        <v>108978</v>
      </c>
      <c r="DU555" s="17">
        <v>106463</v>
      </c>
      <c r="DV555" s="17">
        <v>95557</v>
      </c>
      <c r="DW555" s="17">
        <v>90811</v>
      </c>
      <c r="DX555" s="17">
        <v>175</v>
      </c>
      <c r="DY555" s="17">
        <v>59</v>
      </c>
      <c r="DZ555" s="17">
        <v>109459</v>
      </c>
      <c r="EA555" s="17">
        <v>129031</v>
      </c>
      <c r="EB555" s="17">
        <v>121850</v>
      </c>
      <c r="EC555" s="17">
        <v>113564</v>
      </c>
      <c r="ED555" s="17">
        <v>108850</v>
      </c>
      <c r="EE555" s="17">
        <v>97124</v>
      </c>
      <c r="EF555" s="17">
        <v>90420</v>
      </c>
      <c r="EG555" s="17">
        <v>175</v>
      </c>
      <c r="EH555" s="17">
        <v>59</v>
      </c>
      <c r="EI555" s="17">
        <v>106598</v>
      </c>
      <c r="EJ555" s="17">
        <v>125501</v>
      </c>
      <c r="EK555" s="17">
        <v>114742</v>
      </c>
      <c r="EL555" s="17">
        <v>108978</v>
      </c>
      <c r="EM555" s="17">
        <v>106463</v>
      </c>
      <c r="EN555" s="17">
        <v>95557</v>
      </c>
      <c r="EO555" s="17">
        <v>90811</v>
      </c>
      <c r="EP555" s="17">
        <v>175</v>
      </c>
      <c r="EQ555" s="17">
        <v>59</v>
      </c>
      <c r="FJ555" s="18">
        <v>91.4</v>
      </c>
      <c r="FK555" s="17">
        <v>160</v>
      </c>
      <c r="FL555" s="17">
        <v>48</v>
      </c>
      <c r="FM555" s="18">
        <v>76.599999999999994</v>
      </c>
      <c r="FN555" s="17">
        <v>134</v>
      </c>
      <c r="FO555" s="17">
        <v>43</v>
      </c>
      <c r="FP555" s="17">
        <v>14946</v>
      </c>
      <c r="FQ555" s="17">
        <v>20011</v>
      </c>
      <c r="FR555" s="17">
        <v>18222</v>
      </c>
      <c r="FS555" s="17">
        <v>15600</v>
      </c>
      <c r="FT555" s="17">
        <v>14690</v>
      </c>
      <c r="FU555" s="17">
        <v>12600</v>
      </c>
      <c r="FV555" s="17">
        <v>9510</v>
      </c>
      <c r="FW555" s="17">
        <v>141</v>
      </c>
      <c r="FX555" s="17">
        <v>42</v>
      </c>
      <c r="FY555" s="18">
        <v>13.2</v>
      </c>
      <c r="FZ555" s="18">
        <v>16</v>
      </c>
      <c r="GA555" s="18">
        <v>15</v>
      </c>
      <c r="GB555" s="18">
        <v>15</v>
      </c>
      <c r="GC555" s="18">
        <v>14</v>
      </c>
      <c r="GD555" s="18">
        <v>12</v>
      </c>
      <c r="GE555" s="18">
        <v>10</v>
      </c>
      <c r="GF555" s="17">
        <v>141</v>
      </c>
      <c r="GG555" s="17">
        <v>42</v>
      </c>
      <c r="GH555" s="17" t="s">
        <v>1664</v>
      </c>
      <c r="GI555" s="17">
        <v>141</v>
      </c>
      <c r="GJ555" s="17">
        <v>42</v>
      </c>
      <c r="GK555" s="17">
        <v>14470</v>
      </c>
      <c r="GL555" s="17">
        <v>23154</v>
      </c>
      <c r="GM555" s="17">
        <v>18956</v>
      </c>
      <c r="GN555" s="17">
        <v>16121</v>
      </c>
      <c r="GO555" s="17">
        <v>13925</v>
      </c>
      <c r="GP555" s="17">
        <v>9378</v>
      </c>
      <c r="GQ555" s="17">
        <v>7178</v>
      </c>
      <c r="GR555" s="17">
        <v>132</v>
      </c>
      <c r="GS555" s="17">
        <v>42</v>
      </c>
      <c r="GT555" s="18">
        <v>12.7</v>
      </c>
      <c r="GU555" s="18">
        <v>18.899999999999999</v>
      </c>
      <c r="GV555" s="18">
        <v>16.8</v>
      </c>
      <c r="GW555" s="18">
        <v>14.9</v>
      </c>
      <c r="GX555" s="18">
        <v>12.2</v>
      </c>
      <c r="GY555" s="18">
        <v>9.1999999999999993</v>
      </c>
      <c r="GZ555" s="18">
        <v>6</v>
      </c>
      <c r="HA555" s="17">
        <v>132</v>
      </c>
      <c r="HB555" s="17">
        <v>42</v>
      </c>
      <c r="HC555" s="17" t="s">
        <v>1665</v>
      </c>
      <c r="HD555" s="17">
        <v>132</v>
      </c>
      <c r="HE555" s="17">
        <v>42</v>
      </c>
      <c r="HF555" s="18">
        <v>7.7</v>
      </c>
      <c r="HG555" s="17">
        <v>3</v>
      </c>
      <c r="HH555" s="17">
        <v>2</v>
      </c>
      <c r="HP555" s="17">
        <v>3</v>
      </c>
      <c r="HQ555" s="17">
        <v>2</v>
      </c>
      <c r="HY555" s="17">
        <v>3</v>
      </c>
      <c r="HZ555" s="17">
        <v>2</v>
      </c>
      <c r="IA555">
        <v>17960</v>
      </c>
    </row>
    <row r="556" spans="1:235">
      <c r="A556">
        <v>11432</v>
      </c>
      <c r="B556" s="15">
        <v>41673</v>
      </c>
      <c r="C556" t="s">
        <v>292</v>
      </c>
      <c r="D556" t="s">
        <v>293</v>
      </c>
      <c r="E556" t="s">
        <v>294</v>
      </c>
      <c r="F556" s="23" t="s">
        <v>320</v>
      </c>
      <c r="G556">
        <v>3</v>
      </c>
      <c r="H556" s="23" t="s">
        <v>1431</v>
      </c>
      <c r="I556" t="s">
        <v>1666</v>
      </c>
      <c r="J556" s="19" t="s">
        <v>1667</v>
      </c>
      <c r="N556" s="17">
        <v>137555</v>
      </c>
      <c r="O556" s="17">
        <v>163835</v>
      </c>
      <c r="P556" s="17">
        <v>152086</v>
      </c>
      <c r="Q556" s="17">
        <v>140476</v>
      </c>
      <c r="R556" s="17">
        <v>135372</v>
      </c>
      <c r="S556" s="17">
        <v>123196</v>
      </c>
      <c r="T556" s="17">
        <v>113118</v>
      </c>
      <c r="U556" s="17">
        <v>154</v>
      </c>
      <c r="V556" s="17">
        <v>43</v>
      </c>
      <c r="W556" s="17">
        <v>135531</v>
      </c>
      <c r="X556" s="17">
        <v>152102</v>
      </c>
      <c r="Y556" s="17">
        <v>144185</v>
      </c>
      <c r="Z556" s="17">
        <v>139679</v>
      </c>
      <c r="AA556" s="17">
        <v>135201</v>
      </c>
      <c r="AB556" s="17">
        <v>125932</v>
      </c>
      <c r="AC556" s="17">
        <v>115890</v>
      </c>
      <c r="AD556" s="17">
        <v>154</v>
      </c>
      <c r="AE556" s="17">
        <v>43</v>
      </c>
      <c r="AF556" s="17">
        <v>11463</v>
      </c>
      <c r="AG556" s="17">
        <v>13653</v>
      </c>
      <c r="AH556" s="17">
        <v>12674</v>
      </c>
      <c r="AI556" s="17">
        <v>11706</v>
      </c>
      <c r="AJ556" s="17">
        <v>11281</v>
      </c>
      <c r="AK556" s="17">
        <v>10266</v>
      </c>
      <c r="AL556" s="17">
        <v>9427</v>
      </c>
      <c r="AM556" s="17">
        <v>154</v>
      </c>
      <c r="AN556" s="17">
        <v>43</v>
      </c>
      <c r="AO556" s="18">
        <v>12</v>
      </c>
      <c r="AP556" s="17">
        <v>154</v>
      </c>
      <c r="AQ556" s="17">
        <v>43</v>
      </c>
      <c r="AR556" s="17">
        <v>137656</v>
      </c>
      <c r="AS556" s="17">
        <v>164440</v>
      </c>
      <c r="AT556" s="17">
        <v>152200</v>
      </c>
      <c r="AU556" s="17">
        <v>140595</v>
      </c>
      <c r="AV556" s="17">
        <v>135624</v>
      </c>
      <c r="AW556" s="17">
        <v>123392</v>
      </c>
      <c r="AX556" s="17">
        <v>113071</v>
      </c>
      <c r="AY556" s="17">
        <v>151</v>
      </c>
      <c r="AZ556" s="17">
        <v>40</v>
      </c>
      <c r="BA556" s="17">
        <v>132460</v>
      </c>
      <c r="BH556" s="17">
        <v>3</v>
      </c>
      <c r="BI556" s="17">
        <v>3</v>
      </c>
      <c r="BJ556" s="17">
        <v>137946</v>
      </c>
      <c r="BK556" s="17">
        <v>89</v>
      </c>
      <c r="BL556" s="17">
        <v>20</v>
      </c>
      <c r="BM556" s="17">
        <v>43</v>
      </c>
      <c r="BQ556" s="17">
        <v>1</v>
      </c>
      <c r="BT556" s="17">
        <v>1</v>
      </c>
      <c r="BZ556" s="17">
        <v>1</v>
      </c>
      <c r="DH556" s="17">
        <v>137555</v>
      </c>
      <c r="DI556" s="17">
        <v>163835</v>
      </c>
      <c r="DJ556" s="17">
        <v>152086</v>
      </c>
      <c r="DK556" s="17">
        <v>140476</v>
      </c>
      <c r="DL556" s="17">
        <v>135372</v>
      </c>
      <c r="DM556" s="17">
        <v>123196</v>
      </c>
      <c r="DN556" s="17">
        <v>113118</v>
      </c>
      <c r="DO556" s="17">
        <v>154</v>
      </c>
      <c r="DP556" s="17">
        <v>43</v>
      </c>
      <c r="DQ556" s="17">
        <v>135531</v>
      </c>
      <c r="DR556" s="17">
        <v>152102</v>
      </c>
      <c r="DS556" s="17">
        <v>144185</v>
      </c>
      <c r="DT556" s="17">
        <v>139679</v>
      </c>
      <c r="DU556" s="17">
        <v>135201</v>
      </c>
      <c r="DV556" s="17">
        <v>125932</v>
      </c>
      <c r="DW556" s="17">
        <v>115890</v>
      </c>
      <c r="DX556" s="17">
        <v>154</v>
      </c>
      <c r="DY556" s="17">
        <v>43</v>
      </c>
      <c r="DZ556" s="17">
        <v>137555</v>
      </c>
      <c r="EA556" s="17">
        <v>163835</v>
      </c>
      <c r="EB556" s="17">
        <v>152086</v>
      </c>
      <c r="EC556" s="17">
        <v>140476</v>
      </c>
      <c r="ED556" s="17">
        <v>135372</v>
      </c>
      <c r="EE556" s="17">
        <v>123196</v>
      </c>
      <c r="EF556" s="17">
        <v>113118</v>
      </c>
      <c r="EG556" s="17">
        <v>154</v>
      </c>
      <c r="EH556" s="17">
        <v>43</v>
      </c>
      <c r="EI556" s="17">
        <v>135531</v>
      </c>
      <c r="EJ556" s="17">
        <v>152102</v>
      </c>
      <c r="EK556" s="17">
        <v>144185</v>
      </c>
      <c r="EL556" s="17">
        <v>139679</v>
      </c>
      <c r="EM556" s="17">
        <v>135201</v>
      </c>
      <c r="EN556" s="17">
        <v>125932</v>
      </c>
      <c r="EO556" s="17">
        <v>115890</v>
      </c>
      <c r="EP556" s="17">
        <v>154</v>
      </c>
      <c r="EQ556" s="17">
        <v>43</v>
      </c>
      <c r="FJ556" s="18">
        <v>98.1</v>
      </c>
      <c r="FK556" s="17">
        <v>151</v>
      </c>
      <c r="FL556" s="17">
        <v>40</v>
      </c>
      <c r="FM556" s="18">
        <v>83.8</v>
      </c>
      <c r="FN556" s="17">
        <v>129</v>
      </c>
      <c r="FO556" s="17">
        <v>33</v>
      </c>
      <c r="FP556" s="17">
        <v>24279</v>
      </c>
      <c r="FQ556" s="17">
        <v>33452</v>
      </c>
      <c r="FR556" s="17">
        <v>30300</v>
      </c>
      <c r="FS556" s="17">
        <v>25244</v>
      </c>
      <c r="FT556" s="17">
        <v>22815</v>
      </c>
      <c r="FU556" s="17">
        <v>19354</v>
      </c>
      <c r="FV556" s="17">
        <v>16278</v>
      </c>
      <c r="FW556" s="17">
        <v>140</v>
      </c>
      <c r="FX556" s="17">
        <v>36</v>
      </c>
      <c r="FY556" s="18">
        <v>17.2</v>
      </c>
      <c r="FZ556" s="18">
        <v>20</v>
      </c>
      <c r="GA556" s="18">
        <v>20</v>
      </c>
      <c r="GB556" s="18">
        <v>20</v>
      </c>
      <c r="GC556" s="18">
        <v>18</v>
      </c>
      <c r="GD556" s="18">
        <v>15</v>
      </c>
      <c r="GE556" s="18">
        <v>12</v>
      </c>
      <c r="GF556" s="17">
        <v>140</v>
      </c>
      <c r="GG556" s="17">
        <v>36</v>
      </c>
      <c r="GH556" s="17" t="s">
        <v>368</v>
      </c>
      <c r="GI556" s="17">
        <v>140</v>
      </c>
      <c r="GJ556" s="17">
        <v>36</v>
      </c>
      <c r="GK556" s="17">
        <v>24280</v>
      </c>
      <c r="GL556" s="17">
        <v>41669</v>
      </c>
      <c r="GM556" s="17">
        <v>30901</v>
      </c>
      <c r="GN556" s="17">
        <v>24589</v>
      </c>
      <c r="GO556" s="17">
        <v>22664</v>
      </c>
      <c r="GP556" s="17">
        <v>16860</v>
      </c>
      <c r="GQ556" s="17">
        <v>10159</v>
      </c>
      <c r="GR556" s="17">
        <v>128</v>
      </c>
      <c r="GS556" s="17">
        <v>33</v>
      </c>
      <c r="GT556" s="18">
        <v>17</v>
      </c>
      <c r="GU556" s="18">
        <v>26</v>
      </c>
      <c r="GV556" s="18">
        <v>21.5</v>
      </c>
      <c r="GW556" s="18">
        <v>18.600000000000001</v>
      </c>
      <c r="GX556" s="18">
        <v>16.8</v>
      </c>
      <c r="GY556" s="18">
        <v>12.7</v>
      </c>
      <c r="GZ556" s="18">
        <v>8.9</v>
      </c>
      <c r="HA556" s="17">
        <v>128</v>
      </c>
      <c r="HB556" s="17">
        <v>33</v>
      </c>
      <c r="HC556" s="17" t="s">
        <v>1507</v>
      </c>
      <c r="HD556" s="17">
        <v>128</v>
      </c>
      <c r="HE556" s="17">
        <v>33</v>
      </c>
      <c r="HF556" s="18">
        <v>7.4</v>
      </c>
      <c r="HG556" s="17">
        <v>2</v>
      </c>
      <c r="HH556" s="17">
        <v>2</v>
      </c>
      <c r="HP556" s="17">
        <v>2</v>
      </c>
      <c r="HQ556" s="17">
        <v>2</v>
      </c>
      <c r="HY556" s="17">
        <v>2</v>
      </c>
      <c r="HZ556" s="17">
        <v>2</v>
      </c>
      <c r="IA556">
        <v>17970</v>
      </c>
    </row>
    <row r="557" spans="1:235">
      <c r="A557">
        <v>11432</v>
      </c>
      <c r="B557" s="15">
        <v>41673</v>
      </c>
      <c r="C557" t="s">
        <v>292</v>
      </c>
      <c r="D557" t="s">
        <v>293</v>
      </c>
      <c r="E557" t="s">
        <v>294</v>
      </c>
      <c r="F557" s="23" t="s">
        <v>320</v>
      </c>
      <c r="G557">
        <v>4</v>
      </c>
      <c r="H557" s="23" t="s">
        <v>1431</v>
      </c>
      <c r="I557" t="s">
        <v>1668</v>
      </c>
      <c r="J557" s="19" t="s">
        <v>1669</v>
      </c>
      <c r="N557" s="17">
        <v>164955</v>
      </c>
      <c r="O557" s="17">
        <v>195197</v>
      </c>
      <c r="P557" s="17">
        <v>176980</v>
      </c>
      <c r="Q557" s="17">
        <v>169290</v>
      </c>
      <c r="R557" s="17">
        <v>165000</v>
      </c>
      <c r="S557" s="17">
        <v>148988</v>
      </c>
      <c r="T557" s="17">
        <v>134874</v>
      </c>
      <c r="U557" s="17">
        <v>156</v>
      </c>
      <c r="V557" s="17">
        <v>57</v>
      </c>
      <c r="W557" s="17">
        <v>159293</v>
      </c>
      <c r="X557" s="17">
        <v>183305</v>
      </c>
      <c r="Y557" s="17">
        <v>170534</v>
      </c>
      <c r="Z557" s="17">
        <v>164221</v>
      </c>
      <c r="AA557" s="17">
        <v>160307</v>
      </c>
      <c r="AB557" s="17">
        <v>149929</v>
      </c>
      <c r="AC557" s="17">
        <v>136500</v>
      </c>
      <c r="AD557" s="17">
        <v>156</v>
      </c>
      <c r="AE557" s="17">
        <v>57</v>
      </c>
      <c r="AF557" s="17">
        <v>13746</v>
      </c>
      <c r="AG557" s="17">
        <v>16266</v>
      </c>
      <c r="AH557" s="17">
        <v>14748</v>
      </c>
      <c r="AI557" s="17">
        <v>14108</v>
      </c>
      <c r="AJ557" s="17">
        <v>13750</v>
      </c>
      <c r="AK557" s="17">
        <v>12416</v>
      </c>
      <c r="AL557" s="17">
        <v>11240</v>
      </c>
      <c r="AM557" s="17">
        <v>156</v>
      </c>
      <c r="AN557" s="17">
        <v>57</v>
      </c>
      <c r="AO557" s="18">
        <v>12</v>
      </c>
      <c r="AP557" s="17">
        <v>156</v>
      </c>
      <c r="AQ557" s="17">
        <v>57</v>
      </c>
      <c r="AR557" s="17">
        <v>165387</v>
      </c>
      <c r="AS557" s="17">
        <v>197658</v>
      </c>
      <c r="AT557" s="17">
        <v>177431</v>
      </c>
      <c r="AU557" s="17">
        <v>169378</v>
      </c>
      <c r="AV557" s="17">
        <v>165000</v>
      </c>
      <c r="AW557" s="17">
        <v>149769</v>
      </c>
      <c r="AX557" s="17">
        <v>134924</v>
      </c>
      <c r="AY557" s="17">
        <v>148</v>
      </c>
      <c r="AZ557" s="17">
        <v>51</v>
      </c>
      <c r="BA557" s="17">
        <v>156968</v>
      </c>
      <c r="BC557" s="17">
        <v>171250</v>
      </c>
      <c r="BD557" s="17">
        <v>164886</v>
      </c>
      <c r="BE557" s="17">
        <v>160150</v>
      </c>
      <c r="BF557" s="17">
        <v>140348</v>
      </c>
      <c r="BH557" s="17">
        <v>8</v>
      </c>
      <c r="BI557" s="17">
        <v>7</v>
      </c>
      <c r="BJ557" s="17">
        <v>162989</v>
      </c>
      <c r="BK557" s="17">
        <v>65</v>
      </c>
      <c r="BL557" s="17">
        <v>19</v>
      </c>
      <c r="BM557" s="17">
        <v>57</v>
      </c>
      <c r="DH557" s="17">
        <v>164955</v>
      </c>
      <c r="DI557" s="17">
        <v>195197</v>
      </c>
      <c r="DJ557" s="17">
        <v>176980</v>
      </c>
      <c r="DK557" s="17">
        <v>169290</v>
      </c>
      <c r="DL557" s="17">
        <v>165000</v>
      </c>
      <c r="DM557" s="17">
        <v>148988</v>
      </c>
      <c r="DN557" s="17">
        <v>134874</v>
      </c>
      <c r="DO557" s="17">
        <v>156</v>
      </c>
      <c r="DP557" s="17">
        <v>57</v>
      </c>
      <c r="DQ557" s="17">
        <v>159293</v>
      </c>
      <c r="DR557" s="17">
        <v>183305</v>
      </c>
      <c r="DS557" s="17">
        <v>170534</v>
      </c>
      <c r="DT557" s="17">
        <v>164221</v>
      </c>
      <c r="DU557" s="17">
        <v>160307</v>
      </c>
      <c r="DV557" s="17">
        <v>149929</v>
      </c>
      <c r="DW557" s="17">
        <v>136500</v>
      </c>
      <c r="DX557" s="17">
        <v>156</v>
      </c>
      <c r="DY557" s="17">
        <v>57</v>
      </c>
      <c r="DZ557" s="17">
        <v>164955</v>
      </c>
      <c r="EA557" s="17">
        <v>195197</v>
      </c>
      <c r="EB557" s="17">
        <v>176980</v>
      </c>
      <c r="EC557" s="17">
        <v>169290</v>
      </c>
      <c r="ED557" s="17">
        <v>165000</v>
      </c>
      <c r="EE557" s="17">
        <v>148988</v>
      </c>
      <c r="EF557" s="17">
        <v>134874</v>
      </c>
      <c r="EG557" s="17">
        <v>156</v>
      </c>
      <c r="EH557" s="17">
        <v>57</v>
      </c>
      <c r="EI557" s="17">
        <v>159293</v>
      </c>
      <c r="EJ557" s="17">
        <v>183305</v>
      </c>
      <c r="EK557" s="17">
        <v>170534</v>
      </c>
      <c r="EL557" s="17">
        <v>164221</v>
      </c>
      <c r="EM557" s="17">
        <v>160307</v>
      </c>
      <c r="EN557" s="17">
        <v>149929</v>
      </c>
      <c r="EO557" s="17">
        <v>136500</v>
      </c>
      <c r="EP557" s="17">
        <v>156</v>
      </c>
      <c r="EQ557" s="17">
        <v>57</v>
      </c>
      <c r="FJ557" s="18">
        <v>94.9</v>
      </c>
      <c r="FK557" s="17">
        <v>148</v>
      </c>
      <c r="FL557" s="17">
        <v>51</v>
      </c>
      <c r="FM557" s="18">
        <v>82.7</v>
      </c>
      <c r="FN557" s="17">
        <v>129</v>
      </c>
      <c r="FO557" s="17">
        <v>40</v>
      </c>
      <c r="FP557" s="17">
        <v>35665</v>
      </c>
      <c r="FQ557" s="17">
        <v>48268</v>
      </c>
      <c r="FR557" s="17">
        <v>42457</v>
      </c>
      <c r="FS557" s="17">
        <v>36450</v>
      </c>
      <c r="FT557" s="17">
        <v>34856</v>
      </c>
      <c r="FU557" s="17">
        <v>30674</v>
      </c>
      <c r="FV557" s="17">
        <v>23764</v>
      </c>
      <c r="FW557" s="17">
        <v>139</v>
      </c>
      <c r="FX557" s="17">
        <v>47</v>
      </c>
      <c r="FY557" s="18">
        <v>21.3</v>
      </c>
      <c r="FZ557" s="18">
        <v>25</v>
      </c>
      <c r="GA557" s="18">
        <v>25</v>
      </c>
      <c r="GB557" s="18">
        <v>23</v>
      </c>
      <c r="GC557" s="18">
        <v>20</v>
      </c>
      <c r="GD557" s="18">
        <v>20</v>
      </c>
      <c r="GE557" s="18">
        <v>15</v>
      </c>
      <c r="GF557" s="17">
        <v>139</v>
      </c>
      <c r="GG557" s="17">
        <v>47</v>
      </c>
      <c r="GH557" s="17" t="s">
        <v>1035</v>
      </c>
      <c r="GI557" s="17">
        <v>139</v>
      </c>
      <c r="GJ557" s="17">
        <v>47</v>
      </c>
      <c r="GK557" s="17">
        <v>37735</v>
      </c>
      <c r="GL557" s="17">
        <v>59831</v>
      </c>
      <c r="GM557" s="17">
        <v>47684</v>
      </c>
      <c r="GN557" s="17">
        <v>39431</v>
      </c>
      <c r="GO557" s="17">
        <v>36100</v>
      </c>
      <c r="GP557" s="17">
        <v>28041</v>
      </c>
      <c r="GQ557" s="17">
        <v>17589</v>
      </c>
      <c r="GR557" s="17">
        <v>127</v>
      </c>
      <c r="GS557" s="17">
        <v>39</v>
      </c>
      <c r="GT557" s="18">
        <v>22.1</v>
      </c>
      <c r="GU557" s="18">
        <v>30.7</v>
      </c>
      <c r="GV557" s="18">
        <v>27.6</v>
      </c>
      <c r="GW557" s="18">
        <v>23.3</v>
      </c>
      <c r="GX557" s="18">
        <v>21.7</v>
      </c>
      <c r="GY557" s="18">
        <v>17.600000000000001</v>
      </c>
      <c r="GZ557" s="18">
        <v>11.8</v>
      </c>
      <c r="HA557" s="17">
        <v>127</v>
      </c>
      <c r="HB557" s="17">
        <v>39</v>
      </c>
      <c r="HC557" s="17" t="s">
        <v>639</v>
      </c>
      <c r="HD557" s="17">
        <v>127</v>
      </c>
      <c r="HE557" s="17">
        <v>39</v>
      </c>
      <c r="HF557" s="18">
        <v>15</v>
      </c>
      <c r="HG557" s="17">
        <v>3</v>
      </c>
      <c r="HH557" s="17">
        <v>2</v>
      </c>
      <c r="HP557" s="17">
        <v>3</v>
      </c>
      <c r="HQ557" s="17">
        <v>2</v>
      </c>
      <c r="HY557" s="17">
        <v>3</v>
      </c>
      <c r="HZ557" s="17">
        <v>2</v>
      </c>
      <c r="IA557">
        <v>17980</v>
      </c>
    </row>
    <row r="558" spans="1:235">
      <c r="A558">
        <v>11432</v>
      </c>
      <c r="B558" s="15">
        <v>41673</v>
      </c>
      <c r="C558" t="s">
        <v>292</v>
      </c>
      <c r="D558" t="s">
        <v>293</v>
      </c>
      <c r="E558" t="s">
        <v>294</v>
      </c>
      <c r="F558" s="23" t="s">
        <v>320</v>
      </c>
      <c r="G558">
        <v>5</v>
      </c>
      <c r="H558" s="23" t="s">
        <v>1431</v>
      </c>
      <c r="I558" t="s">
        <v>1670</v>
      </c>
      <c r="J558" s="19" t="s">
        <v>1671</v>
      </c>
      <c r="N558" s="17">
        <v>206536</v>
      </c>
      <c r="O558" s="17">
        <v>245922</v>
      </c>
      <c r="P558" s="17">
        <v>221661</v>
      </c>
      <c r="Q558" s="17">
        <v>208564</v>
      </c>
      <c r="R558" s="17">
        <v>201077</v>
      </c>
      <c r="S558" s="17">
        <v>186148</v>
      </c>
      <c r="T558" s="17">
        <v>173595</v>
      </c>
      <c r="U558" s="17">
        <v>79</v>
      </c>
      <c r="V558" s="17">
        <v>31</v>
      </c>
      <c r="W558" s="17">
        <v>203676</v>
      </c>
      <c r="X558" s="17">
        <v>226600</v>
      </c>
      <c r="Y558" s="17">
        <v>215658</v>
      </c>
      <c r="Z558" s="17">
        <v>204548</v>
      </c>
      <c r="AA558" s="17">
        <v>200000</v>
      </c>
      <c r="AB558" s="17">
        <v>193557</v>
      </c>
      <c r="AC558" s="17">
        <v>174199</v>
      </c>
      <c r="AD558" s="17">
        <v>79</v>
      </c>
      <c r="AE558" s="17">
        <v>31</v>
      </c>
      <c r="AF558" s="17">
        <v>17211</v>
      </c>
      <c r="AG558" s="17">
        <v>20493</v>
      </c>
      <c r="AH558" s="17">
        <v>18472</v>
      </c>
      <c r="AI558" s="17">
        <v>17380</v>
      </c>
      <c r="AJ558" s="17">
        <v>16756</v>
      </c>
      <c r="AK558" s="17">
        <v>15512</v>
      </c>
      <c r="AL558" s="17">
        <v>14466</v>
      </c>
      <c r="AM558" s="17">
        <v>79</v>
      </c>
      <c r="AN558" s="17">
        <v>31</v>
      </c>
      <c r="AO558" s="18">
        <v>12</v>
      </c>
      <c r="AP558" s="17">
        <v>79</v>
      </c>
      <c r="AQ558" s="17">
        <v>31</v>
      </c>
      <c r="AR558" s="17">
        <v>206279</v>
      </c>
      <c r="AS558" s="17">
        <v>246280</v>
      </c>
      <c r="AT558" s="17">
        <v>219642</v>
      </c>
      <c r="AU558" s="17">
        <v>208004</v>
      </c>
      <c r="AV558" s="17">
        <v>200921</v>
      </c>
      <c r="AW558" s="17">
        <v>186139</v>
      </c>
      <c r="AX558" s="17">
        <v>173586</v>
      </c>
      <c r="AY558" s="17">
        <v>78</v>
      </c>
      <c r="AZ558" s="17">
        <v>30</v>
      </c>
      <c r="BI558" s="17">
        <v>1</v>
      </c>
      <c r="BJ558" s="17">
        <v>207840</v>
      </c>
      <c r="BK558" s="17">
        <v>44</v>
      </c>
      <c r="BL558" s="17">
        <v>13</v>
      </c>
      <c r="BM558" s="17">
        <v>31</v>
      </c>
      <c r="DH558" s="17">
        <v>206536</v>
      </c>
      <c r="DI558" s="17">
        <v>245922</v>
      </c>
      <c r="DJ558" s="17">
        <v>221661</v>
      </c>
      <c r="DK558" s="17">
        <v>208564</v>
      </c>
      <c r="DL558" s="17">
        <v>201077</v>
      </c>
      <c r="DM558" s="17">
        <v>186148</v>
      </c>
      <c r="DN558" s="17">
        <v>173595</v>
      </c>
      <c r="DO558" s="17">
        <v>79</v>
      </c>
      <c r="DP558" s="17">
        <v>31</v>
      </c>
      <c r="DQ558" s="17">
        <v>203676</v>
      </c>
      <c r="DR558" s="17">
        <v>226600</v>
      </c>
      <c r="DS558" s="17">
        <v>215658</v>
      </c>
      <c r="DT558" s="17">
        <v>204548</v>
      </c>
      <c r="DU558" s="17">
        <v>200000</v>
      </c>
      <c r="DV558" s="17">
        <v>193557</v>
      </c>
      <c r="DW558" s="17">
        <v>174199</v>
      </c>
      <c r="DX558" s="17">
        <v>79</v>
      </c>
      <c r="DY558" s="17">
        <v>31</v>
      </c>
      <c r="DZ558" s="17">
        <v>206536</v>
      </c>
      <c r="EA558" s="17">
        <v>245922</v>
      </c>
      <c r="EB558" s="17">
        <v>221661</v>
      </c>
      <c r="EC558" s="17">
        <v>208564</v>
      </c>
      <c r="ED558" s="17">
        <v>201077</v>
      </c>
      <c r="EE558" s="17">
        <v>186148</v>
      </c>
      <c r="EF558" s="17">
        <v>173595</v>
      </c>
      <c r="EG558" s="17">
        <v>79</v>
      </c>
      <c r="EH558" s="17">
        <v>31</v>
      </c>
      <c r="EI558" s="17">
        <v>203676</v>
      </c>
      <c r="EJ558" s="17">
        <v>226600</v>
      </c>
      <c r="EK558" s="17">
        <v>215658</v>
      </c>
      <c r="EL558" s="17">
        <v>204548</v>
      </c>
      <c r="EM558" s="17">
        <v>200000</v>
      </c>
      <c r="EN558" s="17">
        <v>193557</v>
      </c>
      <c r="EO558" s="17">
        <v>174199</v>
      </c>
      <c r="EP558" s="17">
        <v>79</v>
      </c>
      <c r="EQ558" s="17">
        <v>31</v>
      </c>
      <c r="FJ558" s="18">
        <v>98.7</v>
      </c>
      <c r="FK558" s="17">
        <v>78</v>
      </c>
      <c r="FL558" s="17">
        <v>30</v>
      </c>
      <c r="FM558" s="18">
        <v>83.5</v>
      </c>
      <c r="FN558" s="17">
        <v>66</v>
      </c>
      <c r="FO558" s="17">
        <v>24</v>
      </c>
      <c r="FP558" s="17">
        <v>53394</v>
      </c>
      <c r="FQ558" s="17">
        <v>68026</v>
      </c>
      <c r="FR558" s="17">
        <v>59031</v>
      </c>
      <c r="FS558" s="17">
        <v>53900</v>
      </c>
      <c r="FT558" s="17">
        <v>51915</v>
      </c>
      <c r="FU558" s="17">
        <v>45876</v>
      </c>
      <c r="FV558" s="17">
        <v>40868</v>
      </c>
      <c r="FW558" s="17">
        <v>68</v>
      </c>
      <c r="FX558" s="17">
        <v>28</v>
      </c>
      <c r="FY558" s="18">
        <v>25.4</v>
      </c>
      <c r="FZ558" s="18">
        <v>30.9</v>
      </c>
      <c r="GA558" s="18">
        <v>25.3</v>
      </c>
      <c r="GB558" s="18">
        <v>25</v>
      </c>
      <c r="GC558" s="18">
        <v>25</v>
      </c>
      <c r="GD558" s="18">
        <v>25</v>
      </c>
      <c r="GE558" s="18">
        <v>20</v>
      </c>
      <c r="GF558" s="17">
        <v>68</v>
      </c>
      <c r="GG558" s="17">
        <v>28</v>
      </c>
      <c r="GH558" s="17" t="s">
        <v>1672</v>
      </c>
      <c r="GI558" s="17">
        <v>68</v>
      </c>
      <c r="GJ558" s="17">
        <v>28</v>
      </c>
      <c r="GK558" s="17">
        <v>52955</v>
      </c>
      <c r="GL558" s="17">
        <v>84086</v>
      </c>
      <c r="GM558" s="17">
        <v>73860</v>
      </c>
      <c r="GN558" s="17">
        <v>53668</v>
      </c>
      <c r="GO558" s="17">
        <v>49507</v>
      </c>
      <c r="GP558" s="17">
        <v>40656</v>
      </c>
      <c r="GQ558" s="17">
        <v>11245</v>
      </c>
      <c r="GR558" s="17">
        <v>65</v>
      </c>
      <c r="GS558" s="17">
        <v>23</v>
      </c>
      <c r="GT558" s="18">
        <v>24.7</v>
      </c>
      <c r="GU558" s="18">
        <v>37.4</v>
      </c>
      <c r="GV558" s="18">
        <v>31.1</v>
      </c>
      <c r="GW558" s="18">
        <v>26.6</v>
      </c>
      <c r="GX558" s="18">
        <v>25</v>
      </c>
      <c r="GY558" s="18">
        <v>20</v>
      </c>
      <c r="GZ558" s="18">
        <v>6.6</v>
      </c>
      <c r="HA558" s="17">
        <v>65</v>
      </c>
      <c r="HB558" s="17">
        <v>23</v>
      </c>
      <c r="HC558" s="17" t="s">
        <v>1673</v>
      </c>
      <c r="HD558" s="17">
        <v>65</v>
      </c>
      <c r="HE558" s="17">
        <v>23</v>
      </c>
      <c r="HF558" s="18">
        <v>20</v>
      </c>
      <c r="HG558" s="17">
        <v>2</v>
      </c>
      <c r="HH558" s="17">
        <v>2</v>
      </c>
      <c r="HP558" s="17">
        <v>2</v>
      </c>
      <c r="HQ558" s="17">
        <v>2</v>
      </c>
      <c r="HY558" s="17">
        <v>2</v>
      </c>
      <c r="HZ558" s="17">
        <v>2</v>
      </c>
      <c r="IA558">
        <v>17990</v>
      </c>
    </row>
    <row r="559" spans="1:235">
      <c r="A559">
        <v>11432</v>
      </c>
      <c r="B559" s="15">
        <v>41673</v>
      </c>
      <c r="C559" t="s">
        <v>292</v>
      </c>
      <c r="D559" t="s">
        <v>293</v>
      </c>
      <c r="E559" t="s">
        <v>294</v>
      </c>
      <c r="F559" s="23" t="s">
        <v>320</v>
      </c>
      <c r="G559">
        <v>2</v>
      </c>
      <c r="H559" s="23" t="s">
        <v>460</v>
      </c>
      <c r="I559" t="s">
        <v>1674</v>
      </c>
      <c r="J559" s="19" t="s">
        <v>1675</v>
      </c>
      <c r="N559" s="17">
        <v>113589</v>
      </c>
      <c r="O559" s="17">
        <v>136912</v>
      </c>
      <c r="P559" s="17">
        <v>121300</v>
      </c>
      <c r="Q559" s="17">
        <v>118400</v>
      </c>
      <c r="R559" s="17">
        <v>115185</v>
      </c>
      <c r="S559" s="17">
        <v>102000</v>
      </c>
      <c r="T559" s="17">
        <v>90780</v>
      </c>
      <c r="U559" s="17">
        <v>45</v>
      </c>
      <c r="V559" s="17">
        <v>26</v>
      </c>
      <c r="W559" s="17">
        <v>109379</v>
      </c>
      <c r="X559" s="17">
        <v>126676</v>
      </c>
      <c r="Y559" s="17">
        <v>119025</v>
      </c>
      <c r="Z559" s="17">
        <v>115185</v>
      </c>
      <c r="AA559" s="17">
        <v>112806</v>
      </c>
      <c r="AB559" s="17">
        <v>96841</v>
      </c>
      <c r="AC559" s="17">
        <v>87600</v>
      </c>
      <c r="AD559" s="17">
        <v>45</v>
      </c>
      <c r="AE559" s="17">
        <v>26</v>
      </c>
      <c r="AF559" s="17">
        <v>9466</v>
      </c>
      <c r="AG559" s="17">
        <v>11409</v>
      </c>
      <c r="AH559" s="17">
        <v>10108</v>
      </c>
      <c r="AI559" s="17">
        <v>9867</v>
      </c>
      <c r="AJ559" s="17">
        <v>9599</v>
      </c>
      <c r="AK559" s="17">
        <v>8500</v>
      </c>
      <c r="AL559" s="17">
        <v>7565</v>
      </c>
      <c r="AM559" s="17">
        <v>45</v>
      </c>
      <c r="AN559" s="17">
        <v>26</v>
      </c>
      <c r="AO559" s="18">
        <v>12</v>
      </c>
      <c r="AP559" s="17">
        <v>45</v>
      </c>
      <c r="AQ559" s="17">
        <v>26</v>
      </c>
      <c r="AR559" s="17">
        <v>113951</v>
      </c>
      <c r="AS559" s="17">
        <v>138920</v>
      </c>
      <c r="AT559" s="17">
        <v>122225</v>
      </c>
      <c r="AU559" s="17">
        <v>119163</v>
      </c>
      <c r="AV559" s="17">
        <v>115093</v>
      </c>
      <c r="AW559" s="17">
        <v>101716</v>
      </c>
      <c r="AX559" s="17">
        <v>93450</v>
      </c>
      <c r="AY559" s="17">
        <v>40</v>
      </c>
      <c r="AZ559" s="17">
        <v>22</v>
      </c>
      <c r="BA559" s="17">
        <v>110692</v>
      </c>
      <c r="BC559" s="17">
        <v>117875</v>
      </c>
      <c r="BD559" s="17">
        <v>117875</v>
      </c>
      <c r="BE559" s="17">
        <v>117875</v>
      </c>
      <c r="BF559" s="17">
        <v>103212</v>
      </c>
      <c r="BH559" s="17">
        <v>5</v>
      </c>
      <c r="BI559" s="17">
        <v>4</v>
      </c>
      <c r="BJ559" s="17">
        <v>115939</v>
      </c>
      <c r="BK559" s="17">
        <v>20</v>
      </c>
      <c r="BL559" s="17">
        <v>9</v>
      </c>
      <c r="BM559" s="17">
        <v>26</v>
      </c>
      <c r="DH559" s="17">
        <v>113589</v>
      </c>
      <c r="DI559" s="17">
        <v>136912</v>
      </c>
      <c r="DJ559" s="17">
        <v>121300</v>
      </c>
      <c r="DK559" s="17">
        <v>118400</v>
      </c>
      <c r="DL559" s="17">
        <v>115185</v>
      </c>
      <c r="DM559" s="17">
        <v>102000</v>
      </c>
      <c r="DN559" s="17">
        <v>90780</v>
      </c>
      <c r="DO559" s="17">
        <v>45</v>
      </c>
      <c r="DP559" s="17">
        <v>26</v>
      </c>
      <c r="DQ559" s="17">
        <v>109379</v>
      </c>
      <c r="DR559" s="17">
        <v>126676</v>
      </c>
      <c r="DS559" s="17">
        <v>119025</v>
      </c>
      <c r="DT559" s="17">
        <v>115185</v>
      </c>
      <c r="DU559" s="17">
        <v>112806</v>
      </c>
      <c r="DV559" s="17">
        <v>96841</v>
      </c>
      <c r="DW559" s="17">
        <v>87600</v>
      </c>
      <c r="DX559" s="17">
        <v>45</v>
      </c>
      <c r="DY559" s="17">
        <v>26</v>
      </c>
      <c r="DZ559" s="17">
        <v>113589</v>
      </c>
      <c r="EA559" s="17">
        <v>136912</v>
      </c>
      <c r="EB559" s="17">
        <v>121300</v>
      </c>
      <c r="EC559" s="17">
        <v>118400</v>
      </c>
      <c r="ED559" s="17">
        <v>115185</v>
      </c>
      <c r="EE559" s="17">
        <v>102000</v>
      </c>
      <c r="EF559" s="17">
        <v>90780</v>
      </c>
      <c r="EG559" s="17">
        <v>45</v>
      </c>
      <c r="EH559" s="17">
        <v>26</v>
      </c>
      <c r="EI559" s="17">
        <v>109379</v>
      </c>
      <c r="EJ559" s="17">
        <v>126676</v>
      </c>
      <c r="EK559" s="17">
        <v>119025</v>
      </c>
      <c r="EL559" s="17">
        <v>115185</v>
      </c>
      <c r="EM559" s="17">
        <v>112806</v>
      </c>
      <c r="EN559" s="17">
        <v>96841</v>
      </c>
      <c r="EO559" s="17">
        <v>87600</v>
      </c>
      <c r="EP559" s="17">
        <v>45</v>
      </c>
      <c r="EQ559" s="17">
        <v>26</v>
      </c>
      <c r="FJ559" s="18">
        <v>88.9</v>
      </c>
      <c r="FK559" s="17">
        <v>40</v>
      </c>
      <c r="FL559" s="17">
        <v>22</v>
      </c>
      <c r="FM559" s="18">
        <v>68.900000000000006</v>
      </c>
      <c r="FN559" s="17">
        <v>31</v>
      </c>
      <c r="FO559" s="17">
        <v>19</v>
      </c>
      <c r="FP559" s="17">
        <v>15655</v>
      </c>
      <c r="FQ559" s="17">
        <v>25810</v>
      </c>
      <c r="FR559" s="17">
        <v>18726</v>
      </c>
      <c r="FS559" s="17">
        <v>16526</v>
      </c>
      <c r="FT559" s="17">
        <v>14990</v>
      </c>
      <c r="FU559" s="17">
        <v>10478</v>
      </c>
      <c r="FV559" s="17">
        <v>8048</v>
      </c>
      <c r="FW559" s="17">
        <v>38</v>
      </c>
      <c r="FX559" s="17">
        <v>20</v>
      </c>
      <c r="FY559" s="18">
        <v>13.2</v>
      </c>
      <c r="FZ559" s="18">
        <v>20</v>
      </c>
      <c r="GA559" s="18">
        <v>15.8</v>
      </c>
      <c r="GB559" s="18">
        <v>14.2</v>
      </c>
      <c r="GC559" s="18">
        <v>13</v>
      </c>
      <c r="GD559" s="18">
        <v>10</v>
      </c>
      <c r="GE559" s="18">
        <v>8</v>
      </c>
      <c r="GF559" s="17">
        <v>38</v>
      </c>
      <c r="GG559" s="17">
        <v>20</v>
      </c>
      <c r="GH559" s="17" t="s">
        <v>1096</v>
      </c>
      <c r="GI559" s="17">
        <v>38</v>
      </c>
      <c r="GJ559" s="17">
        <v>20</v>
      </c>
      <c r="GK559" s="17">
        <v>12838</v>
      </c>
      <c r="GL559" s="17">
        <v>20203</v>
      </c>
      <c r="GM559" s="17">
        <v>17217</v>
      </c>
      <c r="GN559" s="17">
        <v>12750</v>
      </c>
      <c r="GO559" s="17">
        <v>12000</v>
      </c>
      <c r="GP559" s="17">
        <v>7755</v>
      </c>
      <c r="GQ559" s="17">
        <v>5063</v>
      </c>
      <c r="GR559" s="17">
        <v>30</v>
      </c>
      <c r="GS559" s="17">
        <v>18</v>
      </c>
      <c r="GT559" s="18">
        <v>10.9</v>
      </c>
      <c r="GU559" s="18">
        <v>15.8</v>
      </c>
      <c r="GV559" s="18">
        <v>14</v>
      </c>
      <c r="GW559" s="18">
        <v>11.5</v>
      </c>
      <c r="GX559" s="18">
        <v>10</v>
      </c>
      <c r="GY559" s="18">
        <v>7.7</v>
      </c>
      <c r="GZ559" s="18">
        <v>5.3</v>
      </c>
      <c r="HA559" s="17">
        <v>30</v>
      </c>
      <c r="HB559" s="17">
        <v>18</v>
      </c>
      <c r="HC559" s="17" t="s">
        <v>1676</v>
      </c>
      <c r="HD559" s="17">
        <v>30</v>
      </c>
      <c r="HE559" s="17">
        <v>18</v>
      </c>
      <c r="HH559" s="17">
        <v>1</v>
      </c>
      <c r="HQ559" s="17">
        <v>1</v>
      </c>
      <c r="HZ559" s="17">
        <v>1</v>
      </c>
      <c r="IA559">
        <v>18010</v>
      </c>
    </row>
    <row r="560" spans="1:235">
      <c r="A560">
        <v>11432</v>
      </c>
      <c r="B560" s="15">
        <v>41673</v>
      </c>
      <c r="C560" t="s">
        <v>292</v>
      </c>
      <c r="D560" t="s">
        <v>293</v>
      </c>
      <c r="E560" t="s">
        <v>294</v>
      </c>
      <c r="F560" s="23" t="s">
        <v>320</v>
      </c>
      <c r="G560">
        <v>3</v>
      </c>
      <c r="H560" s="23" t="s">
        <v>460</v>
      </c>
      <c r="I560" t="s">
        <v>1677</v>
      </c>
      <c r="J560" s="19" t="s">
        <v>1678</v>
      </c>
      <c r="N560" s="17">
        <v>135743</v>
      </c>
      <c r="O560" s="17">
        <v>155595</v>
      </c>
      <c r="P560" s="17">
        <v>149250</v>
      </c>
      <c r="Q560" s="17">
        <v>144793</v>
      </c>
      <c r="R560" s="17">
        <v>141110</v>
      </c>
      <c r="S560" s="17">
        <v>124407</v>
      </c>
      <c r="T560" s="17">
        <v>108193</v>
      </c>
      <c r="U560" s="17">
        <v>59</v>
      </c>
      <c r="V560" s="17">
        <v>30</v>
      </c>
      <c r="W560" s="17">
        <v>130373</v>
      </c>
      <c r="X560" s="17">
        <v>153724</v>
      </c>
      <c r="Y560" s="17">
        <v>148044</v>
      </c>
      <c r="Z560" s="17">
        <v>137810</v>
      </c>
      <c r="AA560" s="17">
        <v>134646</v>
      </c>
      <c r="AB560" s="17">
        <v>116000</v>
      </c>
      <c r="AC560" s="17">
        <v>96872</v>
      </c>
      <c r="AD560" s="17">
        <v>59</v>
      </c>
      <c r="AE560" s="17">
        <v>30</v>
      </c>
      <c r="AF560" s="17">
        <v>11312</v>
      </c>
      <c r="AG560" s="17">
        <v>12966</v>
      </c>
      <c r="AH560" s="17">
        <v>12438</v>
      </c>
      <c r="AI560" s="17">
        <v>12066</v>
      </c>
      <c r="AJ560" s="17">
        <v>11759</v>
      </c>
      <c r="AK560" s="17">
        <v>10367</v>
      </c>
      <c r="AL560" s="17">
        <v>9016</v>
      </c>
      <c r="AM560" s="17">
        <v>59</v>
      </c>
      <c r="AN560" s="17">
        <v>30</v>
      </c>
      <c r="AO560" s="18">
        <v>12</v>
      </c>
      <c r="AP560" s="17">
        <v>59</v>
      </c>
      <c r="AQ560" s="17">
        <v>30</v>
      </c>
      <c r="AR560" s="17">
        <v>136287</v>
      </c>
      <c r="AS560" s="17">
        <v>155983</v>
      </c>
      <c r="AT560" s="17">
        <v>150000</v>
      </c>
      <c r="AU560" s="17">
        <v>144665</v>
      </c>
      <c r="AV560" s="17">
        <v>141110</v>
      </c>
      <c r="AW560" s="17">
        <v>124614</v>
      </c>
      <c r="AX560" s="17">
        <v>111200</v>
      </c>
      <c r="AY560" s="17">
        <v>57</v>
      </c>
      <c r="AZ560" s="17">
        <v>28</v>
      </c>
      <c r="BH560" s="17">
        <v>2</v>
      </c>
      <c r="BI560" s="17">
        <v>2</v>
      </c>
      <c r="BJ560" s="17">
        <v>134906</v>
      </c>
      <c r="BK560" s="17">
        <v>29</v>
      </c>
      <c r="BL560" s="17">
        <v>12</v>
      </c>
      <c r="BM560" s="17">
        <v>30</v>
      </c>
      <c r="DH560" s="17">
        <v>135743</v>
      </c>
      <c r="DI560" s="17">
        <v>155595</v>
      </c>
      <c r="DJ560" s="17">
        <v>149250</v>
      </c>
      <c r="DK560" s="17">
        <v>144793</v>
      </c>
      <c r="DL560" s="17">
        <v>141110</v>
      </c>
      <c r="DM560" s="17">
        <v>124407</v>
      </c>
      <c r="DN560" s="17">
        <v>108193</v>
      </c>
      <c r="DO560" s="17">
        <v>59</v>
      </c>
      <c r="DP560" s="17">
        <v>30</v>
      </c>
      <c r="DQ560" s="17">
        <v>130373</v>
      </c>
      <c r="DR560" s="17">
        <v>153724</v>
      </c>
      <c r="DS560" s="17">
        <v>148044</v>
      </c>
      <c r="DT560" s="17">
        <v>137810</v>
      </c>
      <c r="DU560" s="17">
        <v>134646</v>
      </c>
      <c r="DV560" s="17">
        <v>116000</v>
      </c>
      <c r="DW560" s="17">
        <v>96872</v>
      </c>
      <c r="DX560" s="17">
        <v>59</v>
      </c>
      <c r="DY560" s="17">
        <v>30</v>
      </c>
      <c r="DZ560" s="17">
        <v>135743</v>
      </c>
      <c r="EA560" s="17">
        <v>155595</v>
      </c>
      <c r="EB560" s="17">
        <v>149250</v>
      </c>
      <c r="EC560" s="17">
        <v>144793</v>
      </c>
      <c r="ED560" s="17">
        <v>141110</v>
      </c>
      <c r="EE560" s="17">
        <v>124407</v>
      </c>
      <c r="EF560" s="17">
        <v>108193</v>
      </c>
      <c r="EG560" s="17">
        <v>59</v>
      </c>
      <c r="EH560" s="17">
        <v>30</v>
      </c>
      <c r="EI560" s="17">
        <v>130373</v>
      </c>
      <c r="EJ560" s="17">
        <v>153724</v>
      </c>
      <c r="EK560" s="17">
        <v>148044</v>
      </c>
      <c r="EL560" s="17">
        <v>137810</v>
      </c>
      <c r="EM560" s="17">
        <v>134646</v>
      </c>
      <c r="EN560" s="17">
        <v>116000</v>
      </c>
      <c r="EO560" s="17">
        <v>96872</v>
      </c>
      <c r="EP560" s="17">
        <v>59</v>
      </c>
      <c r="EQ560" s="17">
        <v>30</v>
      </c>
      <c r="FJ560" s="18">
        <v>96.6</v>
      </c>
      <c r="FK560" s="17">
        <v>57</v>
      </c>
      <c r="FL560" s="17">
        <v>28</v>
      </c>
      <c r="FM560" s="18">
        <v>76.3</v>
      </c>
      <c r="FN560" s="17">
        <v>45</v>
      </c>
      <c r="FO560" s="17">
        <v>22</v>
      </c>
      <c r="FP560" s="17">
        <v>22797</v>
      </c>
      <c r="FQ560" s="17">
        <v>29600</v>
      </c>
      <c r="FR560" s="17">
        <v>26767</v>
      </c>
      <c r="FS560" s="17">
        <v>24361</v>
      </c>
      <c r="FT560" s="17">
        <v>23250</v>
      </c>
      <c r="FU560" s="17">
        <v>19110</v>
      </c>
      <c r="FV560" s="17">
        <v>15485</v>
      </c>
      <c r="FW560" s="17">
        <v>55</v>
      </c>
      <c r="FX560" s="17">
        <v>26</v>
      </c>
      <c r="FY560" s="18">
        <v>16.600000000000001</v>
      </c>
      <c r="FZ560" s="18">
        <v>20</v>
      </c>
      <c r="GA560" s="18">
        <v>20</v>
      </c>
      <c r="GB560" s="18">
        <v>18</v>
      </c>
      <c r="GC560" s="18">
        <v>16</v>
      </c>
      <c r="GD560" s="18">
        <v>15</v>
      </c>
      <c r="GE560" s="18">
        <v>12.4</v>
      </c>
      <c r="GF560" s="17">
        <v>55</v>
      </c>
      <c r="GG560" s="17">
        <v>26</v>
      </c>
      <c r="GH560" s="17" t="s">
        <v>1679</v>
      </c>
      <c r="GI560" s="17">
        <v>55</v>
      </c>
      <c r="GJ560" s="17">
        <v>26</v>
      </c>
      <c r="GK560" s="17">
        <v>23720</v>
      </c>
      <c r="GL560" s="17">
        <v>36419</v>
      </c>
      <c r="GM560" s="17">
        <v>29000</v>
      </c>
      <c r="GN560" s="17">
        <v>23931</v>
      </c>
      <c r="GO560" s="17">
        <v>23040</v>
      </c>
      <c r="GP560" s="17">
        <v>18836</v>
      </c>
      <c r="GQ560" s="17">
        <v>14284</v>
      </c>
      <c r="GR560" s="17">
        <v>45</v>
      </c>
      <c r="GS560" s="17">
        <v>22</v>
      </c>
      <c r="GT560" s="18">
        <v>17.100000000000001</v>
      </c>
      <c r="GU560" s="18">
        <v>24.9</v>
      </c>
      <c r="GV560" s="18">
        <v>20.100000000000001</v>
      </c>
      <c r="GW560" s="18">
        <v>18</v>
      </c>
      <c r="GX560" s="18">
        <v>17.100000000000001</v>
      </c>
      <c r="GY560" s="18">
        <v>13.7</v>
      </c>
      <c r="GZ560" s="18">
        <v>10</v>
      </c>
      <c r="HA560" s="17">
        <v>45</v>
      </c>
      <c r="HB560" s="17">
        <v>22</v>
      </c>
      <c r="HC560" s="17" t="s">
        <v>1680</v>
      </c>
      <c r="HD560" s="17">
        <v>45</v>
      </c>
      <c r="HE560" s="17">
        <v>22</v>
      </c>
      <c r="IA560">
        <v>18020</v>
      </c>
    </row>
    <row r="561" spans="1:235">
      <c r="A561">
        <v>11432</v>
      </c>
      <c r="B561" s="15">
        <v>41673</v>
      </c>
      <c r="C561" t="s">
        <v>292</v>
      </c>
      <c r="D561" t="s">
        <v>293</v>
      </c>
      <c r="E561" t="s">
        <v>294</v>
      </c>
      <c r="F561" s="23" t="s">
        <v>320</v>
      </c>
      <c r="G561">
        <v>4</v>
      </c>
      <c r="H561" s="23" t="s">
        <v>460</v>
      </c>
      <c r="I561" t="s">
        <v>1681</v>
      </c>
      <c r="J561" s="19" t="s">
        <v>1682</v>
      </c>
      <c r="N561" s="17">
        <v>168258</v>
      </c>
      <c r="O561" s="17">
        <v>199068</v>
      </c>
      <c r="P561" s="17">
        <v>180088</v>
      </c>
      <c r="Q561" s="17">
        <v>173215</v>
      </c>
      <c r="R561" s="17">
        <v>167928</v>
      </c>
      <c r="S561" s="17">
        <v>155589</v>
      </c>
      <c r="T561" s="17">
        <v>136805</v>
      </c>
      <c r="U561" s="17">
        <v>84</v>
      </c>
      <c r="V561" s="17">
        <v>35</v>
      </c>
      <c r="W561" s="17">
        <v>164909</v>
      </c>
      <c r="X561" s="17">
        <v>188180</v>
      </c>
      <c r="Y561" s="17">
        <v>176218</v>
      </c>
      <c r="Z561" s="17">
        <v>171921</v>
      </c>
      <c r="AA561" s="17">
        <v>164800</v>
      </c>
      <c r="AB561" s="17">
        <v>153534</v>
      </c>
      <c r="AC561" s="17">
        <v>137600</v>
      </c>
      <c r="AD561" s="17">
        <v>84</v>
      </c>
      <c r="AE561" s="17">
        <v>35</v>
      </c>
      <c r="AF561" s="17">
        <v>14021</v>
      </c>
      <c r="AG561" s="17">
        <v>16589</v>
      </c>
      <c r="AH561" s="17">
        <v>15007</v>
      </c>
      <c r="AI561" s="17">
        <v>14435</v>
      </c>
      <c r="AJ561" s="17">
        <v>13994</v>
      </c>
      <c r="AK561" s="17">
        <v>12966</v>
      </c>
      <c r="AL561" s="17">
        <v>11400</v>
      </c>
      <c r="AM561" s="17">
        <v>84</v>
      </c>
      <c r="AN561" s="17">
        <v>35</v>
      </c>
      <c r="AO561" s="18">
        <v>12</v>
      </c>
      <c r="AP561" s="17">
        <v>84</v>
      </c>
      <c r="AQ561" s="17">
        <v>35</v>
      </c>
      <c r="AR561" s="17">
        <v>168677</v>
      </c>
      <c r="AS561" s="17">
        <v>200000</v>
      </c>
      <c r="AT561" s="17">
        <v>180100</v>
      </c>
      <c r="AU561" s="17">
        <v>173493</v>
      </c>
      <c r="AV561" s="17">
        <v>168000</v>
      </c>
      <c r="AW561" s="17">
        <v>155792</v>
      </c>
      <c r="AX561" s="17">
        <v>137515</v>
      </c>
      <c r="AY561" s="17">
        <v>81</v>
      </c>
      <c r="AZ561" s="17">
        <v>33</v>
      </c>
      <c r="BH561" s="17">
        <v>3</v>
      </c>
      <c r="BI561" s="17">
        <v>2</v>
      </c>
      <c r="BJ561" s="17">
        <v>165006</v>
      </c>
      <c r="BK561" s="17">
        <v>39</v>
      </c>
      <c r="BL561" s="17">
        <v>15</v>
      </c>
      <c r="BM561" s="17">
        <v>35</v>
      </c>
      <c r="DH561" s="17">
        <v>168258</v>
      </c>
      <c r="DI561" s="17">
        <v>199068</v>
      </c>
      <c r="DJ561" s="17">
        <v>180088</v>
      </c>
      <c r="DK561" s="17">
        <v>173215</v>
      </c>
      <c r="DL561" s="17">
        <v>167928</v>
      </c>
      <c r="DM561" s="17">
        <v>155589</v>
      </c>
      <c r="DN561" s="17">
        <v>136805</v>
      </c>
      <c r="DO561" s="17">
        <v>84</v>
      </c>
      <c r="DP561" s="17">
        <v>35</v>
      </c>
      <c r="DQ561" s="17">
        <v>164909</v>
      </c>
      <c r="DR561" s="17">
        <v>188180</v>
      </c>
      <c r="DS561" s="17">
        <v>176218</v>
      </c>
      <c r="DT561" s="17">
        <v>171921</v>
      </c>
      <c r="DU561" s="17">
        <v>164800</v>
      </c>
      <c r="DV561" s="17">
        <v>153534</v>
      </c>
      <c r="DW561" s="17">
        <v>137600</v>
      </c>
      <c r="DX561" s="17">
        <v>84</v>
      </c>
      <c r="DY561" s="17">
        <v>35</v>
      </c>
      <c r="DZ561" s="17">
        <v>168258</v>
      </c>
      <c r="EA561" s="17">
        <v>199068</v>
      </c>
      <c r="EB561" s="17">
        <v>180088</v>
      </c>
      <c r="EC561" s="17">
        <v>173215</v>
      </c>
      <c r="ED561" s="17">
        <v>167928</v>
      </c>
      <c r="EE561" s="17">
        <v>155589</v>
      </c>
      <c r="EF561" s="17">
        <v>136805</v>
      </c>
      <c r="EG561" s="17">
        <v>84</v>
      </c>
      <c r="EH561" s="17">
        <v>35</v>
      </c>
      <c r="EI561" s="17">
        <v>164909</v>
      </c>
      <c r="EJ561" s="17">
        <v>188180</v>
      </c>
      <c r="EK561" s="17">
        <v>176218</v>
      </c>
      <c r="EL561" s="17">
        <v>171921</v>
      </c>
      <c r="EM561" s="17">
        <v>164800</v>
      </c>
      <c r="EN561" s="17">
        <v>153534</v>
      </c>
      <c r="EO561" s="17">
        <v>137600</v>
      </c>
      <c r="EP561" s="17">
        <v>84</v>
      </c>
      <c r="EQ561" s="17">
        <v>35</v>
      </c>
      <c r="FJ561" s="18">
        <v>96.4</v>
      </c>
      <c r="FK561" s="17">
        <v>81</v>
      </c>
      <c r="FL561" s="17">
        <v>33</v>
      </c>
      <c r="FM561" s="18">
        <v>82.1</v>
      </c>
      <c r="FN561" s="17">
        <v>69</v>
      </c>
      <c r="FO561" s="17">
        <v>27</v>
      </c>
      <c r="FP561" s="17">
        <v>37690</v>
      </c>
      <c r="FQ561" s="17">
        <v>49075</v>
      </c>
      <c r="FR561" s="17">
        <v>44398</v>
      </c>
      <c r="FS561" s="17">
        <v>40208</v>
      </c>
      <c r="FT561" s="17">
        <v>37275</v>
      </c>
      <c r="FU561" s="17">
        <v>32478</v>
      </c>
      <c r="FV561" s="17">
        <v>27823</v>
      </c>
      <c r="FW561" s="17">
        <v>75</v>
      </c>
      <c r="FX561" s="17">
        <v>30</v>
      </c>
      <c r="FY561" s="18">
        <v>21.9</v>
      </c>
      <c r="FZ561" s="18">
        <v>25</v>
      </c>
      <c r="GA561" s="18">
        <v>25</v>
      </c>
      <c r="GB561" s="18">
        <v>25</v>
      </c>
      <c r="GC561" s="18">
        <v>23</v>
      </c>
      <c r="GD561" s="18">
        <v>20</v>
      </c>
      <c r="GE561" s="18">
        <v>20</v>
      </c>
      <c r="GF561" s="17">
        <v>75</v>
      </c>
      <c r="GG561" s="17">
        <v>30</v>
      </c>
      <c r="GH561" s="17" t="s">
        <v>1683</v>
      </c>
      <c r="GI561" s="17">
        <v>75</v>
      </c>
      <c r="GJ561" s="17">
        <v>30</v>
      </c>
      <c r="GK561" s="17">
        <v>38412</v>
      </c>
      <c r="GL561" s="17">
        <v>61057</v>
      </c>
      <c r="GM561" s="17">
        <v>48146</v>
      </c>
      <c r="GN561" s="17">
        <v>42457</v>
      </c>
      <c r="GO561" s="17">
        <v>38570</v>
      </c>
      <c r="GP561" s="17">
        <v>28130</v>
      </c>
      <c r="GQ561" s="17">
        <v>12305</v>
      </c>
      <c r="GR561" s="17">
        <v>68</v>
      </c>
      <c r="GS561" s="17">
        <v>26</v>
      </c>
      <c r="GT561" s="18">
        <v>21.9</v>
      </c>
      <c r="GU561" s="18">
        <v>33.1</v>
      </c>
      <c r="GV561" s="18">
        <v>27.7</v>
      </c>
      <c r="GW561" s="18">
        <v>24.6</v>
      </c>
      <c r="GX561" s="18">
        <v>23</v>
      </c>
      <c r="GY561" s="18">
        <v>17.8</v>
      </c>
      <c r="GZ561" s="18">
        <v>8.1</v>
      </c>
      <c r="HA561" s="17">
        <v>68</v>
      </c>
      <c r="HB561" s="17">
        <v>26</v>
      </c>
      <c r="HC561" s="17" t="s">
        <v>1684</v>
      </c>
      <c r="HD561" s="17">
        <v>68</v>
      </c>
      <c r="HE561" s="17">
        <v>26</v>
      </c>
      <c r="HF561" s="18">
        <v>17.600000000000001</v>
      </c>
      <c r="HG561" s="17">
        <v>3</v>
      </c>
      <c r="HH561" s="17">
        <v>3</v>
      </c>
      <c r="HI561" s="17">
        <v>11000</v>
      </c>
      <c r="HP561" s="17">
        <v>3</v>
      </c>
      <c r="HQ561" s="17">
        <v>3</v>
      </c>
      <c r="HR561" s="18">
        <v>6</v>
      </c>
      <c r="HY561" s="17">
        <v>3</v>
      </c>
      <c r="HZ561" s="17">
        <v>3</v>
      </c>
      <c r="IA561">
        <v>18030</v>
      </c>
    </row>
    <row r="562" spans="1:235">
      <c r="A562">
        <v>11432</v>
      </c>
      <c r="B562" s="15">
        <v>41673</v>
      </c>
      <c r="C562" t="s">
        <v>292</v>
      </c>
      <c r="D562" t="s">
        <v>293</v>
      </c>
      <c r="E562" t="s">
        <v>294</v>
      </c>
      <c r="F562" s="23" t="s">
        <v>320</v>
      </c>
      <c r="G562">
        <v>5</v>
      </c>
      <c r="H562" s="23" t="s">
        <v>460</v>
      </c>
      <c r="I562" t="s">
        <v>1685</v>
      </c>
      <c r="J562" s="19" t="s">
        <v>1686</v>
      </c>
      <c r="N562" s="17">
        <v>209493</v>
      </c>
      <c r="O562" s="17">
        <v>247499</v>
      </c>
      <c r="P562" s="17">
        <v>232122</v>
      </c>
      <c r="Q562" s="17">
        <v>215040</v>
      </c>
      <c r="R562" s="17">
        <v>205404</v>
      </c>
      <c r="S562" s="17">
        <v>186550</v>
      </c>
      <c r="T562" s="17">
        <v>171988</v>
      </c>
      <c r="U562" s="17">
        <v>30</v>
      </c>
      <c r="V562" s="17">
        <v>18</v>
      </c>
      <c r="W562" s="17">
        <v>208978</v>
      </c>
      <c r="X562" s="17">
        <v>238998</v>
      </c>
      <c r="Y562" s="17">
        <v>229194</v>
      </c>
      <c r="Z562" s="17">
        <v>205804</v>
      </c>
      <c r="AA562" s="17">
        <v>204249</v>
      </c>
      <c r="AB562" s="17">
        <v>197840</v>
      </c>
      <c r="AC562" s="17">
        <v>181293</v>
      </c>
      <c r="AD562" s="17">
        <v>30</v>
      </c>
      <c r="AE562" s="17">
        <v>18</v>
      </c>
      <c r="AF562" s="17">
        <v>17458</v>
      </c>
      <c r="AG562" s="17">
        <v>20625</v>
      </c>
      <c r="AH562" s="17">
        <v>19344</v>
      </c>
      <c r="AI562" s="17">
        <v>17920</v>
      </c>
      <c r="AJ562" s="17">
        <v>17117</v>
      </c>
      <c r="AK562" s="17">
        <v>15546</v>
      </c>
      <c r="AL562" s="17">
        <v>14332</v>
      </c>
      <c r="AM562" s="17">
        <v>30</v>
      </c>
      <c r="AN562" s="17">
        <v>18</v>
      </c>
      <c r="AO562" s="18">
        <v>12</v>
      </c>
      <c r="AP562" s="17">
        <v>30</v>
      </c>
      <c r="AQ562" s="17">
        <v>18</v>
      </c>
      <c r="AR562" s="17">
        <v>210337</v>
      </c>
      <c r="AS562" s="17">
        <v>248666</v>
      </c>
      <c r="AT562" s="17">
        <v>232277</v>
      </c>
      <c r="AU562" s="17">
        <v>220080</v>
      </c>
      <c r="AV562" s="17">
        <v>206768</v>
      </c>
      <c r="AW562" s="17">
        <v>190000</v>
      </c>
      <c r="AX562" s="17">
        <v>171331</v>
      </c>
      <c r="AY562" s="17">
        <v>29</v>
      </c>
      <c r="AZ562" s="17">
        <v>17</v>
      </c>
      <c r="BI562" s="17">
        <v>1</v>
      </c>
      <c r="BJ562" s="17">
        <v>206819</v>
      </c>
      <c r="BK562" s="17">
        <v>13</v>
      </c>
      <c r="BL562" s="17">
        <v>8</v>
      </c>
      <c r="BM562" s="17">
        <v>18</v>
      </c>
      <c r="DH562" s="17">
        <v>209493</v>
      </c>
      <c r="DI562" s="17">
        <v>247499</v>
      </c>
      <c r="DJ562" s="17">
        <v>232122</v>
      </c>
      <c r="DK562" s="17">
        <v>215040</v>
      </c>
      <c r="DL562" s="17">
        <v>205404</v>
      </c>
      <c r="DM562" s="17">
        <v>186550</v>
      </c>
      <c r="DN562" s="17">
        <v>171988</v>
      </c>
      <c r="DO562" s="17">
        <v>30</v>
      </c>
      <c r="DP562" s="17">
        <v>18</v>
      </c>
      <c r="DQ562" s="17">
        <v>208978</v>
      </c>
      <c r="DR562" s="17">
        <v>238998</v>
      </c>
      <c r="DS562" s="17">
        <v>229194</v>
      </c>
      <c r="DT562" s="17">
        <v>205804</v>
      </c>
      <c r="DU562" s="17">
        <v>204249</v>
      </c>
      <c r="DV562" s="17">
        <v>197840</v>
      </c>
      <c r="DW562" s="17">
        <v>181293</v>
      </c>
      <c r="DX562" s="17">
        <v>30</v>
      </c>
      <c r="DY562" s="17">
        <v>18</v>
      </c>
      <c r="DZ562" s="17">
        <v>209493</v>
      </c>
      <c r="EA562" s="17">
        <v>247499</v>
      </c>
      <c r="EB562" s="17">
        <v>232122</v>
      </c>
      <c r="EC562" s="17">
        <v>215040</v>
      </c>
      <c r="ED562" s="17">
        <v>205404</v>
      </c>
      <c r="EE562" s="17">
        <v>186550</v>
      </c>
      <c r="EF562" s="17">
        <v>171988</v>
      </c>
      <c r="EG562" s="17">
        <v>30</v>
      </c>
      <c r="EH562" s="17">
        <v>18</v>
      </c>
      <c r="EI562" s="17">
        <v>208978</v>
      </c>
      <c r="EJ562" s="17">
        <v>238998</v>
      </c>
      <c r="EK562" s="17">
        <v>229194</v>
      </c>
      <c r="EL562" s="17">
        <v>205804</v>
      </c>
      <c r="EM562" s="17">
        <v>204249</v>
      </c>
      <c r="EN562" s="17">
        <v>197840</v>
      </c>
      <c r="EO562" s="17">
        <v>181293</v>
      </c>
      <c r="EP562" s="17">
        <v>30</v>
      </c>
      <c r="EQ562" s="17">
        <v>18</v>
      </c>
      <c r="FJ562" s="18">
        <v>96.7</v>
      </c>
      <c r="FK562" s="17">
        <v>29</v>
      </c>
      <c r="FL562" s="17">
        <v>17</v>
      </c>
      <c r="FM562" s="18">
        <v>76.7</v>
      </c>
      <c r="FN562" s="17">
        <v>23</v>
      </c>
      <c r="FO562" s="17">
        <v>14</v>
      </c>
      <c r="FP562" s="17">
        <v>54775</v>
      </c>
      <c r="FQ562" s="17">
        <v>67249</v>
      </c>
      <c r="FR562" s="17">
        <v>60921</v>
      </c>
      <c r="FS562" s="17">
        <v>57895</v>
      </c>
      <c r="FT562" s="17">
        <v>55228</v>
      </c>
      <c r="FU562" s="17">
        <v>49249</v>
      </c>
      <c r="FV562" s="17">
        <v>44769</v>
      </c>
      <c r="FW562" s="17">
        <v>26</v>
      </c>
      <c r="FX562" s="17">
        <v>16</v>
      </c>
      <c r="FY562" s="18">
        <v>25.8</v>
      </c>
      <c r="FZ562" s="18">
        <v>30</v>
      </c>
      <c r="GA562" s="18">
        <v>28</v>
      </c>
      <c r="GB562" s="18">
        <v>25</v>
      </c>
      <c r="GC562" s="18">
        <v>25</v>
      </c>
      <c r="GD562" s="18">
        <v>25</v>
      </c>
      <c r="GE562" s="18">
        <v>22.5</v>
      </c>
      <c r="GF562" s="17">
        <v>26</v>
      </c>
      <c r="GG562" s="17">
        <v>16</v>
      </c>
      <c r="GH562" s="17" t="s">
        <v>1466</v>
      </c>
      <c r="GI562" s="17">
        <v>26</v>
      </c>
      <c r="GJ562" s="17">
        <v>16</v>
      </c>
      <c r="GK562" s="17">
        <v>58065</v>
      </c>
      <c r="GL562" s="17">
        <v>82453</v>
      </c>
      <c r="GM562" s="17">
        <v>74925</v>
      </c>
      <c r="GN562" s="17">
        <v>62545</v>
      </c>
      <c r="GO562" s="17">
        <v>56250</v>
      </c>
      <c r="GP562" s="17">
        <v>44598</v>
      </c>
      <c r="GQ562" s="17">
        <v>34795</v>
      </c>
      <c r="GR562" s="17">
        <v>23</v>
      </c>
      <c r="GS562" s="17">
        <v>14</v>
      </c>
      <c r="GT562" s="18">
        <v>27.1</v>
      </c>
      <c r="GU562" s="18">
        <v>38.4</v>
      </c>
      <c r="GV562" s="18">
        <v>31.4</v>
      </c>
      <c r="GW562" s="18">
        <v>29.6</v>
      </c>
      <c r="GX562" s="18">
        <v>26.1</v>
      </c>
      <c r="GY562" s="18">
        <v>23.1</v>
      </c>
      <c r="GZ562" s="18">
        <v>17.8</v>
      </c>
      <c r="HA562" s="17">
        <v>23</v>
      </c>
      <c r="HB562" s="17">
        <v>14</v>
      </c>
      <c r="HC562" s="17" t="s">
        <v>1687</v>
      </c>
      <c r="HD562" s="17">
        <v>23</v>
      </c>
      <c r="HE562" s="17">
        <v>14</v>
      </c>
      <c r="HF562" s="18">
        <v>60</v>
      </c>
      <c r="HG562" s="17">
        <v>3</v>
      </c>
      <c r="HH562" s="17">
        <v>3</v>
      </c>
      <c r="HI562" s="17">
        <v>29000</v>
      </c>
      <c r="HP562" s="17">
        <v>3</v>
      </c>
      <c r="HQ562" s="17">
        <v>3</v>
      </c>
      <c r="HR562" s="18">
        <v>14</v>
      </c>
      <c r="HY562" s="17">
        <v>3</v>
      </c>
      <c r="HZ562" s="17">
        <v>3</v>
      </c>
      <c r="IA562">
        <v>18040</v>
      </c>
    </row>
    <row r="563" spans="1:235">
      <c r="A563">
        <v>11432</v>
      </c>
      <c r="B563" s="15">
        <v>41673</v>
      </c>
      <c r="C563" t="s">
        <v>292</v>
      </c>
      <c r="D563" t="s">
        <v>293</v>
      </c>
      <c r="E563" t="s">
        <v>294</v>
      </c>
      <c r="F563" s="23" t="s">
        <v>320</v>
      </c>
      <c r="G563">
        <v>2</v>
      </c>
      <c r="H563" s="23" t="s">
        <v>460</v>
      </c>
      <c r="I563" t="s">
        <v>1688</v>
      </c>
      <c r="J563" s="19" t="s">
        <v>1689</v>
      </c>
      <c r="N563" s="17">
        <v>122769</v>
      </c>
      <c r="P563" s="17">
        <v>136501</v>
      </c>
      <c r="Q563" s="17">
        <v>126812</v>
      </c>
      <c r="R563" s="17">
        <v>123326</v>
      </c>
      <c r="S563" s="17">
        <v>106628</v>
      </c>
      <c r="U563" s="17">
        <v>7</v>
      </c>
      <c r="V563" s="17">
        <v>5</v>
      </c>
      <c r="W563" s="17">
        <v>121485</v>
      </c>
      <c r="Y563" s="17">
        <v>129136</v>
      </c>
      <c r="Z563" s="17">
        <v>125650</v>
      </c>
      <c r="AA563" s="17">
        <v>123326</v>
      </c>
      <c r="AB563" s="17">
        <v>106625</v>
      </c>
      <c r="AD563" s="17">
        <v>7</v>
      </c>
      <c r="AE563" s="17">
        <v>5</v>
      </c>
      <c r="AF563" s="17">
        <v>10231</v>
      </c>
      <c r="AH563" s="17">
        <v>11375</v>
      </c>
      <c r="AI563" s="17">
        <v>10568</v>
      </c>
      <c r="AJ563" s="17">
        <v>10277</v>
      </c>
      <c r="AK563" s="17">
        <v>8886</v>
      </c>
      <c r="AM563" s="17">
        <v>7</v>
      </c>
      <c r="AN563" s="17">
        <v>5</v>
      </c>
      <c r="AO563" s="18">
        <v>12</v>
      </c>
      <c r="AP563" s="17">
        <v>7</v>
      </c>
      <c r="AQ563" s="17">
        <v>5</v>
      </c>
      <c r="AR563" s="17">
        <v>122769</v>
      </c>
      <c r="AT563" s="17">
        <v>136501</v>
      </c>
      <c r="AU563" s="17">
        <v>126812</v>
      </c>
      <c r="AV563" s="17">
        <v>123326</v>
      </c>
      <c r="AW563" s="17">
        <v>106628</v>
      </c>
      <c r="AY563" s="17">
        <v>7</v>
      </c>
      <c r="AZ563" s="17">
        <v>5</v>
      </c>
      <c r="BL563" s="17">
        <v>1</v>
      </c>
      <c r="BM563" s="17">
        <v>5</v>
      </c>
      <c r="DH563" s="17">
        <v>122769</v>
      </c>
      <c r="DJ563" s="17">
        <v>136501</v>
      </c>
      <c r="DK563" s="17">
        <v>126812</v>
      </c>
      <c r="DL563" s="17">
        <v>123326</v>
      </c>
      <c r="DM563" s="17">
        <v>106628</v>
      </c>
      <c r="DO563" s="17">
        <v>7</v>
      </c>
      <c r="DP563" s="17">
        <v>5</v>
      </c>
      <c r="DQ563" s="17">
        <v>121485</v>
      </c>
      <c r="DS563" s="17">
        <v>129136</v>
      </c>
      <c r="DT563" s="17">
        <v>125650</v>
      </c>
      <c r="DU563" s="17">
        <v>123326</v>
      </c>
      <c r="DV563" s="17">
        <v>106625</v>
      </c>
      <c r="DX563" s="17">
        <v>7</v>
      </c>
      <c r="DY563" s="17">
        <v>5</v>
      </c>
      <c r="DZ563" s="17">
        <v>122769</v>
      </c>
      <c r="EB563" s="17">
        <v>136501</v>
      </c>
      <c r="EC563" s="17">
        <v>126812</v>
      </c>
      <c r="ED563" s="17">
        <v>123326</v>
      </c>
      <c r="EE563" s="17">
        <v>106628</v>
      </c>
      <c r="EG563" s="17">
        <v>7</v>
      </c>
      <c r="EH563" s="17">
        <v>5</v>
      </c>
      <c r="EI563" s="17">
        <v>121485</v>
      </c>
      <c r="EK563" s="17">
        <v>129136</v>
      </c>
      <c r="EL563" s="17">
        <v>125650</v>
      </c>
      <c r="EM563" s="17">
        <v>123326</v>
      </c>
      <c r="EN563" s="17">
        <v>106625</v>
      </c>
      <c r="EP563" s="17">
        <v>7</v>
      </c>
      <c r="EQ563" s="17">
        <v>5</v>
      </c>
      <c r="FJ563" s="18">
        <v>100</v>
      </c>
      <c r="FK563" s="17">
        <v>7</v>
      </c>
      <c r="FL563" s="17">
        <v>5</v>
      </c>
      <c r="FM563" s="18">
        <v>100</v>
      </c>
      <c r="FN563" s="17">
        <v>7</v>
      </c>
      <c r="FO563" s="17">
        <v>5</v>
      </c>
      <c r="FP563" s="17">
        <v>17832</v>
      </c>
      <c r="FR563" s="17">
        <v>23253</v>
      </c>
      <c r="FS563" s="17">
        <v>19985</v>
      </c>
      <c r="FT563" s="17">
        <v>15435</v>
      </c>
      <c r="FU563" s="17">
        <v>13376</v>
      </c>
      <c r="FW563" s="17">
        <v>7</v>
      </c>
      <c r="FX563" s="17">
        <v>5</v>
      </c>
      <c r="FY563" s="18">
        <v>14.3</v>
      </c>
      <c r="GA563" s="18">
        <v>16</v>
      </c>
      <c r="GB563" s="18">
        <v>15.2</v>
      </c>
      <c r="GC563" s="18">
        <v>14</v>
      </c>
      <c r="GD563" s="18">
        <v>12</v>
      </c>
      <c r="GF563" s="17">
        <v>7</v>
      </c>
      <c r="GG563" s="17">
        <v>5</v>
      </c>
      <c r="GH563" s="17" t="s">
        <v>1690</v>
      </c>
      <c r="GI563" s="17">
        <v>7</v>
      </c>
      <c r="GJ563" s="17">
        <v>5</v>
      </c>
      <c r="GK563" s="17">
        <v>13629</v>
      </c>
      <c r="GM563" s="17">
        <v>16921</v>
      </c>
      <c r="GN563" s="17">
        <v>12899</v>
      </c>
      <c r="GO563" s="17">
        <v>12322</v>
      </c>
      <c r="GP563" s="17">
        <v>9969</v>
      </c>
      <c r="GR563" s="17">
        <v>7</v>
      </c>
      <c r="GS563" s="17">
        <v>5</v>
      </c>
      <c r="GT563" s="18">
        <v>10.9</v>
      </c>
      <c r="GV563" s="18">
        <v>13.2</v>
      </c>
      <c r="GW563" s="18">
        <v>11.5</v>
      </c>
      <c r="GX563" s="18">
        <v>10.7</v>
      </c>
      <c r="GY563" s="18">
        <v>8.9</v>
      </c>
      <c r="HA563" s="17">
        <v>7</v>
      </c>
      <c r="HB563" s="17">
        <v>5</v>
      </c>
      <c r="HC563" s="17" t="s">
        <v>486</v>
      </c>
      <c r="HD563" s="17">
        <v>7</v>
      </c>
      <c r="HE563" s="17">
        <v>5</v>
      </c>
      <c r="IA563">
        <v>18050</v>
      </c>
    </row>
    <row r="564" spans="1:235">
      <c r="A564">
        <v>11432</v>
      </c>
      <c r="B564" s="15">
        <v>41673</v>
      </c>
      <c r="C564" t="s">
        <v>292</v>
      </c>
      <c r="D564" t="s">
        <v>293</v>
      </c>
      <c r="E564" t="s">
        <v>294</v>
      </c>
      <c r="F564" s="23" t="s">
        <v>320</v>
      </c>
      <c r="G564">
        <v>3</v>
      </c>
      <c r="H564" s="23" t="s">
        <v>460</v>
      </c>
      <c r="I564" t="s">
        <v>1691</v>
      </c>
      <c r="J564" s="19" t="s">
        <v>1692</v>
      </c>
      <c r="N564" s="17">
        <v>164541</v>
      </c>
      <c r="O564" s="17">
        <v>200608</v>
      </c>
      <c r="P564" s="17">
        <v>170083</v>
      </c>
      <c r="Q564" s="17">
        <v>166095</v>
      </c>
      <c r="R564" s="17">
        <v>165729</v>
      </c>
      <c r="S564" s="17">
        <v>158104</v>
      </c>
      <c r="T564" s="17">
        <v>136645</v>
      </c>
      <c r="U564" s="17">
        <v>17</v>
      </c>
      <c r="V564" s="17">
        <v>8</v>
      </c>
      <c r="W564" s="17">
        <v>164148</v>
      </c>
      <c r="Y564" s="17">
        <v>178524</v>
      </c>
      <c r="Z564" s="17">
        <v>167073</v>
      </c>
      <c r="AA564" s="17">
        <v>162050</v>
      </c>
      <c r="AB564" s="17">
        <v>152954</v>
      </c>
      <c r="AD564" s="17">
        <v>17</v>
      </c>
      <c r="AE564" s="17">
        <v>8</v>
      </c>
      <c r="AF564" s="17">
        <v>13712</v>
      </c>
      <c r="AG564" s="17">
        <v>16717</v>
      </c>
      <c r="AH564" s="17">
        <v>14174</v>
      </c>
      <c r="AI564" s="17">
        <v>13841</v>
      </c>
      <c r="AJ564" s="17">
        <v>13811</v>
      </c>
      <c r="AK564" s="17">
        <v>13175</v>
      </c>
      <c r="AL564" s="17">
        <v>11387</v>
      </c>
      <c r="AM564" s="17">
        <v>17</v>
      </c>
      <c r="AN564" s="17">
        <v>8</v>
      </c>
      <c r="AO564" s="18">
        <v>12</v>
      </c>
      <c r="AP564" s="17">
        <v>17</v>
      </c>
      <c r="AQ564" s="17">
        <v>8</v>
      </c>
      <c r="AR564" s="17">
        <v>165256</v>
      </c>
      <c r="AT564" s="17">
        <v>171365</v>
      </c>
      <c r="AU564" s="17">
        <v>166190</v>
      </c>
      <c r="AV564" s="17">
        <v>166000</v>
      </c>
      <c r="AW564" s="17">
        <v>158117</v>
      </c>
      <c r="AY564" s="17">
        <v>16</v>
      </c>
      <c r="AZ564" s="17">
        <v>7</v>
      </c>
      <c r="BI564" s="17">
        <v>1</v>
      </c>
      <c r="BK564" s="17">
        <v>2</v>
      </c>
      <c r="BL564" s="17">
        <v>2</v>
      </c>
      <c r="BM564" s="17">
        <v>8</v>
      </c>
      <c r="DH564" s="17">
        <v>164541</v>
      </c>
      <c r="DI564" s="17">
        <v>200608</v>
      </c>
      <c r="DJ564" s="17">
        <v>170083</v>
      </c>
      <c r="DK564" s="17">
        <v>166095</v>
      </c>
      <c r="DL564" s="17">
        <v>165729</v>
      </c>
      <c r="DM564" s="17">
        <v>158104</v>
      </c>
      <c r="DN564" s="17">
        <v>136645</v>
      </c>
      <c r="DO564" s="17">
        <v>17</v>
      </c>
      <c r="DP564" s="17">
        <v>8</v>
      </c>
      <c r="DQ564" s="17">
        <v>164148</v>
      </c>
      <c r="DS564" s="17">
        <v>178524</v>
      </c>
      <c r="DT564" s="17">
        <v>167073</v>
      </c>
      <c r="DU564" s="17">
        <v>162050</v>
      </c>
      <c r="DV564" s="17">
        <v>152954</v>
      </c>
      <c r="DX564" s="17">
        <v>17</v>
      </c>
      <c r="DY564" s="17">
        <v>8</v>
      </c>
      <c r="DZ564" s="17">
        <v>164541</v>
      </c>
      <c r="EA564" s="17">
        <v>200608</v>
      </c>
      <c r="EB564" s="17">
        <v>170083</v>
      </c>
      <c r="EC564" s="17">
        <v>166095</v>
      </c>
      <c r="ED564" s="17">
        <v>165729</v>
      </c>
      <c r="EE564" s="17">
        <v>158104</v>
      </c>
      <c r="EF564" s="17">
        <v>136645</v>
      </c>
      <c r="EG564" s="17">
        <v>17</v>
      </c>
      <c r="EH564" s="17">
        <v>8</v>
      </c>
      <c r="EI564" s="17">
        <v>164148</v>
      </c>
      <c r="EK564" s="17">
        <v>178524</v>
      </c>
      <c r="EL564" s="17">
        <v>167073</v>
      </c>
      <c r="EM564" s="17">
        <v>162050</v>
      </c>
      <c r="EN564" s="17">
        <v>152954</v>
      </c>
      <c r="EP564" s="17">
        <v>17</v>
      </c>
      <c r="EQ564" s="17">
        <v>8</v>
      </c>
      <c r="FJ564" s="18">
        <v>94.1</v>
      </c>
      <c r="FK564" s="17">
        <v>16</v>
      </c>
      <c r="FL564" s="17">
        <v>7</v>
      </c>
      <c r="FM564" s="18">
        <v>88.2</v>
      </c>
      <c r="FN564" s="17">
        <v>15</v>
      </c>
      <c r="FO564" s="17">
        <v>6</v>
      </c>
      <c r="FP564" s="17">
        <v>27671</v>
      </c>
      <c r="FR564" s="17">
        <v>29942</v>
      </c>
      <c r="FS564" s="17">
        <v>29811</v>
      </c>
      <c r="FT564" s="17">
        <v>29122</v>
      </c>
      <c r="FU564" s="17">
        <v>27284</v>
      </c>
      <c r="FW564" s="17">
        <v>15</v>
      </c>
      <c r="FX564" s="17">
        <v>6</v>
      </c>
      <c r="FY564" s="18">
        <v>16.5</v>
      </c>
      <c r="GA564" s="18">
        <v>18.5</v>
      </c>
      <c r="GB564" s="18">
        <v>18</v>
      </c>
      <c r="GC564" s="18">
        <v>18</v>
      </c>
      <c r="GD564" s="18">
        <v>15</v>
      </c>
      <c r="GF564" s="17">
        <v>15</v>
      </c>
      <c r="GG564" s="17">
        <v>6</v>
      </c>
      <c r="GH564" s="17" t="s">
        <v>1263</v>
      </c>
      <c r="GI564" s="17">
        <v>15</v>
      </c>
      <c r="GJ564" s="17">
        <v>6</v>
      </c>
      <c r="GK564" s="17">
        <v>21387</v>
      </c>
      <c r="GM564" s="17">
        <v>29543</v>
      </c>
      <c r="GN564" s="17">
        <v>29183</v>
      </c>
      <c r="GO564" s="17">
        <v>27563</v>
      </c>
      <c r="GP564" s="17">
        <v>10654</v>
      </c>
      <c r="GR564" s="17">
        <v>15</v>
      </c>
      <c r="GS564" s="17">
        <v>6</v>
      </c>
      <c r="GT564" s="18">
        <v>13.4</v>
      </c>
      <c r="GV564" s="18">
        <v>18</v>
      </c>
      <c r="GW564" s="18">
        <v>17.7</v>
      </c>
      <c r="GX564" s="18">
        <v>17</v>
      </c>
      <c r="GY564" s="18">
        <v>6.3</v>
      </c>
      <c r="HA564" s="17">
        <v>15</v>
      </c>
      <c r="HB564" s="17">
        <v>6</v>
      </c>
      <c r="HC564" s="17" t="s">
        <v>787</v>
      </c>
      <c r="HD564" s="17">
        <v>15</v>
      </c>
      <c r="HE564" s="17">
        <v>6</v>
      </c>
      <c r="IA564">
        <v>18060</v>
      </c>
    </row>
    <row r="565" spans="1:235">
      <c r="A565">
        <v>11432</v>
      </c>
      <c r="B565" s="15">
        <v>41673</v>
      </c>
      <c r="C565" t="s">
        <v>292</v>
      </c>
      <c r="D565" t="s">
        <v>293</v>
      </c>
      <c r="E565" t="s">
        <v>294</v>
      </c>
      <c r="F565" s="23" t="s">
        <v>320</v>
      </c>
      <c r="G565">
        <v>4</v>
      </c>
      <c r="H565" s="23" t="s">
        <v>460</v>
      </c>
      <c r="I565" t="s">
        <v>1693</v>
      </c>
      <c r="J565" s="19" t="s">
        <v>1694</v>
      </c>
      <c r="N565" s="17">
        <v>214818</v>
      </c>
      <c r="O565" s="17">
        <v>238889</v>
      </c>
      <c r="P565" s="17">
        <v>228786</v>
      </c>
      <c r="Q565" s="17">
        <v>223124</v>
      </c>
      <c r="R565" s="17">
        <v>219785</v>
      </c>
      <c r="S565" s="17">
        <v>200440</v>
      </c>
      <c r="T565" s="17">
        <v>185401</v>
      </c>
      <c r="U565" s="17">
        <v>54</v>
      </c>
      <c r="V565" s="17">
        <v>17</v>
      </c>
      <c r="W565" s="17">
        <v>204853</v>
      </c>
      <c r="X565" s="17">
        <v>228957</v>
      </c>
      <c r="Y565" s="17">
        <v>222303</v>
      </c>
      <c r="Z565" s="17">
        <v>219828</v>
      </c>
      <c r="AA565" s="17">
        <v>214032</v>
      </c>
      <c r="AB565" s="17">
        <v>185466</v>
      </c>
      <c r="AC565" s="17">
        <v>170345</v>
      </c>
      <c r="AD565" s="17">
        <v>54</v>
      </c>
      <c r="AE565" s="17">
        <v>17</v>
      </c>
      <c r="AF565" s="17">
        <v>17901</v>
      </c>
      <c r="AG565" s="17">
        <v>19907</v>
      </c>
      <c r="AH565" s="17">
        <v>19066</v>
      </c>
      <c r="AI565" s="17">
        <v>18594</v>
      </c>
      <c r="AJ565" s="17">
        <v>18315</v>
      </c>
      <c r="AK565" s="17">
        <v>16703</v>
      </c>
      <c r="AL565" s="17">
        <v>15450</v>
      </c>
      <c r="AM565" s="17">
        <v>54</v>
      </c>
      <c r="AN565" s="17">
        <v>17</v>
      </c>
      <c r="AO565" s="18">
        <v>12</v>
      </c>
      <c r="AP565" s="17">
        <v>54</v>
      </c>
      <c r="AQ565" s="17">
        <v>17</v>
      </c>
      <c r="AR565" s="17">
        <v>215482</v>
      </c>
      <c r="AS565" s="17">
        <v>238894</v>
      </c>
      <c r="AT565" s="17">
        <v>229091</v>
      </c>
      <c r="AU565" s="17">
        <v>223771</v>
      </c>
      <c r="AV565" s="17">
        <v>220000</v>
      </c>
      <c r="AW565" s="17">
        <v>201594</v>
      </c>
      <c r="AX565" s="17">
        <v>185666</v>
      </c>
      <c r="AY565" s="17">
        <v>53</v>
      </c>
      <c r="AZ565" s="17">
        <v>16</v>
      </c>
      <c r="BI565" s="17">
        <v>1</v>
      </c>
      <c r="BJ565" s="17">
        <v>196930</v>
      </c>
      <c r="BK565" s="17">
        <v>31</v>
      </c>
      <c r="BL565" s="17">
        <v>7</v>
      </c>
      <c r="BM565" s="17">
        <v>17</v>
      </c>
      <c r="DH565" s="17">
        <v>214818</v>
      </c>
      <c r="DI565" s="17">
        <v>238889</v>
      </c>
      <c r="DJ565" s="17">
        <v>228786</v>
      </c>
      <c r="DK565" s="17">
        <v>223124</v>
      </c>
      <c r="DL565" s="17">
        <v>219785</v>
      </c>
      <c r="DM565" s="17">
        <v>200440</v>
      </c>
      <c r="DN565" s="17">
        <v>185401</v>
      </c>
      <c r="DO565" s="17">
        <v>54</v>
      </c>
      <c r="DP565" s="17">
        <v>17</v>
      </c>
      <c r="DQ565" s="17">
        <v>204853</v>
      </c>
      <c r="DR565" s="17">
        <v>228957</v>
      </c>
      <c r="DS565" s="17">
        <v>222303</v>
      </c>
      <c r="DT565" s="17">
        <v>219828</v>
      </c>
      <c r="DU565" s="17">
        <v>214032</v>
      </c>
      <c r="DV565" s="17">
        <v>185466</v>
      </c>
      <c r="DW565" s="17">
        <v>170345</v>
      </c>
      <c r="DX565" s="17">
        <v>54</v>
      </c>
      <c r="DY565" s="17">
        <v>17</v>
      </c>
      <c r="DZ565" s="17">
        <v>214818</v>
      </c>
      <c r="EA565" s="17">
        <v>238889</v>
      </c>
      <c r="EB565" s="17">
        <v>228786</v>
      </c>
      <c r="EC565" s="17">
        <v>223124</v>
      </c>
      <c r="ED565" s="17">
        <v>219785</v>
      </c>
      <c r="EE565" s="17">
        <v>200440</v>
      </c>
      <c r="EF565" s="17">
        <v>185401</v>
      </c>
      <c r="EG565" s="17">
        <v>54</v>
      </c>
      <c r="EH565" s="17">
        <v>17</v>
      </c>
      <c r="EI565" s="17">
        <v>204853</v>
      </c>
      <c r="EJ565" s="17">
        <v>228957</v>
      </c>
      <c r="EK565" s="17">
        <v>222303</v>
      </c>
      <c r="EL565" s="17">
        <v>219828</v>
      </c>
      <c r="EM565" s="17">
        <v>214032</v>
      </c>
      <c r="EN565" s="17">
        <v>185466</v>
      </c>
      <c r="EO565" s="17">
        <v>170345</v>
      </c>
      <c r="EP565" s="17">
        <v>54</v>
      </c>
      <c r="EQ565" s="17">
        <v>17</v>
      </c>
      <c r="FJ565" s="18">
        <v>98.1</v>
      </c>
      <c r="FK565" s="17">
        <v>53</v>
      </c>
      <c r="FL565" s="17">
        <v>16</v>
      </c>
      <c r="FM565" s="18">
        <v>90.7</v>
      </c>
      <c r="FN565" s="17">
        <v>49</v>
      </c>
      <c r="FO565" s="17">
        <v>15</v>
      </c>
      <c r="FP565" s="17">
        <v>49220</v>
      </c>
      <c r="FQ565" s="17">
        <v>59128</v>
      </c>
      <c r="FR565" s="17">
        <v>55552</v>
      </c>
      <c r="FS565" s="17">
        <v>53467</v>
      </c>
      <c r="FT565" s="17">
        <v>51500</v>
      </c>
      <c r="FU565" s="17">
        <v>44560</v>
      </c>
      <c r="FV565" s="17">
        <v>37067</v>
      </c>
      <c r="FW565" s="17">
        <v>51</v>
      </c>
      <c r="FX565" s="17">
        <v>15</v>
      </c>
      <c r="FY565" s="18">
        <v>22.8</v>
      </c>
      <c r="FZ565" s="18">
        <v>26</v>
      </c>
      <c r="GA565" s="18">
        <v>25</v>
      </c>
      <c r="GB565" s="18">
        <v>25</v>
      </c>
      <c r="GC565" s="18">
        <v>25</v>
      </c>
      <c r="GD565" s="18">
        <v>20</v>
      </c>
      <c r="GE565" s="18">
        <v>20</v>
      </c>
      <c r="GF565" s="17">
        <v>51</v>
      </c>
      <c r="GG565" s="17">
        <v>15</v>
      </c>
      <c r="GH565" s="17" t="s">
        <v>1695</v>
      </c>
      <c r="GI565" s="17">
        <v>51</v>
      </c>
      <c r="GJ565" s="17">
        <v>15</v>
      </c>
      <c r="GK565" s="17">
        <v>53461</v>
      </c>
      <c r="GL565" s="17">
        <v>72039</v>
      </c>
      <c r="GM565" s="17">
        <v>64791</v>
      </c>
      <c r="GN565" s="17">
        <v>59032</v>
      </c>
      <c r="GO565" s="17">
        <v>53763</v>
      </c>
      <c r="GP565" s="17">
        <v>44579</v>
      </c>
      <c r="GQ565" s="17">
        <v>34049</v>
      </c>
      <c r="GR565" s="17">
        <v>49</v>
      </c>
      <c r="GS565" s="17">
        <v>15</v>
      </c>
      <c r="GT565" s="18">
        <v>24.6</v>
      </c>
      <c r="GU565" s="18">
        <v>31.9</v>
      </c>
      <c r="GV565" s="18">
        <v>31.1</v>
      </c>
      <c r="GW565" s="18">
        <v>26.5</v>
      </c>
      <c r="GX565" s="18">
        <v>23.8</v>
      </c>
      <c r="GY565" s="18">
        <v>21.5</v>
      </c>
      <c r="GZ565" s="18">
        <v>15.6</v>
      </c>
      <c r="HA565" s="17">
        <v>49</v>
      </c>
      <c r="HB565" s="17">
        <v>15</v>
      </c>
      <c r="HC565" s="17" t="s">
        <v>1696</v>
      </c>
      <c r="HD565" s="17">
        <v>49</v>
      </c>
      <c r="HE565" s="17">
        <v>15</v>
      </c>
      <c r="HH565" s="17">
        <v>1</v>
      </c>
      <c r="HQ565" s="17">
        <v>1</v>
      </c>
      <c r="HZ565" s="17">
        <v>1</v>
      </c>
      <c r="IA565">
        <v>18070</v>
      </c>
    </row>
    <row r="566" spans="1:235">
      <c r="A566">
        <v>11432</v>
      </c>
      <c r="B566" s="15">
        <v>41673</v>
      </c>
      <c r="C566" t="s">
        <v>292</v>
      </c>
      <c r="D566" t="s">
        <v>293</v>
      </c>
      <c r="E566" t="s">
        <v>294</v>
      </c>
      <c r="F566" s="23" t="s">
        <v>320</v>
      </c>
      <c r="G566">
        <v>5</v>
      </c>
      <c r="H566" s="23" t="s">
        <v>460</v>
      </c>
      <c r="I566" t="s">
        <v>1697</v>
      </c>
      <c r="J566" s="19" t="s">
        <v>1698</v>
      </c>
      <c r="N566" s="17">
        <v>242037</v>
      </c>
      <c r="O566" s="17">
        <v>278180</v>
      </c>
      <c r="P566" s="17">
        <v>264216</v>
      </c>
      <c r="Q566" s="17">
        <v>244280</v>
      </c>
      <c r="R566" s="17">
        <v>240000</v>
      </c>
      <c r="S566" s="17">
        <v>215693</v>
      </c>
      <c r="T566" s="17">
        <v>206589</v>
      </c>
      <c r="U566" s="17">
        <v>43</v>
      </c>
      <c r="V566" s="17">
        <v>23</v>
      </c>
      <c r="W566" s="17">
        <v>239971</v>
      </c>
      <c r="X566" s="17">
        <v>264915</v>
      </c>
      <c r="Y566" s="17">
        <v>256837</v>
      </c>
      <c r="Z566" s="17">
        <v>245364</v>
      </c>
      <c r="AA566" s="17">
        <v>242050</v>
      </c>
      <c r="AB566" s="17">
        <v>217313</v>
      </c>
      <c r="AC566" s="17">
        <v>210954</v>
      </c>
      <c r="AD566" s="17">
        <v>43</v>
      </c>
      <c r="AE566" s="17">
        <v>23</v>
      </c>
      <c r="AF566" s="17">
        <v>20170</v>
      </c>
      <c r="AG566" s="17">
        <v>23182</v>
      </c>
      <c r="AH566" s="17">
        <v>22018</v>
      </c>
      <c r="AI566" s="17">
        <v>20357</v>
      </c>
      <c r="AJ566" s="17">
        <v>20000</v>
      </c>
      <c r="AK566" s="17">
        <v>17974</v>
      </c>
      <c r="AL566" s="17">
        <v>17216</v>
      </c>
      <c r="AM566" s="17">
        <v>43</v>
      </c>
      <c r="AN566" s="17">
        <v>23</v>
      </c>
      <c r="AO566" s="18">
        <v>12</v>
      </c>
      <c r="AP566" s="17">
        <v>43</v>
      </c>
      <c r="AQ566" s="17">
        <v>23</v>
      </c>
      <c r="AR566" s="17">
        <v>242037</v>
      </c>
      <c r="AS566" s="17">
        <v>278180</v>
      </c>
      <c r="AT566" s="17">
        <v>264216</v>
      </c>
      <c r="AU566" s="17">
        <v>244280</v>
      </c>
      <c r="AV566" s="17">
        <v>240000</v>
      </c>
      <c r="AW566" s="17">
        <v>215693</v>
      </c>
      <c r="AX566" s="17">
        <v>206589</v>
      </c>
      <c r="AY566" s="17">
        <v>43</v>
      </c>
      <c r="AZ566" s="17">
        <v>23</v>
      </c>
      <c r="BJ566" s="17">
        <v>231456</v>
      </c>
      <c r="BK566" s="17">
        <v>20</v>
      </c>
      <c r="BL566" s="17">
        <v>8</v>
      </c>
      <c r="BM566" s="17">
        <v>23</v>
      </c>
      <c r="BQ566" s="17">
        <v>1</v>
      </c>
      <c r="BT566" s="17">
        <v>1</v>
      </c>
      <c r="BW566" s="17">
        <v>1</v>
      </c>
      <c r="CO566" s="17">
        <v>1</v>
      </c>
      <c r="CX566" s="17">
        <v>1</v>
      </c>
      <c r="DH566" s="17">
        <v>242037</v>
      </c>
      <c r="DI566" s="17">
        <v>278180</v>
      </c>
      <c r="DJ566" s="17">
        <v>264216</v>
      </c>
      <c r="DK566" s="17">
        <v>244280</v>
      </c>
      <c r="DL566" s="17">
        <v>240000</v>
      </c>
      <c r="DM566" s="17">
        <v>215693</v>
      </c>
      <c r="DN566" s="17">
        <v>206589</v>
      </c>
      <c r="DO566" s="17">
        <v>43</v>
      </c>
      <c r="DP566" s="17">
        <v>23</v>
      </c>
      <c r="DQ566" s="17">
        <v>239971</v>
      </c>
      <c r="DR566" s="17">
        <v>264915</v>
      </c>
      <c r="DS566" s="17">
        <v>256837</v>
      </c>
      <c r="DT566" s="17">
        <v>245364</v>
      </c>
      <c r="DU566" s="17">
        <v>242050</v>
      </c>
      <c r="DV566" s="17">
        <v>217313</v>
      </c>
      <c r="DW566" s="17">
        <v>210954</v>
      </c>
      <c r="DX566" s="17">
        <v>43</v>
      </c>
      <c r="DY566" s="17">
        <v>23</v>
      </c>
      <c r="DZ566" s="17">
        <v>242286</v>
      </c>
      <c r="EA566" s="17">
        <v>279256</v>
      </c>
      <c r="EB566" s="17">
        <v>264216</v>
      </c>
      <c r="EC566" s="17">
        <v>244280</v>
      </c>
      <c r="ED566" s="17">
        <v>240000</v>
      </c>
      <c r="EE566" s="17">
        <v>215693</v>
      </c>
      <c r="EF566" s="17">
        <v>206589</v>
      </c>
      <c r="EG566" s="17">
        <v>43</v>
      </c>
      <c r="EH566" s="17">
        <v>23</v>
      </c>
      <c r="EI566" s="17">
        <v>240438</v>
      </c>
      <c r="EJ566" s="17">
        <v>264915</v>
      </c>
      <c r="EK566" s="17">
        <v>256837</v>
      </c>
      <c r="EL566" s="17">
        <v>245364</v>
      </c>
      <c r="EM566" s="17">
        <v>242050</v>
      </c>
      <c r="EN566" s="17">
        <v>217313</v>
      </c>
      <c r="EO566" s="17">
        <v>210954</v>
      </c>
      <c r="EP566" s="17">
        <v>43</v>
      </c>
      <c r="EQ566" s="17">
        <v>23</v>
      </c>
      <c r="FJ566" s="18">
        <v>100</v>
      </c>
      <c r="FK566" s="17">
        <v>43</v>
      </c>
      <c r="FL566" s="17">
        <v>23</v>
      </c>
      <c r="FM566" s="18">
        <v>88.4</v>
      </c>
      <c r="FN566" s="17">
        <v>38</v>
      </c>
      <c r="FO566" s="17">
        <v>20</v>
      </c>
      <c r="FP566" s="17">
        <v>62116</v>
      </c>
      <c r="FQ566" s="17">
        <v>80040</v>
      </c>
      <c r="FR566" s="17">
        <v>69715</v>
      </c>
      <c r="FS566" s="17">
        <v>66373</v>
      </c>
      <c r="FT566" s="17">
        <v>61025</v>
      </c>
      <c r="FU566" s="17">
        <v>51358</v>
      </c>
      <c r="FV566" s="17">
        <v>43646</v>
      </c>
      <c r="FW566" s="17">
        <v>43</v>
      </c>
      <c r="FX566" s="17">
        <v>23</v>
      </c>
      <c r="FY566" s="18">
        <v>25.5</v>
      </c>
      <c r="FZ566" s="18">
        <v>30</v>
      </c>
      <c r="GA566" s="18">
        <v>29</v>
      </c>
      <c r="GB566" s="18">
        <v>25</v>
      </c>
      <c r="GC566" s="18">
        <v>25</v>
      </c>
      <c r="GD566" s="18">
        <v>25</v>
      </c>
      <c r="GE566" s="18">
        <v>20</v>
      </c>
      <c r="GF566" s="17">
        <v>43</v>
      </c>
      <c r="GG566" s="17">
        <v>23</v>
      </c>
      <c r="GH566" s="17" t="s">
        <v>1699</v>
      </c>
      <c r="GI566" s="17">
        <v>43</v>
      </c>
      <c r="GJ566" s="17">
        <v>23</v>
      </c>
      <c r="GK566" s="17">
        <v>63056</v>
      </c>
      <c r="GL566" s="17">
        <v>98250</v>
      </c>
      <c r="GM566" s="17">
        <v>79729</v>
      </c>
      <c r="GN566" s="17">
        <v>69755</v>
      </c>
      <c r="GO566" s="17">
        <v>66076</v>
      </c>
      <c r="GP566" s="17">
        <v>43030</v>
      </c>
      <c r="GQ566" s="17">
        <v>29642</v>
      </c>
      <c r="GR566" s="17">
        <v>38</v>
      </c>
      <c r="GS566" s="17">
        <v>20</v>
      </c>
      <c r="GT566" s="18">
        <v>25.6</v>
      </c>
      <c r="GU566" s="18">
        <v>36.4</v>
      </c>
      <c r="GV566" s="18">
        <v>33.200000000000003</v>
      </c>
      <c r="GW566" s="18">
        <v>28.1</v>
      </c>
      <c r="GX566" s="18">
        <v>25.6</v>
      </c>
      <c r="GY566" s="18">
        <v>19.5</v>
      </c>
      <c r="GZ566" s="18">
        <v>13.5</v>
      </c>
      <c r="HA566" s="17">
        <v>38</v>
      </c>
      <c r="HB566" s="17">
        <v>20</v>
      </c>
      <c r="HC566" s="17" t="s">
        <v>1700</v>
      </c>
      <c r="HD566" s="17">
        <v>38</v>
      </c>
      <c r="HE566" s="17">
        <v>20</v>
      </c>
      <c r="HF566" s="18">
        <v>25</v>
      </c>
      <c r="HG566" s="17">
        <v>2</v>
      </c>
      <c r="HH566" s="17">
        <v>2</v>
      </c>
      <c r="HP566" s="17">
        <v>2</v>
      </c>
      <c r="HQ566" s="17">
        <v>2</v>
      </c>
      <c r="HY566" s="17">
        <v>2</v>
      </c>
      <c r="HZ566" s="17">
        <v>2</v>
      </c>
      <c r="IA566">
        <v>18080</v>
      </c>
    </row>
    <row r="567" spans="1:235">
      <c r="A567">
        <v>11432</v>
      </c>
      <c r="B567" s="15">
        <v>41673</v>
      </c>
      <c r="C567" t="s">
        <v>292</v>
      </c>
      <c r="D567" t="s">
        <v>293</v>
      </c>
      <c r="E567" t="s">
        <v>294</v>
      </c>
      <c r="F567" s="23" t="s">
        <v>330</v>
      </c>
      <c r="G567">
        <v>1</v>
      </c>
      <c r="H567" s="23" t="s">
        <v>460</v>
      </c>
      <c r="I567" t="s">
        <v>1701</v>
      </c>
      <c r="J567" s="19" t="s">
        <v>1702</v>
      </c>
      <c r="N567" s="17">
        <v>59301</v>
      </c>
      <c r="O567" s="17">
        <v>72733</v>
      </c>
      <c r="P567" s="17">
        <v>64641</v>
      </c>
      <c r="Q567" s="17">
        <v>59755</v>
      </c>
      <c r="R567" s="17">
        <v>57589</v>
      </c>
      <c r="S567" s="17">
        <v>54467</v>
      </c>
      <c r="T567" s="17">
        <v>44869</v>
      </c>
      <c r="U567" s="17">
        <v>32</v>
      </c>
      <c r="V567" s="17">
        <v>15</v>
      </c>
      <c r="W567" s="17">
        <v>56602</v>
      </c>
      <c r="X567" s="17">
        <v>71199</v>
      </c>
      <c r="Y567" s="17">
        <v>62395</v>
      </c>
      <c r="Z567" s="17">
        <v>57778</v>
      </c>
      <c r="AA567" s="17">
        <v>57056</v>
      </c>
      <c r="AB567" s="17">
        <v>50954</v>
      </c>
      <c r="AC567" s="17">
        <v>41569</v>
      </c>
      <c r="AD567" s="17">
        <v>32</v>
      </c>
      <c r="AE567" s="17">
        <v>15</v>
      </c>
      <c r="AF567" s="17">
        <v>4942</v>
      </c>
      <c r="AG567" s="17">
        <v>6061</v>
      </c>
      <c r="AH567" s="17">
        <v>5387</v>
      </c>
      <c r="AI567" s="17">
        <v>4980</v>
      </c>
      <c r="AJ567" s="17">
        <v>4799</v>
      </c>
      <c r="AK567" s="17">
        <v>4539</v>
      </c>
      <c r="AL567" s="17">
        <v>3739</v>
      </c>
      <c r="AM567" s="17">
        <v>32</v>
      </c>
      <c r="AN567" s="17">
        <v>15</v>
      </c>
      <c r="AO567" s="18">
        <v>12</v>
      </c>
      <c r="AP567" s="17">
        <v>32</v>
      </c>
      <c r="AQ567" s="17">
        <v>15</v>
      </c>
      <c r="AR567" s="17">
        <v>60182</v>
      </c>
      <c r="AS567" s="17">
        <v>72400</v>
      </c>
      <c r="AT567" s="17">
        <v>64664</v>
      </c>
      <c r="AU567" s="17">
        <v>61104</v>
      </c>
      <c r="AV567" s="17">
        <v>57177</v>
      </c>
      <c r="AW567" s="17">
        <v>54795</v>
      </c>
      <c r="AX567" s="17">
        <v>50863</v>
      </c>
      <c r="AY567" s="17">
        <v>27</v>
      </c>
      <c r="AZ567" s="17">
        <v>13</v>
      </c>
      <c r="BA567" s="17">
        <v>54542</v>
      </c>
      <c r="BC567" s="17">
        <v>58914</v>
      </c>
      <c r="BD567" s="17">
        <v>58366</v>
      </c>
      <c r="BE567" s="17">
        <v>58000</v>
      </c>
      <c r="BF567" s="17">
        <v>44642</v>
      </c>
      <c r="BH567" s="17">
        <v>5</v>
      </c>
      <c r="BI567" s="17">
        <v>3</v>
      </c>
      <c r="BJ567" s="17">
        <v>58568</v>
      </c>
      <c r="BK567" s="17">
        <v>18</v>
      </c>
      <c r="BL567" s="17">
        <v>7</v>
      </c>
      <c r="BM567" s="17">
        <v>10</v>
      </c>
      <c r="BN567" s="17">
        <v>6</v>
      </c>
      <c r="DH567" s="17">
        <v>59301</v>
      </c>
      <c r="DI567" s="17">
        <v>72733</v>
      </c>
      <c r="DJ567" s="17">
        <v>64641</v>
      </c>
      <c r="DK567" s="17">
        <v>59755</v>
      </c>
      <c r="DL567" s="17">
        <v>57589</v>
      </c>
      <c r="DM567" s="17">
        <v>54467</v>
      </c>
      <c r="DN567" s="17">
        <v>44869</v>
      </c>
      <c r="DO567" s="17">
        <v>32</v>
      </c>
      <c r="DP567" s="17">
        <v>15</v>
      </c>
      <c r="DQ567" s="17">
        <v>56602</v>
      </c>
      <c r="DR567" s="17">
        <v>71199</v>
      </c>
      <c r="DS567" s="17">
        <v>62395</v>
      </c>
      <c r="DT567" s="17">
        <v>57778</v>
      </c>
      <c r="DU567" s="17">
        <v>57056</v>
      </c>
      <c r="DV567" s="17">
        <v>50954</v>
      </c>
      <c r="DW567" s="17">
        <v>41569</v>
      </c>
      <c r="DX567" s="17">
        <v>32</v>
      </c>
      <c r="DY567" s="17">
        <v>15</v>
      </c>
      <c r="DZ567" s="17">
        <v>59301</v>
      </c>
      <c r="EA567" s="17">
        <v>72733</v>
      </c>
      <c r="EB567" s="17">
        <v>64641</v>
      </c>
      <c r="EC567" s="17">
        <v>59755</v>
      </c>
      <c r="ED567" s="17">
        <v>57589</v>
      </c>
      <c r="EE567" s="17">
        <v>54467</v>
      </c>
      <c r="EF567" s="17">
        <v>44869</v>
      </c>
      <c r="EG567" s="17">
        <v>32</v>
      </c>
      <c r="EH567" s="17">
        <v>15</v>
      </c>
      <c r="EI567" s="17">
        <v>56602</v>
      </c>
      <c r="EJ567" s="17">
        <v>71199</v>
      </c>
      <c r="EK567" s="17">
        <v>62395</v>
      </c>
      <c r="EL567" s="17">
        <v>57778</v>
      </c>
      <c r="EM567" s="17">
        <v>57056</v>
      </c>
      <c r="EN567" s="17">
        <v>50954</v>
      </c>
      <c r="EO567" s="17">
        <v>41569</v>
      </c>
      <c r="EP567" s="17">
        <v>32</v>
      </c>
      <c r="EQ567" s="17">
        <v>15</v>
      </c>
      <c r="FJ567" s="18">
        <v>84.4</v>
      </c>
      <c r="FK567" s="17">
        <v>27</v>
      </c>
      <c r="FL567" s="17">
        <v>13</v>
      </c>
      <c r="FM567" s="18">
        <v>65.599999999999994</v>
      </c>
      <c r="FN567" s="17">
        <v>21</v>
      </c>
      <c r="FO567" s="17">
        <v>10</v>
      </c>
      <c r="FP567" s="17">
        <v>4682</v>
      </c>
      <c r="FQ567" s="17">
        <v>7198</v>
      </c>
      <c r="FR567" s="17">
        <v>6226</v>
      </c>
      <c r="FS567" s="17">
        <v>5306</v>
      </c>
      <c r="FT567" s="17">
        <v>4564</v>
      </c>
      <c r="FU567" s="17">
        <v>3152</v>
      </c>
      <c r="FV567" s="17">
        <v>1994</v>
      </c>
      <c r="FW567" s="17">
        <v>24</v>
      </c>
      <c r="FX567" s="17">
        <v>10</v>
      </c>
      <c r="FY567" s="18">
        <v>7.4</v>
      </c>
      <c r="FZ567" s="18">
        <v>10</v>
      </c>
      <c r="GA567" s="18">
        <v>10</v>
      </c>
      <c r="GB567" s="18">
        <v>8</v>
      </c>
      <c r="GC567" s="18">
        <v>8</v>
      </c>
      <c r="GD567" s="18">
        <v>5.8</v>
      </c>
      <c r="GE567" s="18">
        <v>3.6</v>
      </c>
      <c r="GF567" s="17">
        <v>24</v>
      </c>
      <c r="GG567" s="17">
        <v>10</v>
      </c>
      <c r="GH567" s="17" t="s">
        <v>1703</v>
      </c>
      <c r="GI567" s="17">
        <v>24</v>
      </c>
      <c r="GJ567" s="17">
        <v>10</v>
      </c>
      <c r="GK567" s="17">
        <v>5135</v>
      </c>
      <c r="GL567" s="17">
        <v>9998</v>
      </c>
      <c r="GM567" s="17">
        <v>7004</v>
      </c>
      <c r="GN567" s="17">
        <v>5663</v>
      </c>
      <c r="GO567" s="17">
        <v>4366</v>
      </c>
      <c r="GP567" s="17">
        <v>3273</v>
      </c>
      <c r="GQ567" s="17">
        <v>1477</v>
      </c>
      <c r="GR567" s="17">
        <v>21</v>
      </c>
      <c r="GS567" s="17">
        <v>10</v>
      </c>
      <c r="GT567" s="18">
        <v>8</v>
      </c>
      <c r="GU567" s="18">
        <v>13.6</v>
      </c>
      <c r="GV567" s="18">
        <v>10.8</v>
      </c>
      <c r="GW567" s="18">
        <v>9.1999999999999993</v>
      </c>
      <c r="GX567" s="18">
        <v>6.7</v>
      </c>
      <c r="GY567" s="18">
        <v>4.7</v>
      </c>
      <c r="GZ567" s="18">
        <v>2.7</v>
      </c>
      <c r="HA567" s="17">
        <v>21</v>
      </c>
      <c r="HB567" s="17">
        <v>10</v>
      </c>
      <c r="HC567" s="17" t="s">
        <v>1618</v>
      </c>
      <c r="HD567" s="17">
        <v>21</v>
      </c>
      <c r="HE567" s="17">
        <v>10</v>
      </c>
      <c r="IA567">
        <v>18090</v>
      </c>
    </row>
    <row r="568" spans="1:235">
      <c r="A568">
        <v>11432</v>
      </c>
      <c r="B568" s="15">
        <v>41673</v>
      </c>
      <c r="C568" t="s">
        <v>292</v>
      </c>
      <c r="D568" t="s">
        <v>293</v>
      </c>
      <c r="E568" t="s">
        <v>294</v>
      </c>
      <c r="F568" s="23" t="s">
        <v>330</v>
      </c>
      <c r="G568">
        <v>2</v>
      </c>
      <c r="H568" s="23" t="s">
        <v>460</v>
      </c>
      <c r="I568" t="s">
        <v>1704</v>
      </c>
      <c r="J568" s="19" t="s">
        <v>1705</v>
      </c>
      <c r="N568" s="17">
        <v>78674</v>
      </c>
      <c r="O568" s="17">
        <v>93098</v>
      </c>
      <c r="P568" s="17">
        <v>86185</v>
      </c>
      <c r="Q568" s="17">
        <v>82608</v>
      </c>
      <c r="R568" s="17">
        <v>80000</v>
      </c>
      <c r="S568" s="17">
        <v>72795</v>
      </c>
      <c r="T568" s="17">
        <v>61719</v>
      </c>
      <c r="U568" s="17">
        <v>64</v>
      </c>
      <c r="V568" s="17">
        <v>21</v>
      </c>
      <c r="W568" s="17">
        <v>75773</v>
      </c>
      <c r="X568" s="17">
        <v>86368</v>
      </c>
      <c r="Y568" s="17">
        <v>82649</v>
      </c>
      <c r="Z568" s="17">
        <v>78452</v>
      </c>
      <c r="AA568" s="17">
        <v>77356</v>
      </c>
      <c r="AB568" s="17">
        <v>71480</v>
      </c>
      <c r="AC568" s="17">
        <v>59545</v>
      </c>
      <c r="AD568" s="17">
        <v>64</v>
      </c>
      <c r="AE568" s="17">
        <v>21</v>
      </c>
      <c r="AF568" s="17">
        <v>6556</v>
      </c>
      <c r="AG568" s="17">
        <v>7758</v>
      </c>
      <c r="AH568" s="17">
        <v>7182</v>
      </c>
      <c r="AI568" s="17">
        <v>6884</v>
      </c>
      <c r="AJ568" s="17">
        <v>6667</v>
      </c>
      <c r="AK568" s="17">
        <v>6066</v>
      </c>
      <c r="AL568" s="17">
        <v>5143</v>
      </c>
      <c r="AM568" s="17">
        <v>64</v>
      </c>
      <c r="AN568" s="17">
        <v>21</v>
      </c>
      <c r="AO568" s="18">
        <v>12</v>
      </c>
      <c r="AP568" s="17">
        <v>64</v>
      </c>
      <c r="AQ568" s="17">
        <v>21</v>
      </c>
      <c r="AR568" s="17">
        <v>80487</v>
      </c>
      <c r="AS568" s="17">
        <v>93206</v>
      </c>
      <c r="AT568" s="17">
        <v>86835</v>
      </c>
      <c r="AU568" s="17">
        <v>83154</v>
      </c>
      <c r="AV568" s="17">
        <v>80583</v>
      </c>
      <c r="AW568" s="17">
        <v>74323</v>
      </c>
      <c r="AX568" s="17">
        <v>67685</v>
      </c>
      <c r="AY568" s="17">
        <v>58</v>
      </c>
      <c r="AZ568" s="17">
        <v>18</v>
      </c>
      <c r="BA568" s="17">
        <v>61152</v>
      </c>
      <c r="BC568" s="17">
        <v>64311</v>
      </c>
      <c r="BD568" s="17">
        <v>61800</v>
      </c>
      <c r="BE568" s="17">
        <v>61220</v>
      </c>
      <c r="BF568" s="17">
        <v>58998</v>
      </c>
      <c r="BH568" s="17">
        <v>6</v>
      </c>
      <c r="BI568" s="17">
        <v>3</v>
      </c>
      <c r="BJ568" s="17">
        <v>77645</v>
      </c>
      <c r="BK568" s="17">
        <v>43</v>
      </c>
      <c r="BL568" s="17">
        <v>12</v>
      </c>
      <c r="BM568" s="17">
        <v>20</v>
      </c>
      <c r="BN568" s="17">
        <v>1</v>
      </c>
      <c r="DH568" s="17">
        <v>78674</v>
      </c>
      <c r="DI568" s="17">
        <v>93098</v>
      </c>
      <c r="DJ568" s="17">
        <v>86185</v>
      </c>
      <c r="DK568" s="17">
        <v>82608</v>
      </c>
      <c r="DL568" s="17">
        <v>80000</v>
      </c>
      <c r="DM568" s="17">
        <v>72795</v>
      </c>
      <c r="DN568" s="17">
        <v>61719</v>
      </c>
      <c r="DO568" s="17">
        <v>64</v>
      </c>
      <c r="DP568" s="17">
        <v>21</v>
      </c>
      <c r="DQ568" s="17">
        <v>75773</v>
      </c>
      <c r="DR568" s="17">
        <v>86368</v>
      </c>
      <c r="DS568" s="17">
        <v>82649</v>
      </c>
      <c r="DT568" s="17">
        <v>78452</v>
      </c>
      <c r="DU568" s="17">
        <v>77356</v>
      </c>
      <c r="DV568" s="17">
        <v>71480</v>
      </c>
      <c r="DW568" s="17">
        <v>59545</v>
      </c>
      <c r="DX568" s="17">
        <v>64</v>
      </c>
      <c r="DY568" s="17">
        <v>21</v>
      </c>
      <c r="DZ568" s="17">
        <v>78674</v>
      </c>
      <c r="EA568" s="17">
        <v>93098</v>
      </c>
      <c r="EB568" s="17">
        <v>86185</v>
      </c>
      <c r="EC568" s="17">
        <v>82608</v>
      </c>
      <c r="ED568" s="17">
        <v>80000</v>
      </c>
      <c r="EE568" s="17">
        <v>72795</v>
      </c>
      <c r="EF568" s="17">
        <v>61719</v>
      </c>
      <c r="EG568" s="17">
        <v>64</v>
      </c>
      <c r="EH568" s="17">
        <v>21</v>
      </c>
      <c r="EI568" s="17">
        <v>75773</v>
      </c>
      <c r="EJ568" s="17">
        <v>86368</v>
      </c>
      <c r="EK568" s="17">
        <v>82649</v>
      </c>
      <c r="EL568" s="17">
        <v>78452</v>
      </c>
      <c r="EM568" s="17">
        <v>77356</v>
      </c>
      <c r="EN568" s="17">
        <v>71480</v>
      </c>
      <c r="EO568" s="17">
        <v>59545</v>
      </c>
      <c r="EP568" s="17">
        <v>64</v>
      </c>
      <c r="EQ568" s="17">
        <v>21</v>
      </c>
      <c r="FJ568" s="18">
        <v>90.6</v>
      </c>
      <c r="FK568" s="17">
        <v>58</v>
      </c>
      <c r="FL568" s="17">
        <v>18</v>
      </c>
      <c r="FM568" s="18">
        <v>60.9</v>
      </c>
      <c r="FN568" s="17">
        <v>39</v>
      </c>
      <c r="FO568" s="17">
        <v>17</v>
      </c>
      <c r="FP568" s="17">
        <v>6508</v>
      </c>
      <c r="FQ568" s="17">
        <v>8675</v>
      </c>
      <c r="FR568" s="17">
        <v>8000</v>
      </c>
      <c r="FS568" s="17">
        <v>7427</v>
      </c>
      <c r="FT568" s="17">
        <v>6954</v>
      </c>
      <c r="FU568" s="17">
        <v>4385</v>
      </c>
      <c r="FV568" s="17">
        <v>3733</v>
      </c>
      <c r="FW568" s="17">
        <v>40</v>
      </c>
      <c r="FX568" s="17">
        <v>14</v>
      </c>
      <c r="FY568" s="18">
        <v>8.1999999999999993</v>
      </c>
      <c r="FZ568" s="18">
        <v>10</v>
      </c>
      <c r="GA568" s="18">
        <v>10</v>
      </c>
      <c r="GB568" s="18">
        <v>10</v>
      </c>
      <c r="GC568" s="18">
        <v>8</v>
      </c>
      <c r="GD568" s="18">
        <v>5</v>
      </c>
      <c r="GE568" s="18">
        <v>5</v>
      </c>
      <c r="GF568" s="17">
        <v>40</v>
      </c>
      <c r="GG568" s="17">
        <v>14</v>
      </c>
      <c r="GH568" s="17" t="s">
        <v>495</v>
      </c>
      <c r="GI568" s="17">
        <v>40</v>
      </c>
      <c r="GJ568" s="17">
        <v>14</v>
      </c>
      <c r="GK568" s="17">
        <v>6714</v>
      </c>
      <c r="GL568" s="17">
        <v>10597</v>
      </c>
      <c r="GM568" s="17">
        <v>9141</v>
      </c>
      <c r="GN568" s="17">
        <v>7180</v>
      </c>
      <c r="GO568" s="17">
        <v>6704</v>
      </c>
      <c r="GP568" s="17">
        <v>3529</v>
      </c>
      <c r="GQ568" s="17">
        <v>1662</v>
      </c>
      <c r="GR568" s="17">
        <v>39</v>
      </c>
      <c r="GS568" s="17">
        <v>17</v>
      </c>
      <c r="GT568" s="18">
        <v>8.4</v>
      </c>
      <c r="GU568" s="18">
        <v>13.3</v>
      </c>
      <c r="GV568" s="18">
        <v>10.9</v>
      </c>
      <c r="GW568" s="18">
        <v>9.1999999999999993</v>
      </c>
      <c r="GX568" s="18">
        <v>8.4</v>
      </c>
      <c r="GY568" s="18">
        <v>4.8</v>
      </c>
      <c r="GZ568" s="18">
        <v>2.6</v>
      </c>
      <c r="HA568" s="17">
        <v>39</v>
      </c>
      <c r="HB568" s="17">
        <v>17</v>
      </c>
      <c r="HC568" s="17" t="s">
        <v>648</v>
      </c>
      <c r="HD568" s="17">
        <v>39</v>
      </c>
      <c r="HE568" s="17">
        <v>17</v>
      </c>
      <c r="IA568">
        <v>18100</v>
      </c>
    </row>
    <row r="569" spans="1:235">
      <c r="A569">
        <v>11432</v>
      </c>
      <c r="B569" s="15">
        <v>41673</v>
      </c>
      <c r="C569" t="s">
        <v>292</v>
      </c>
      <c r="D569" t="s">
        <v>293</v>
      </c>
      <c r="E569" t="s">
        <v>294</v>
      </c>
      <c r="F569" s="23" t="s">
        <v>330</v>
      </c>
      <c r="G569">
        <v>3</v>
      </c>
      <c r="H569" s="23" t="s">
        <v>460</v>
      </c>
      <c r="I569" t="s">
        <v>1706</v>
      </c>
      <c r="J569" s="19" t="s">
        <v>1707</v>
      </c>
      <c r="N569" s="17">
        <v>97480</v>
      </c>
      <c r="O569" s="17">
        <v>115419</v>
      </c>
      <c r="P569" s="17">
        <v>108600</v>
      </c>
      <c r="Q569" s="17">
        <v>101212</v>
      </c>
      <c r="R569" s="17">
        <v>95967</v>
      </c>
      <c r="S569" s="17">
        <v>86955</v>
      </c>
      <c r="T569" s="17">
        <v>81000</v>
      </c>
      <c r="U569" s="17">
        <v>61</v>
      </c>
      <c r="V569" s="17">
        <v>20</v>
      </c>
      <c r="W569" s="17">
        <v>91385</v>
      </c>
      <c r="X569" s="17">
        <v>107013</v>
      </c>
      <c r="Y569" s="17">
        <v>102254</v>
      </c>
      <c r="Z569" s="17">
        <v>92505</v>
      </c>
      <c r="AA569" s="17">
        <v>92250</v>
      </c>
      <c r="AB569" s="17">
        <v>87288</v>
      </c>
      <c r="AC569" s="17">
        <v>77085</v>
      </c>
      <c r="AD569" s="17">
        <v>61</v>
      </c>
      <c r="AE569" s="17">
        <v>20</v>
      </c>
      <c r="AF569" s="17">
        <v>8123</v>
      </c>
      <c r="AG569" s="17">
        <v>9618</v>
      </c>
      <c r="AH569" s="17">
        <v>9050</v>
      </c>
      <c r="AI569" s="17">
        <v>8434</v>
      </c>
      <c r="AJ569" s="17">
        <v>7997</v>
      </c>
      <c r="AK569" s="17">
        <v>7246</v>
      </c>
      <c r="AL569" s="17">
        <v>6750</v>
      </c>
      <c r="AM569" s="17">
        <v>61</v>
      </c>
      <c r="AN569" s="17">
        <v>20</v>
      </c>
      <c r="AO569" s="18">
        <v>12</v>
      </c>
      <c r="AP569" s="17">
        <v>61</v>
      </c>
      <c r="AQ569" s="17">
        <v>20</v>
      </c>
      <c r="AR569" s="17">
        <v>97214</v>
      </c>
      <c r="AS569" s="17">
        <v>115627</v>
      </c>
      <c r="AT569" s="17">
        <v>108450</v>
      </c>
      <c r="AU569" s="17">
        <v>100453</v>
      </c>
      <c r="AV569" s="17">
        <v>95834</v>
      </c>
      <c r="AW569" s="17">
        <v>86730</v>
      </c>
      <c r="AX569" s="17">
        <v>80905</v>
      </c>
      <c r="AY569" s="17">
        <v>60</v>
      </c>
      <c r="AZ569" s="17">
        <v>19</v>
      </c>
      <c r="BI569" s="17">
        <v>1</v>
      </c>
      <c r="BJ569" s="17">
        <v>84764</v>
      </c>
      <c r="BK569" s="17">
        <v>38</v>
      </c>
      <c r="BL569" s="17">
        <v>8</v>
      </c>
      <c r="BM569" s="17">
        <v>18</v>
      </c>
      <c r="BN569" s="17">
        <v>4</v>
      </c>
      <c r="DH569" s="17">
        <v>97480</v>
      </c>
      <c r="DI569" s="17">
        <v>115419</v>
      </c>
      <c r="DJ569" s="17">
        <v>108600</v>
      </c>
      <c r="DK569" s="17">
        <v>101212</v>
      </c>
      <c r="DL569" s="17">
        <v>95967</v>
      </c>
      <c r="DM569" s="17">
        <v>86955</v>
      </c>
      <c r="DN569" s="17">
        <v>81000</v>
      </c>
      <c r="DO569" s="17">
        <v>61</v>
      </c>
      <c r="DP569" s="17">
        <v>20</v>
      </c>
      <c r="DQ569" s="17">
        <v>91385</v>
      </c>
      <c r="DR569" s="17">
        <v>107013</v>
      </c>
      <c r="DS569" s="17">
        <v>102254</v>
      </c>
      <c r="DT569" s="17">
        <v>92505</v>
      </c>
      <c r="DU569" s="17">
        <v>92250</v>
      </c>
      <c r="DV569" s="17">
        <v>87288</v>
      </c>
      <c r="DW569" s="17">
        <v>77085</v>
      </c>
      <c r="DX569" s="17">
        <v>61</v>
      </c>
      <c r="DY569" s="17">
        <v>20</v>
      </c>
      <c r="DZ569" s="17">
        <v>97480</v>
      </c>
      <c r="EA569" s="17">
        <v>115419</v>
      </c>
      <c r="EB569" s="17">
        <v>108600</v>
      </c>
      <c r="EC569" s="17">
        <v>101212</v>
      </c>
      <c r="ED569" s="17">
        <v>95967</v>
      </c>
      <c r="EE569" s="17">
        <v>86955</v>
      </c>
      <c r="EF569" s="17">
        <v>81000</v>
      </c>
      <c r="EG569" s="17">
        <v>61</v>
      </c>
      <c r="EH569" s="17">
        <v>20</v>
      </c>
      <c r="EI569" s="17">
        <v>91385</v>
      </c>
      <c r="EJ569" s="17">
        <v>107013</v>
      </c>
      <c r="EK569" s="17">
        <v>102254</v>
      </c>
      <c r="EL569" s="17">
        <v>92505</v>
      </c>
      <c r="EM569" s="17">
        <v>92250</v>
      </c>
      <c r="EN569" s="17">
        <v>87288</v>
      </c>
      <c r="EO569" s="17">
        <v>77085</v>
      </c>
      <c r="EP569" s="17">
        <v>61</v>
      </c>
      <c r="EQ569" s="17">
        <v>20</v>
      </c>
      <c r="FJ569" s="18">
        <v>98.4</v>
      </c>
      <c r="FK569" s="17">
        <v>60</v>
      </c>
      <c r="FL569" s="17">
        <v>19</v>
      </c>
      <c r="FM569" s="18">
        <v>75.400000000000006</v>
      </c>
      <c r="FN569" s="17">
        <v>46</v>
      </c>
      <c r="FO569" s="17">
        <v>18</v>
      </c>
      <c r="FP569" s="17">
        <v>8455</v>
      </c>
      <c r="FQ569" s="17">
        <v>14159</v>
      </c>
      <c r="FR569" s="17">
        <v>10630</v>
      </c>
      <c r="FS569" s="17">
        <v>8669</v>
      </c>
      <c r="FT569" s="17">
        <v>8077</v>
      </c>
      <c r="FU569" s="17">
        <v>5655</v>
      </c>
      <c r="FV569" s="17">
        <v>4912</v>
      </c>
      <c r="FW569" s="17">
        <v>57</v>
      </c>
      <c r="FX569" s="17">
        <v>17</v>
      </c>
      <c r="FY569" s="18">
        <v>8.6999999999999993</v>
      </c>
      <c r="FZ569" s="18">
        <v>14</v>
      </c>
      <c r="GA569" s="18">
        <v>11</v>
      </c>
      <c r="GB569" s="18">
        <v>10</v>
      </c>
      <c r="GC569" s="18">
        <v>8</v>
      </c>
      <c r="GD569" s="18">
        <v>5</v>
      </c>
      <c r="GE569" s="18">
        <v>5</v>
      </c>
      <c r="GF569" s="17">
        <v>57</v>
      </c>
      <c r="GG569" s="17">
        <v>17</v>
      </c>
      <c r="GH569" s="17" t="s">
        <v>827</v>
      </c>
      <c r="GI569" s="17">
        <v>57</v>
      </c>
      <c r="GJ569" s="17">
        <v>17</v>
      </c>
      <c r="GK569" s="17">
        <v>9200</v>
      </c>
      <c r="GL569" s="17">
        <v>13248</v>
      </c>
      <c r="GM569" s="17">
        <v>11291</v>
      </c>
      <c r="GN569" s="17">
        <v>9317</v>
      </c>
      <c r="GO569" s="17">
        <v>8256</v>
      </c>
      <c r="GP569" s="17">
        <v>5584</v>
      </c>
      <c r="GQ569" s="17">
        <v>4659</v>
      </c>
      <c r="GR569" s="17">
        <v>43</v>
      </c>
      <c r="GS569" s="17">
        <v>16</v>
      </c>
      <c r="GT569" s="18">
        <v>9.6999999999999993</v>
      </c>
      <c r="GU569" s="18">
        <v>14.8</v>
      </c>
      <c r="GV569" s="18">
        <v>11.3</v>
      </c>
      <c r="GW569" s="18">
        <v>9.9</v>
      </c>
      <c r="GX569" s="18">
        <v>9</v>
      </c>
      <c r="GY569" s="18">
        <v>7</v>
      </c>
      <c r="GZ569" s="18">
        <v>4.8</v>
      </c>
      <c r="HA569" s="17">
        <v>43</v>
      </c>
      <c r="HB569" s="17">
        <v>16</v>
      </c>
      <c r="HC569" s="17" t="s">
        <v>443</v>
      </c>
      <c r="HD569" s="17">
        <v>43</v>
      </c>
      <c r="HE569" s="17">
        <v>16</v>
      </c>
      <c r="HH569" s="17">
        <v>1</v>
      </c>
      <c r="HQ569" s="17">
        <v>1</v>
      </c>
      <c r="HZ569" s="17">
        <v>1</v>
      </c>
      <c r="IA569">
        <v>18110</v>
      </c>
    </row>
    <row r="570" spans="1:235">
      <c r="A570">
        <v>11432</v>
      </c>
      <c r="B570" s="15">
        <v>41673</v>
      </c>
      <c r="C570" t="s">
        <v>292</v>
      </c>
      <c r="D570" t="s">
        <v>293</v>
      </c>
      <c r="E570" t="s">
        <v>294</v>
      </c>
      <c r="F570" s="23" t="s">
        <v>330</v>
      </c>
      <c r="G570">
        <v>4</v>
      </c>
      <c r="H570" s="23" t="s">
        <v>460</v>
      </c>
      <c r="I570" t="s">
        <v>1708</v>
      </c>
      <c r="J570" s="19" t="s">
        <v>1709</v>
      </c>
      <c r="N570" s="17">
        <v>114586</v>
      </c>
      <c r="O570" s="17">
        <v>145174</v>
      </c>
      <c r="P570" s="17">
        <v>120600</v>
      </c>
      <c r="Q570" s="17">
        <v>114791</v>
      </c>
      <c r="R570" s="17">
        <v>109080</v>
      </c>
      <c r="S570" s="17">
        <v>101382</v>
      </c>
      <c r="T570" s="17">
        <v>97317</v>
      </c>
      <c r="U570" s="17">
        <v>27</v>
      </c>
      <c r="V570" s="17">
        <v>12</v>
      </c>
      <c r="W570" s="17">
        <v>116015</v>
      </c>
      <c r="X570" s="17">
        <v>136956</v>
      </c>
      <c r="Y570" s="17">
        <v>119502</v>
      </c>
      <c r="Z570" s="17">
        <v>114532</v>
      </c>
      <c r="AA570" s="17">
        <v>113267</v>
      </c>
      <c r="AB570" s="17">
        <v>107079</v>
      </c>
      <c r="AC570" s="17">
        <v>101899</v>
      </c>
      <c r="AD570" s="17">
        <v>27</v>
      </c>
      <c r="AE570" s="17">
        <v>12</v>
      </c>
      <c r="AF570" s="17">
        <v>9549</v>
      </c>
      <c r="AG570" s="17">
        <v>12098</v>
      </c>
      <c r="AH570" s="17">
        <v>10050</v>
      </c>
      <c r="AI570" s="17">
        <v>9566</v>
      </c>
      <c r="AJ570" s="17">
        <v>9090</v>
      </c>
      <c r="AK570" s="17">
        <v>8449</v>
      </c>
      <c r="AL570" s="17">
        <v>8110</v>
      </c>
      <c r="AM570" s="17">
        <v>27</v>
      </c>
      <c r="AN570" s="17">
        <v>12</v>
      </c>
      <c r="AO570" s="18">
        <v>12</v>
      </c>
      <c r="AP570" s="17">
        <v>27</v>
      </c>
      <c r="AQ570" s="17">
        <v>12</v>
      </c>
      <c r="AR570" s="17">
        <v>114586</v>
      </c>
      <c r="AS570" s="17">
        <v>145174</v>
      </c>
      <c r="AT570" s="17">
        <v>120600</v>
      </c>
      <c r="AU570" s="17">
        <v>114791</v>
      </c>
      <c r="AV570" s="17">
        <v>109080</v>
      </c>
      <c r="AW570" s="17">
        <v>101382</v>
      </c>
      <c r="AX570" s="17">
        <v>97317</v>
      </c>
      <c r="AY570" s="17">
        <v>27</v>
      </c>
      <c r="AZ570" s="17">
        <v>12</v>
      </c>
      <c r="BJ570" s="17">
        <v>123388</v>
      </c>
      <c r="BK570" s="17">
        <v>21</v>
      </c>
      <c r="BL570" s="17">
        <v>8</v>
      </c>
      <c r="BM570" s="17">
        <v>12</v>
      </c>
      <c r="DH570" s="17">
        <v>114586</v>
      </c>
      <c r="DI570" s="17">
        <v>145174</v>
      </c>
      <c r="DJ570" s="17">
        <v>120600</v>
      </c>
      <c r="DK570" s="17">
        <v>114791</v>
      </c>
      <c r="DL570" s="17">
        <v>109080</v>
      </c>
      <c r="DM570" s="17">
        <v>101382</v>
      </c>
      <c r="DN570" s="17">
        <v>97317</v>
      </c>
      <c r="DO570" s="17">
        <v>27</v>
      </c>
      <c r="DP570" s="17">
        <v>12</v>
      </c>
      <c r="DQ570" s="17">
        <v>116015</v>
      </c>
      <c r="DR570" s="17">
        <v>136956</v>
      </c>
      <c r="DS570" s="17">
        <v>119502</v>
      </c>
      <c r="DT570" s="17">
        <v>114532</v>
      </c>
      <c r="DU570" s="17">
        <v>113267</v>
      </c>
      <c r="DV570" s="17">
        <v>107079</v>
      </c>
      <c r="DW570" s="17">
        <v>101899</v>
      </c>
      <c r="DX570" s="17">
        <v>27</v>
      </c>
      <c r="DY570" s="17">
        <v>12</v>
      </c>
      <c r="DZ570" s="17">
        <v>114586</v>
      </c>
      <c r="EA570" s="17">
        <v>145174</v>
      </c>
      <c r="EB570" s="17">
        <v>120600</v>
      </c>
      <c r="EC570" s="17">
        <v>114791</v>
      </c>
      <c r="ED570" s="17">
        <v>109080</v>
      </c>
      <c r="EE570" s="17">
        <v>101382</v>
      </c>
      <c r="EF570" s="17">
        <v>97317</v>
      </c>
      <c r="EG570" s="17">
        <v>27</v>
      </c>
      <c r="EH570" s="17">
        <v>12</v>
      </c>
      <c r="EI570" s="17">
        <v>116015</v>
      </c>
      <c r="EJ570" s="17">
        <v>136956</v>
      </c>
      <c r="EK570" s="17">
        <v>119502</v>
      </c>
      <c r="EL570" s="17">
        <v>114532</v>
      </c>
      <c r="EM570" s="17">
        <v>113267</v>
      </c>
      <c r="EN570" s="17">
        <v>107079</v>
      </c>
      <c r="EO570" s="17">
        <v>101899</v>
      </c>
      <c r="EP570" s="17">
        <v>27</v>
      </c>
      <c r="EQ570" s="17">
        <v>12</v>
      </c>
      <c r="FJ570" s="18">
        <v>100</v>
      </c>
      <c r="FK570" s="17">
        <v>27</v>
      </c>
      <c r="FL570" s="17">
        <v>12</v>
      </c>
      <c r="FM570" s="18">
        <v>55.6</v>
      </c>
      <c r="FN570" s="17">
        <v>15</v>
      </c>
      <c r="FO570" s="17">
        <v>10</v>
      </c>
      <c r="FP570" s="17">
        <v>17956</v>
      </c>
      <c r="FQ570" s="17">
        <v>23019</v>
      </c>
      <c r="FR570" s="17">
        <v>21806</v>
      </c>
      <c r="FS570" s="17">
        <v>19686</v>
      </c>
      <c r="FT570" s="17">
        <v>18172</v>
      </c>
      <c r="FU570" s="17">
        <v>15001</v>
      </c>
      <c r="FV570" s="17">
        <v>14120</v>
      </c>
      <c r="FW570" s="17">
        <v>14</v>
      </c>
      <c r="FX570" s="17">
        <v>10</v>
      </c>
      <c r="FY570" s="18">
        <v>15</v>
      </c>
      <c r="FZ570" s="18">
        <v>18.8</v>
      </c>
      <c r="GA570" s="18">
        <v>15.8</v>
      </c>
      <c r="GB570" s="18">
        <v>15</v>
      </c>
      <c r="GC570" s="18">
        <v>15</v>
      </c>
      <c r="GD570" s="18">
        <v>15</v>
      </c>
      <c r="GE570" s="18">
        <v>12.3</v>
      </c>
      <c r="GF570" s="17">
        <v>14</v>
      </c>
      <c r="GG570" s="17">
        <v>10</v>
      </c>
      <c r="GH570" s="17" t="s">
        <v>1710</v>
      </c>
      <c r="GI570" s="17">
        <v>14</v>
      </c>
      <c r="GJ570" s="17">
        <v>10</v>
      </c>
      <c r="GK570" s="17">
        <v>16014</v>
      </c>
      <c r="GL570" s="17">
        <v>27130</v>
      </c>
      <c r="GM570" s="17">
        <v>23000</v>
      </c>
      <c r="GN570" s="17">
        <v>17730</v>
      </c>
      <c r="GO570" s="17">
        <v>16808</v>
      </c>
      <c r="GP570" s="17">
        <v>9007</v>
      </c>
      <c r="GQ570" s="17">
        <v>3100</v>
      </c>
      <c r="GR570" s="17">
        <v>14</v>
      </c>
      <c r="GS570" s="17">
        <v>9</v>
      </c>
      <c r="GT570" s="18">
        <v>13.4</v>
      </c>
      <c r="GU570" s="18">
        <v>22</v>
      </c>
      <c r="GV570" s="18">
        <v>18.399999999999999</v>
      </c>
      <c r="GW570" s="18">
        <v>16</v>
      </c>
      <c r="GX570" s="18">
        <v>15.3</v>
      </c>
      <c r="GY570" s="18">
        <v>9.4</v>
      </c>
      <c r="GZ570" s="18">
        <v>3.1</v>
      </c>
      <c r="HA570" s="17">
        <v>14</v>
      </c>
      <c r="HB570" s="17">
        <v>9</v>
      </c>
      <c r="HC570" s="17" t="s">
        <v>1711</v>
      </c>
      <c r="HD570" s="17">
        <v>14</v>
      </c>
      <c r="HE570" s="17">
        <v>9</v>
      </c>
      <c r="IA570">
        <v>18120</v>
      </c>
    </row>
    <row r="571" spans="1:235">
      <c r="A571">
        <v>11432</v>
      </c>
      <c r="B571" s="15">
        <v>41673</v>
      </c>
      <c r="C571" t="s">
        <v>292</v>
      </c>
      <c r="D571" t="s">
        <v>293</v>
      </c>
      <c r="E571" t="s">
        <v>294</v>
      </c>
      <c r="F571" s="23" t="s">
        <v>330</v>
      </c>
      <c r="G571">
        <v>1</v>
      </c>
      <c r="H571" s="23" t="s">
        <v>1431</v>
      </c>
      <c r="I571" t="s">
        <v>1712</v>
      </c>
      <c r="J571" s="19" t="s">
        <v>1713</v>
      </c>
      <c r="N571" s="17">
        <v>59179</v>
      </c>
      <c r="O571" s="17">
        <v>74714</v>
      </c>
      <c r="P571" s="17">
        <v>65530</v>
      </c>
      <c r="Q571" s="17">
        <v>61526</v>
      </c>
      <c r="R571" s="17">
        <v>59033</v>
      </c>
      <c r="S571" s="17">
        <v>50101</v>
      </c>
      <c r="T571" s="17">
        <v>45124</v>
      </c>
      <c r="U571" s="17">
        <v>94</v>
      </c>
      <c r="V571" s="17">
        <v>28</v>
      </c>
      <c r="W571" s="17">
        <v>57761</v>
      </c>
      <c r="X571" s="17">
        <v>68877</v>
      </c>
      <c r="Y571" s="17">
        <v>64989</v>
      </c>
      <c r="Z571" s="17">
        <v>60456</v>
      </c>
      <c r="AA571" s="17">
        <v>58286</v>
      </c>
      <c r="AB571" s="17">
        <v>50392</v>
      </c>
      <c r="AC571" s="17">
        <v>48258</v>
      </c>
      <c r="AD571" s="17">
        <v>94</v>
      </c>
      <c r="AE571" s="17">
        <v>28</v>
      </c>
      <c r="AF571" s="17">
        <v>4932</v>
      </c>
      <c r="AG571" s="17">
        <v>6226</v>
      </c>
      <c r="AH571" s="17">
        <v>5461</v>
      </c>
      <c r="AI571" s="17">
        <v>5127</v>
      </c>
      <c r="AJ571" s="17">
        <v>4919</v>
      </c>
      <c r="AK571" s="17">
        <v>4175</v>
      </c>
      <c r="AL571" s="17">
        <v>3760</v>
      </c>
      <c r="AM571" s="17">
        <v>94</v>
      </c>
      <c r="AN571" s="17">
        <v>28</v>
      </c>
      <c r="AO571" s="18">
        <v>12</v>
      </c>
      <c r="AP571" s="17">
        <v>94</v>
      </c>
      <c r="AQ571" s="17">
        <v>28</v>
      </c>
      <c r="AR571" s="17">
        <v>60433</v>
      </c>
      <c r="AS571" s="17">
        <v>73215</v>
      </c>
      <c r="AT571" s="17">
        <v>66294</v>
      </c>
      <c r="AU571" s="17">
        <v>62575</v>
      </c>
      <c r="AV571" s="17">
        <v>60562</v>
      </c>
      <c r="AW571" s="17">
        <v>53540</v>
      </c>
      <c r="AX571" s="17">
        <v>50000</v>
      </c>
      <c r="AY571" s="17">
        <v>71</v>
      </c>
      <c r="AZ571" s="17">
        <v>20</v>
      </c>
      <c r="BA571" s="17">
        <v>55964</v>
      </c>
      <c r="BB571" s="17">
        <v>78614</v>
      </c>
      <c r="BC571" s="17">
        <v>63725</v>
      </c>
      <c r="BD571" s="17">
        <v>55263</v>
      </c>
      <c r="BE571" s="17">
        <v>50000</v>
      </c>
      <c r="BF571" s="17">
        <v>45750</v>
      </c>
      <c r="BG571" s="17">
        <v>43240</v>
      </c>
      <c r="BH571" s="17">
        <v>23</v>
      </c>
      <c r="BI571" s="17">
        <v>8</v>
      </c>
      <c r="BJ571" s="17">
        <v>59450</v>
      </c>
      <c r="BK571" s="17">
        <v>59</v>
      </c>
      <c r="BL571" s="17">
        <v>13</v>
      </c>
      <c r="BM571" s="17">
        <v>24</v>
      </c>
      <c r="BN571" s="17">
        <v>8</v>
      </c>
      <c r="DH571" s="17">
        <v>59179</v>
      </c>
      <c r="DI571" s="17">
        <v>74714</v>
      </c>
      <c r="DJ571" s="17">
        <v>65530</v>
      </c>
      <c r="DK571" s="17">
        <v>61526</v>
      </c>
      <c r="DL571" s="17">
        <v>59033</v>
      </c>
      <c r="DM571" s="17">
        <v>50101</v>
      </c>
      <c r="DN571" s="17">
        <v>45124</v>
      </c>
      <c r="DO571" s="17">
        <v>94</v>
      </c>
      <c r="DP571" s="17">
        <v>28</v>
      </c>
      <c r="DQ571" s="17">
        <v>57761</v>
      </c>
      <c r="DR571" s="17">
        <v>68877</v>
      </c>
      <c r="DS571" s="17">
        <v>64989</v>
      </c>
      <c r="DT571" s="17">
        <v>60456</v>
      </c>
      <c r="DU571" s="17">
        <v>58286</v>
      </c>
      <c r="DV571" s="17">
        <v>50392</v>
      </c>
      <c r="DW571" s="17">
        <v>48258</v>
      </c>
      <c r="DX571" s="17">
        <v>94</v>
      </c>
      <c r="DY571" s="17">
        <v>28</v>
      </c>
      <c r="DZ571" s="17">
        <v>59179</v>
      </c>
      <c r="EA571" s="17">
        <v>74714</v>
      </c>
      <c r="EB571" s="17">
        <v>65530</v>
      </c>
      <c r="EC571" s="17">
        <v>61526</v>
      </c>
      <c r="ED571" s="17">
        <v>59033</v>
      </c>
      <c r="EE571" s="17">
        <v>50101</v>
      </c>
      <c r="EF571" s="17">
        <v>45124</v>
      </c>
      <c r="EG571" s="17">
        <v>94</v>
      </c>
      <c r="EH571" s="17">
        <v>28</v>
      </c>
      <c r="EI571" s="17">
        <v>57761</v>
      </c>
      <c r="EJ571" s="17">
        <v>68877</v>
      </c>
      <c r="EK571" s="17">
        <v>64989</v>
      </c>
      <c r="EL571" s="17">
        <v>60456</v>
      </c>
      <c r="EM571" s="17">
        <v>58286</v>
      </c>
      <c r="EN571" s="17">
        <v>50392</v>
      </c>
      <c r="EO571" s="17">
        <v>48258</v>
      </c>
      <c r="EP571" s="17">
        <v>94</v>
      </c>
      <c r="EQ571" s="17">
        <v>28</v>
      </c>
      <c r="FJ571" s="18">
        <v>75.5</v>
      </c>
      <c r="FK571" s="17">
        <v>71</v>
      </c>
      <c r="FL571" s="17">
        <v>20</v>
      </c>
      <c r="FM571" s="18">
        <v>56.4</v>
      </c>
      <c r="FN571" s="17">
        <v>53</v>
      </c>
      <c r="FO571" s="17">
        <v>14</v>
      </c>
      <c r="FP571" s="17">
        <v>3836</v>
      </c>
      <c r="FQ571" s="17">
        <v>6153</v>
      </c>
      <c r="FR571" s="17">
        <v>5426</v>
      </c>
      <c r="FS571" s="17">
        <v>4244</v>
      </c>
      <c r="FT571" s="17">
        <v>3774</v>
      </c>
      <c r="FU571" s="17">
        <v>2029</v>
      </c>
      <c r="FV571" s="17">
        <v>1724</v>
      </c>
      <c r="FW571" s="17">
        <v>54</v>
      </c>
      <c r="FX571" s="17">
        <v>15</v>
      </c>
      <c r="FY571" s="18">
        <v>6.4</v>
      </c>
      <c r="FZ571" s="18">
        <v>10</v>
      </c>
      <c r="GA571" s="18">
        <v>9.8000000000000007</v>
      </c>
      <c r="GB571" s="18">
        <v>8</v>
      </c>
      <c r="GC571" s="18">
        <v>6.5</v>
      </c>
      <c r="GD571" s="18">
        <v>3</v>
      </c>
      <c r="GE571" s="18">
        <v>3</v>
      </c>
      <c r="GF571" s="17">
        <v>54</v>
      </c>
      <c r="GG571" s="17">
        <v>15</v>
      </c>
      <c r="GH571" s="17" t="s">
        <v>1714</v>
      </c>
      <c r="GI571" s="17">
        <v>54</v>
      </c>
      <c r="GJ571" s="17">
        <v>15</v>
      </c>
      <c r="GK571" s="17">
        <v>3128</v>
      </c>
      <c r="GL571" s="17">
        <v>6860</v>
      </c>
      <c r="GM571" s="17">
        <v>5000</v>
      </c>
      <c r="GN571" s="17">
        <v>2810</v>
      </c>
      <c r="GO571" s="17">
        <v>2067</v>
      </c>
      <c r="GP571" s="17">
        <v>1395</v>
      </c>
      <c r="GQ571" s="17">
        <v>1000</v>
      </c>
      <c r="GR571" s="17">
        <v>52</v>
      </c>
      <c r="GS571" s="17">
        <v>13</v>
      </c>
      <c r="GT571" s="18">
        <v>5.0999999999999996</v>
      </c>
      <c r="GU571" s="18">
        <v>10.9</v>
      </c>
      <c r="GV571" s="18">
        <v>8.5</v>
      </c>
      <c r="GW571" s="18">
        <v>4.9000000000000004</v>
      </c>
      <c r="GX571" s="18">
        <v>3.8</v>
      </c>
      <c r="GY571" s="18">
        <v>2.4</v>
      </c>
      <c r="GZ571" s="18">
        <v>1.6</v>
      </c>
      <c r="HA571" s="17">
        <v>52</v>
      </c>
      <c r="HB571" s="17">
        <v>13</v>
      </c>
      <c r="HC571" s="17" t="s">
        <v>1715</v>
      </c>
      <c r="HD571" s="17">
        <v>52</v>
      </c>
      <c r="HE571" s="17">
        <v>13</v>
      </c>
      <c r="HH571" s="17">
        <v>1</v>
      </c>
      <c r="HQ571" s="17">
        <v>1</v>
      </c>
      <c r="HZ571" s="17">
        <v>1</v>
      </c>
      <c r="IA571">
        <v>18150</v>
      </c>
    </row>
    <row r="572" spans="1:235">
      <c r="A572">
        <v>11432</v>
      </c>
      <c r="B572" s="15">
        <v>41673</v>
      </c>
      <c r="C572" t="s">
        <v>292</v>
      </c>
      <c r="D572" t="s">
        <v>293</v>
      </c>
      <c r="E572" t="s">
        <v>294</v>
      </c>
      <c r="F572" s="23" t="s">
        <v>330</v>
      </c>
      <c r="G572">
        <v>2</v>
      </c>
      <c r="H572" s="23" t="s">
        <v>1431</v>
      </c>
      <c r="I572" t="s">
        <v>1716</v>
      </c>
      <c r="J572" s="19" t="s">
        <v>1717</v>
      </c>
      <c r="N572" s="17">
        <v>72931</v>
      </c>
      <c r="O572" s="17">
        <v>96956</v>
      </c>
      <c r="P572" s="17">
        <v>78147</v>
      </c>
      <c r="Q572" s="17">
        <v>74063</v>
      </c>
      <c r="R572" s="17">
        <v>70500</v>
      </c>
      <c r="S572" s="17">
        <v>61825</v>
      </c>
      <c r="T572" s="17">
        <v>56685</v>
      </c>
      <c r="U572" s="17">
        <v>138</v>
      </c>
      <c r="V572" s="17">
        <v>38</v>
      </c>
      <c r="W572" s="17">
        <v>71058</v>
      </c>
      <c r="X572" s="17">
        <v>91061</v>
      </c>
      <c r="Y572" s="17">
        <v>74113</v>
      </c>
      <c r="Z572" s="17">
        <v>69870</v>
      </c>
      <c r="AA572" s="17">
        <v>68329</v>
      </c>
      <c r="AB572" s="17">
        <v>63391</v>
      </c>
      <c r="AC572" s="17">
        <v>57763</v>
      </c>
      <c r="AD572" s="17">
        <v>138</v>
      </c>
      <c r="AE572" s="17">
        <v>38</v>
      </c>
      <c r="AF572" s="17">
        <v>6078</v>
      </c>
      <c r="AG572" s="17">
        <v>8080</v>
      </c>
      <c r="AH572" s="17">
        <v>6512</v>
      </c>
      <c r="AI572" s="17">
        <v>6172</v>
      </c>
      <c r="AJ572" s="17">
        <v>5875</v>
      </c>
      <c r="AK572" s="17">
        <v>5152</v>
      </c>
      <c r="AL572" s="17">
        <v>4724</v>
      </c>
      <c r="AM572" s="17">
        <v>138</v>
      </c>
      <c r="AN572" s="17">
        <v>38</v>
      </c>
      <c r="AO572" s="18">
        <v>12</v>
      </c>
      <c r="AP572" s="17">
        <v>138</v>
      </c>
      <c r="AQ572" s="17">
        <v>38</v>
      </c>
      <c r="AR572" s="17">
        <v>74102</v>
      </c>
      <c r="AS572" s="17">
        <v>97048</v>
      </c>
      <c r="AT572" s="17">
        <v>78147</v>
      </c>
      <c r="AU572" s="17">
        <v>74460</v>
      </c>
      <c r="AV572" s="17">
        <v>72000</v>
      </c>
      <c r="AW572" s="17">
        <v>64505</v>
      </c>
      <c r="AX572" s="17">
        <v>59971</v>
      </c>
      <c r="AY572" s="17">
        <v>97</v>
      </c>
      <c r="AZ572" s="17">
        <v>27</v>
      </c>
      <c r="BA572" s="17">
        <v>70160</v>
      </c>
      <c r="BB572" s="17">
        <v>92100</v>
      </c>
      <c r="BC572" s="17">
        <v>78750</v>
      </c>
      <c r="BD572" s="17">
        <v>69375</v>
      </c>
      <c r="BE572" s="17">
        <v>62700</v>
      </c>
      <c r="BF572" s="17">
        <v>58653</v>
      </c>
      <c r="BG572" s="17">
        <v>54000</v>
      </c>
      <c r="BH572" s="17">
        <v>41</v>
      </c>
      <c r="BI572" s="17">
        <v>12</v>
      </c>
      <c r="BJ572" s="17">
        <v>79835</v>
      </c>
      <c r="BK572" s="17">
        <v>64</v>
      </c>
      <c r="BL572" s="17">
        <v>15</v>
      </c>
      <c r="BM572" s="17">
        <v>38</v>
      </c>
      <c r="BN572" s="17">
        <v>1</v>
      </c>
      <c r="DH572" s="17">
        <v>72931</v>
      </c>
      <c r="DI572" s="17">
        <v>96956</v>
      </c>
      <c r="DJ572" s="17">
        <v>78147</v>
      </c>
      <c r="DK572" s="17">
        <v>74063</v>
      </c>
      <c r="DL572" s="17">
        <v>70500</v>
      </c>
      <c r="DM572" s="17">
        <v>61825</v>
      </c>
      <c r="DN572" s="17">
        <v>56685</v>
      </c>
      <c r="DO572" s="17">
        <v>138</v>
      </c>
      <c r="DP572" s="17">
        <v>38</v>
      </c>
      <c r="DQ572" s="17">
        <v>71058</v>
      </c>
      <c r="DR572" s="17">
        <v>91061</v>
      </c>
      <c r="DS572" s="17">
        <v>74113</v>
      </c>
      <c r="DT572" s="17">
        <v>69870</v>
      </c>
      <c r="DU572" s="17">
        <v>68329</v>
      </c>
      <c r="DV572" s="17">
        <v>63391</v>
      </c>
      <c r="DW572" s="17">
        <v>57763</v>
      </c>
      <c r="DX572" s="17">
        <v>138</v>
      </c>
      <c r="DY572" s="17">
        <v>38</v>
      </c>
      <c r="DZ572" s="17">
        <v>72931</v>
      </c>
      <c r="EA572" s="17">
        <v>96956</v>
      </c>
      <c r="EB572" s="17">
        <v>78147</v>
      </c>
      <c r="EC572" s="17">
        <v>74063</v>
      </c>
      <c r="ED572" s="17">
        <v>70500</v>
      </c>
      <c r="EE572" s="17">
        <v>61825</v>
      </c>
      <c r="EF572" s="17">
        <v>56685</v>
      </c>
      <c r="EG572" s="17">
        <v>138</v>
      </c>
      <c r="EH572" s="17">
        <v>38</v>
      </c>
      <c r="EI572" s="17">
        <v>71058</v>
      </c>
      <c r="EJ572" s="17">
        <v>91061</v>
      </c>
      <c r="EK572" s="17">
        <v>74113</v>
      </c>
      <c r="EL572" s="17">
        <v>69870</v>
      </c>
      <c r="EM572" s="17">
        <v>68329</v>
      </c>
      <c r="EN572" s="17">
        <v>63391</v>
      </c>
      <c r="EO572" s="17">
        <v>57763</v>
      </c>
      <c r="EP572" s="17">
        <v>138</v>
      </c>
      <c r="EQ572" s="17">
        <v>38</v>
      </c>
      <c r="FJ572" s="18">
        <v>70.3</v>
      </c>
      <c r="FK572" s="17">
        <v>97</v>
      </c>
      <c r="FL572" s="17">
        <v>27</v>
      </c>
      <c r="FM572" s="18">
        <v>53.6</v>
      </c>
      <c r="FN572" s="17">
        <v>74</v>
      </c>
      <c r="FO572" s="17">
        <v>25</v>
      </c>
      <c r="FP572" s="17">
        <v>7087</v>
      </c>
      <c r="FQ572" s="17">
        <v>13171</v>
      </c>
      <c r="FR572" s="17">
        <v>7726</v>
      </c>
      <c r="FS572" s="17">
        <v>6790</v>
      </c>
      <c r="FT572" s="17">
        <v>6195</v>
      </c>
      <c r="FU572" s="17">
        <v>5174</v>
      </c>
      <c r="FV572" s="17">
        <v>3370</v>
      </c>
      <c r="FW572" s="17">
        <v>76</v>
      </c>
      <c r="FX572" s="17">
        <v>24</v>
      </c>
      <c r="FY572" s="18">
        <v>9.3000000000000007</v>
      </c>
      <c r="FZ572" s="18">
        <v>15</v>
      </c>
      <c r="GA572" s="18">
        <v>10</v>
      </c>
      <c r="GB572" s="18">
        <v>10</v>
      </c>
      <c r="GC572" s="18">
        <v>10</v>
      </c>
      <c r="GD572" s="18">
        <v>8</v>
      </c>
      <c r="GE572" s="18">
        <v>5</v>
      </c>
      <c r="GF572" s="17">
        <v>76</v>
      </c>
      <c r="GG572" s="17">
        <v>24</v>
      </c>
      <c r="GH572" s="17" t="s">
        <v>1280</v>
      </c>
      <c r="GI572" s="17">
        <v>76</v>
      </c>
      <c r="GJ572" s="17">
        <v>24</v>
      </c>
      <c r="GK572" s="17">
        <v>6546</v>
      </c>
      <c r="GL572" s="17">
        <v>13462</v>
      </c>
      <c r="GM572" s="17">
        <v>8021</v>
      </c>
      <c r="GN572" s="17">
        <v>6278</v>
      </c>
      <c r="GO572" s="17">
        <v>5600</v>
      </c>
      <c r="GP572" s="17">
        <v>4082</v>
      </c>
      <c r="GQ572" s="17">
        <v>2500</v>
      </c>
      <c r="GR572" s="17">
        <v>73</v>
      </c>
      <c r="GS572" s="17">
        <v>24</v>
      </c>
      <c r="GT572" s="18">
        <v>8.4</v>
      </c>
      <c r="GU572" s="18">
        <v>14.8</v>
      </c>
      <c r="GV572" s="18">
        <v>10.1</v>
      </c>
      <c r="GW572" s="18">
        <v>9</v>
      </c>
      <c r="GX572" s="18">
        <v>8.5</v>
      </c>
      <c r="GY572" s="18">
        <v>6.2</v>
      </c>
      <c r="GZ572" s="18">
        <v>3.3</v>
      </c>
      <c r="HA572" s="17">
        <v>73</v>
      </c>
      <c r="HB572" s="17">
        <v>24</v>
      </c>
      <c r="HC572" s="17" t="s">
        <v>1718</v>
      </c>
      <c r="HD572" s="17">
        <v>73</v>
      </c>
      <c r="HE572" s="17">
        <v>24</v>
      </c>
      <c r="HF572" s="18">
        <v>9.1</v>
      </c>
      <c r="HG572" s="17">
        <v>2</v>
      </c>
      <c r="HH572" s="17">
        <v>2</v>
      </c>
      <c r="HP572" s="17">
        <v>2</v>
      </c>
      <c r="HQ572" s="17">
        <v>2</v>
      </c>
      <c r="HY572" s="17">
        <v>2</v>
      </c>
      <c r="HZ572" s="17">
        <v>2</v>
      </c>
      <c r="IA572">
        <v>18160</v>
      </c>
    </row>
    <row r="573" spans="1:235">
      <c r="A573">
        <v>11432</v>
      </c>
      <c r="B573" s="15">
        <v>41673</v>
      </c>
      <c r="C573" t="s">
        <v>292</v>
      </c>
      <c r="D573" t="s">
        <v>293</v>
      </c>
      <c r="E573" t="s">
        <v>294</v>
      </c>
      <c r="F573" s="23" t="s">
        <v>330</v>
      </c>
      <c r="G573">
        <v>3</v>
      </c>
      <c r="H573" s="23" t="s">
        <v>1431</v>
      </c>
      <c r="I573" t="s">
        <v>1719</v>
      </c>
      <c r="J573" s="19" t="s">
        <v>1720</v>
      </c>
      <c r="N573" s="17">
        <v>88775</v>
      </c>
      <c r="O573" s="17">
        <v>106212</v>
      </c>
      <c r="P573" s="17">
        <v>94781</v>
      </c>
      <c r="Q573" s="17">
        <v>88762</v>
      </c>
      <c r="R573" s="17">
        <v>86750</v>
      </c>
      <c r="S573" s="17">
        <v>79680</v>
      </c>
      <c r="T573" s="17">
        <v>72834</v>
      </c>
      <c r="U573" s="17">
        <v>215</v>
      </c>
      <c r="V573" s="17">
        <v>45</v>
      </c>
      <c r="W573" s="17">
        <v>84662</v>
      </c>
      <c r="X573" s="17">
        <v>93519</v>
      </c>
      <c r="Y573" s="17">
        <v>89199</v>
      </c>
      <c r="Z573" s="17">
        <v>86429</v>
      </c>
      <c r="AA573" s="17">
        <v>82800</v>
      </c>
      <c r="AB573" s="17">
        <v>78458</v>
      </c>
      <c r="AC573" s="17">
        <v>76150</v>
      </c>
      <c r="AD573" s="17">
        <v>215</v>
      </c>
      <c r="AE573" s="17">
        <v>45</v>
      </c>
      <c r="AF573" s="17">
        <v>7398</v>
      </c>
      <c r="AG573" s="17">
        <v>8851</v>
      </c>
      <c r="AH573" s="17">
        <v>7898</v>
      </c>
      <c r="AI573" s="17">
        <v>7397</v>
      </c>
      <c r="AJ573" s="17">
        <v>7229</v>
      </c>
      <c r="AK573" s="17">
        <v>6640</v>
      </c>
      <c r="AL573" s="17">
        <v>6069</v>
      </c>
      <c r="AM573" s="17">
        <v>215</v>
      </c>
      <c r="AN573" s="17">
        <v>45</v>
      </c>
      <c r="AO573" s="18">
        <v>12</v>
      </c>
      <c r="AP573" s="17">
        <v>215</v>
      </c>
      <c r="AQ573" s="17">
        <v>45</v>
      </c>
      <c r="AR573" s="17">
        <v>90659</v>
      </c>
      <c r="AS573" s="17">
        <v>111730</v>
      </c>
      <c r="AT573" s="17">
        <v>95796</v>
      </c>
      <c r="AU573" s="17">
        <v>91191</v>
      </c>
      <c r="AV573" s="17">
        <v>87700</v>
      </c>
      <c r="AW573" s="17">
        <v>82000</v>
      </c>
      <c r="AX573" s="17">
        <v>76443</v>
      </c>
      <c r="AY573" s="17">
        <v>176</v>
      </c>
      <c r="AZ573" s="17">
        <v>36</v>
      </c>
      <c r="BA573" s="17">
        <v>80273</v>
      </c>
      <c r="BB573" s="17">
        <v>91320</v>
      </c>
      <c r="BC573" s="17">
        <v>85950</v>
      </c>
      <c r="BD573" s="17">
        <v>83164</v>
      </c>
      <c r="BE573" s="17">
        <v>80900</v>
      </c>
      <c r="BF573" s="17">
        <v>74451</v>
      </c>
      <c r="BG573" s="17">
        <v>70648</v>
      </c>
      <c r="BH573" s="17">
        <v>39</v>
      </c>
      <c r="BI573" s="17">
        <v>10</v>
      </c>
      <c r="BJ573" s="17">
        <v>87439</v>
      </c>
      <c r="BK573" s="17">
        <v>127</v>
      </c>
      <c r="BL573" s="17">
        <v>22</v>
      </c>
      <c r="BM573" s="17">
        <v>43</v>
      </c>
      <c r="BN573" s="17">
        <v>3</v>
      </c>
      <c r="DH573" s="17">
        <v>88775</v>
      </c>
      <c r="DI573" s="17">
        <v>106212</v>
      </c>
      <c r="DJ573" s="17">
        <v>94781</v>
      </c>
      <c r="DK573" s="17">
        <v>88762</v>
      </c>
      <c r="DL573" s="17">
        <v>86750</v>
      </c>
      <c r="DM573" s="17">
        <v>79680</v>
      </c>
      <c r="DN573" s="17">
        <v>72834</v>
      </c>
      <c r="DO573" s="17">
        <v>215</v>
      </c>
      <c r="DP573" s="17">
        <v>45</v>
      </c>
      <c r="DQ573" s="17">
        <v>84662</v>
      </c>
      <c r="DR573" s="17">
        <v>93519</v>
      </c>
      <c r="DS573" s="17">
        <v>89199</v>
      </c>
      <c r="DT573" s="17">
        <v>86429</v>
      </c>
      <c r="DU573" s="17">
        <v>82800</v>
      </c>
      <c r="DV573" s="17">
        <v>78458</v>
      </c>
      <c r="DW573" s="17">
        <v>76150</v>
      </c>
      <c r="DX573" s="17">
        <v>215</v>
      </c>
      <c r="DY573" s="17">
        <v>45</v>
      </c>
      <c r="DZ573" s="17">
        <v>88775</v>
      </c>
      <c r="EA573" s="17">
        <v>106212</v>
      </c>
      <c r="EB573" s="17">
        <v>94781</v>
      </c>
      <c r="EC573" s="17">
        <v>88762</v>
      </c>
      <c r="ED573" s="17">
        <v>86750</v>
      </c>
      <c r="EE573" s="17">
        <v>79680</v>
      </c>
      <c r="EF573" s="17">
        <v>72834</v>
      </c>
      <c r="EG573" s="17">
        <v>215</v>
      </c>
      <c r="EH573" s="17">
        <v>45</v>
      </c>
      <c r="EI573" s="17">
        <v>84662</v>
      </c>
      <c r="EJ573" s="17">
        <v>93519</v>
      </c>
      <c r="EK573" s="17">
        <v>89199</v>
      </c>
      <c r="EL573" s="17">
        <v>86429</v>
      </c>
      <c r="EM573" s="17">
        <v>82800</v>
      </c>
      <c r="EN573" s="17">
        <v>78458</v>
      </c>
      <c r="EO573" s="17">
        <v>76150</v>
      </c>
      <c r="EP573" s="17">
        <v>215</v>
      </c>
      <c r="EQ573" s="17">
        <v>45</v>
      </c>
      <c r="FJ573" s="18">
        <v>81.900000000000006</v>
      </c>
      <c r="FK573" s="17">
        <v>176</v>
      </c>
      <c r="FL573" s="17">
        <v>36</v>
      </c>
      <c r="FM573" s="18">
        <v>65.599999999999994</v>
      </c>
      <c r="FN573" s="17">
        <v>141</v>
      </c>
      <c r="FO573" s="17">
        <v>29</v>
      </c>
      <c r="FP573" s="17">
        <v>9500</v>
      </c>
      <c r="FQ573" s="17">
        <v>14989</v>
      </c>
      <c r="FR573" s="17">
        <v>10388</v>
      </c>
      <c r="FS573" s="17">
        <v>8664</v>
      </c>
      <c r="FT573" s="17">
        <v>8267</v>
      </c>
      <c r="FU573" s="17">
        <v>7078</v>
      </c>
      <c r="FV573" s="17">
        <v>4901</v>
      </c>
      <c r="FW573" s="17">
        <v>154</v>
      </c>
      <c r="FX573" s="17">
        <v>34</v>
      </c>
      <c r="FY573" s="18">
        <v>10.199999999999999</v>
      </c>
      <c r="FZ573" s="18">
        <v>15</v>
      </c>
      <c r="GA573" s="18">
        <v>12</v>
      </c>
      <c r="GB573" s="18">
        <v>10</v>
      </c>
      <c r="GC573" s="18">
        <v>9</v>
      </c>
      <c r="GD573" s="18">
        <v>8</v>
      </c>
      <c r="GE573" s="18">
        <v>5</v>
      </c>
      <c r="GF573" s="17">
        <v>154</v>
      </c>
      <c r="GG573" s="17">
        <v>34</v>
      </c>
      <c r="GH573" s="17" t="s">
        <v>452</v>
      </c>
      <c r="GI573" s="17">
        <v>154</v>
      </c>
      <c r="GJ573" s="17">
        <v>34</v>
      </c>
      <c r="GK573" s="17">
        <v>8402</v>
      </c>
      <c r="GL573" s="17">
        <v>13200</v>
      </c>
      <c r="GM573" s="17">
        <v>9504</v>
      </c>
      <c r="GN573" s="17">
        <v>8550</v>
      </c>
      <c r="GO573" s="17">
        <v>7744</v>
      </c>
      <c r="GP573" s="17">
        <v>4800</v>
      </c>
      <c r="GQ573" s="17">
        <v>2510</v>
      </c>
      <c r="GR573" s="17">
        <v>141</v>
      </c>
      <c r="GS573" s="17">
        <v>29</v>
      </c>
      <c r="GT573" s="18">
        <v>8.9</v>
      </c>
      <c r="GU573" s="18">
        <v>13.5</v>
      </c>
      <c r="GV573" s="18">
        <v>10.5</v>
      </c>
      <c r="GW573" s="18">
        <v>9.4</v>
      </c>
      <c r="GX573" s="18">
        <v>8.8000000000000007</v>
      </c>
      <c r="GY573" s="18">
        <v>5.8</v>
      </c>
      <c r="GZ573" s="18">
        <v>3.2</v>
      </c>
      <c r="HA573" s="17">
        <v>141</v>
      </c>
      <c r="HB573" s="17">
        <v>29</v>
      </c>
      <c r="HC573" s="17" t="s">
        <v>338</v>
      </c>
      <c r="HD573" s="17">
        <v>141</v>
      </c>
      <c r="HE573" s="17">
        <v>29</v>
      </c>
      <c r="HF573" s="18">
        <v>12</v>
      </c>
      <c r="HG573" s="17">
        <v>6</v>
      </c>
      <c r="HH573" s="17">
        <v>3</v>
      </c>
      <c r="HI573" s="17">
        <v>6583</v>
      </c>
      <c r="HK573" s="17">
        <v>9250</v>
      </c>
      <c r="HL573" s="17">
        <v>7000</v>
      </c>
      <c r="HM573" s="17">
        <v>6000</v>
      </c>
      <c r="HN573" s="17">
        <v>5000</v>
      </c>
      <c r="HP573" s="17">
        <v>6</v>
      </c>
      <c r="HQ573" s="17">
        <v>3</v>
      </c>
      <c r="HR573" s="18">
        <v>7</v>
      </c>
      <c r="HT573" s="18">
        <v>9</v>
      </c>
      <c r="HU573" s="18">
        <v>9</v>
      </c>
      <c r="HV573" s="18">
        <v>7</v>
      </c>
      <c r="HW573" s="18">
        <v>6</v>
      </c>
      <c r="HY573" s="17">
        <v>6</v>
      </c>
      <c r="HZ573" s="17">
        <v>3</v>
      </c>
      <c r="IA573">
        <v>18170</v>
      </c>
    </row>
    <row r="574" spans="1:235">
      <c r="A574">
        <v>11432</v>
      </c>
      <c r="B574" s="15">
        <v>41673</v>
      </c>
      <c r="C574" t="s">
        <v>292</v>
      </c>
      <c r="D574" t="s">
        <v>293</v>
      </c>
      <c r="E574" t="s">
        <v>294</v>
      </c>
      <c r="F574" s="23" t="s">
        <v>330</v>
      </c>
      <c r="G574">
        <v>4</v>
      </c>
      <c r="H574" s="23" t="s">
        <v>1431</v>
      </c>
      <c r="I574" t="s">
        <v>1721</v>
      </c>
      <c r="J574" s="19" t="s">
        <v>1722</v>
      </c>
      <c r="N574" s="17">
        <v>108656</v>
      </c>
      <c r="O574" s="17">
        <v>130806</v>
      </c>
      <c r="P574" s="17">
        <v>120552</v>
      </c>
      <c r="Q574" s="17">
        <v>111001</v>
      </c>
      <c r="R574" s="17">
        <v>106061</v>
      </c>
      <c r="S574" s="17">
        <v>96237</v>
      </c>
      <c r="T574" s="17">
        <v>84117</v>
      </c>
      <c r="U574" s="17">
        <v>90</v>
      </c>
      <c r="V574" s="17">
        <v>31</v>
      </c>
      <c r="W574" s="17">
        <v>106675</v>
      </c>
      <c r="X574" s="17">
        <v>121917</v>
      </c>
      <c r="Y574" s="17">
        <v>117049</v>
      </c>
      <c r="Z574" s="17">
        <v>111272</v>
      </c>
      <c r="AA574" s="17">
        <v>106296</v>
      </c>
      <c r="AB574" s="17">
        <v>95635</v>
      </c>
      <c r="AC574" s="17">
        <v>86250</v>
      </c>
      <c r="AD574" s="17">
        <v>90</v>
      </c>
      <c r="AE574" s="17">
        <v>31</v>
      </c>
      <c r="AF574" s="17">
        <v>9055</v>
      </c>
      <c r="AG574" s="17">
        <v>10901</v>
      </c>
      <c r="AH574" s="17">
        <v>10046</v>
      </c>
      <c r="AI574" s="17">
        <v>9250</v>
      </c>
      <c r="AJ574" s="17">
        <v>8838</v>
      </c>
      <c r="AK574" s="17">
        <v>8020</v>
      </c>
      <c r="AL574" s="17">
        <v>7010</v>
      </c>
      <c r="AM574" s="17">
        <v>90</v>
      </c>
      <c r="AN574" s="17">
        <v>31</v>
      </c>
      <c r="AO574" s="18">
        <v>12</v>
      </c>
      <c r="AP574" s="17">
        <v>90</v>
      </c>
      <c r="AQ574" s="17">
        <v>31</v>
      </c>
      <c r="AR574" s="17">
        <v>110128</v>
      </c>
      <c r="AS574" s="17">
        <v>133011</v>
      </c>
      <c r="AT574" s="17">
        <v>121113</v>
      </c>
      <c r="AU574" s="17">
        <v>112845</v>
      </c>
      <c r="AV574" s="17">
        <v>109140</v>
      </c>
      <c r="AW574" s="17">
        <v>97725</v>
      </c>
      <c r="AX574" s="17">
        <v>84342</v>
      </c>
      <c r="AY574" s="17">
        <v>83</v>
      </c>
      <c r="AZ574" s="17">
        <v>28</v>
      </c>
      <c r="BA574" s="17">
        <v>91198</v>
      </c>
      <c r="BC574" s="17">
        <v>94916</v>
      </c>
      <c r="BD574" s="17">
        <v>92465</v>
      </c>
      <c r="BE574" s="17">
        <v>91438</v>
      </c>
      <c r="BF574" s="17">
        <v>88786</v>
      </c>
      <c r="BH574" s="17">
        <v>7</v>
      </c>
      <c r="BI574" s="17">
        <v>3</v>
      </c>
      <c r="BJ574" s="17">
        <v>108644</v>
      </c>
      <c r="BK574" s="17">
        <v>42</v>
      </c>
      <c r="BL574" s="17">
        <v>15</v>
      </c>
      <c r="BM574" s="17">
        <v>31</v>
      </c>
      <c r="DH574" s="17">
        <v>108656</v>
      </c>
      <c r="DI574" s="17">
        <v>130806</v>
      </c>
      <c r="DJ574" s="17">
        <v>120552</v>
      </c>
      <c r="DK574" s="17">
        <v>111001</v>
      </c>
      <c r="DL574" s="17">
        <v>106061</v>
      </c>
      <c r="DM574" s="17">
        <v>96237</v>
      </c>
      <c r="DN574" s="17">
        <v>84117</v>
      </c>
      <c r="DO574" s="17">
        <v>90</v>
      </c>
      <c r="DP574" s="17">
        <v>31</v>
      </c>
      <c r="DQ574" s="17">
        <v>106675</v>
      </c>
      <c r="DR574" s="17">
        <v>121917</v>
      </c>
      <c r="DS574" s="17">
        <v>117049</v>
      </c>
      <c r="DT574" s="17">
        <v>111272</v>
      </c>
      <c r="DU574" s="17">
        <v>106296</v>
      </c>
      <c r="DV574" s="17">
        <v>95635</v>
      </c>
      <c r="DW574" s="17">
        <v>86250</v>
      </c>
      <c r="DX574" s="17">
        <v>90</v>
      </c>
      <c r="DY574" s="17">
        <v>31</v>
      </c>
      <c r="DZ574" s="17">
        <v>108656</v>
      </c>
      <c r="EA574" s="17">
        <v>130806</v>
      </c>
      <c r="EB574" s="17">
        <v>120552</v>
      </c>
      <c r="EC574" s="17">
        <v>111001</v>
      </c>
      <c r="ED574" s="17">
        <v>106061</v>
      </c>
      <c r="EE574" s="17">
        <v>96237</v>
      </c>
      <c r="EF574" s="17">
        <v>84117</v>
      </c>
      <c r="EG574" s="17">
        <v>90</v>
      </c>
      <c r="EH574" s="17">
        <v>31</v>
      </c>
      <c r="EI574" s="17">
        <v>106675</v>
      </c>
      <c r="EJ574" s="17">
        <v>121917</v>
      </c>
      <c r="EK574" s="17">
        <v>117049</v>
      </c>
      <c r="EL574" s="17">
        <v>111272</v>
      </c>
      <c r="EM574" s="17">
        <v>106296</v>
      </c>
      <c r="EN574" s="17">
        <v>95635</v>
      </c>
      <c r="EO574" s="17">
        <v>86250</v>
      </c>
      <c r="EP574" s="17">
        <v>90</v>
      </c>
      <c r="EQ574" s="17">
        <v>31</v>
      </c>
      <c r="FJ574" s="18">
        <v>92.2</v>
      </c>
      <c r="FK574" s="17">
        <v>83</v>
      </c>
      <c r="FL574" s="17">
        <v>28</v>
      </c>
      <c r="FM574" s="18">
        <v>75.599999999999994</v>
      </c>
      <c r="FN574" s="17">
        <v>68</v>
      </c>
      <c r="FO574" s="17">
        <v>22</v>
      </c>
      <c r="FP574" s="17">
        <v>15849</v>
      </c>
      <c r="FQ574" s="17">
        <v>24436</v>
      </c>
      <c r="FR574" s="17">
        <v>18000</v>
      </c>
      <c r="FS574" s="17">
        <v>15515</v>
      </c>
      <c r="FT574" s="17">
        <v>14722</v>
      </c>
      <c r="FU574" s="17">
        <v>12128</v>
      </c>
      <c r="FV574" s="17">
        <v>7500</v>
      </c>
      <c r="FW574" s="17">
        <v>76</v>
      </c>
      <c r="FX574" s="17">
        <v>26</v>
      </c>
      <c r="FY574" s="18">
        <v>14</v>
      </c>
      <c r="FZ574" s="18">
        <v>20</v>
      </c>
      <c r="GA574" s="18">
        <v>15</v>
      </c>
      <c r="GB574" s="18">
        <v>15</v>
      </c>
      <c r="GC574" s="18">
        <v>15</v>
      </c>
      <c r="GD574" s="18">
        <v>12</v>
      </c>
      <c r="GE574" s="18">
        <v>8</v>
      </c>
      <c r="GF574" s="17">
        <v>76</v>
      </c>
      <c r="GG574" s="17">
        <v>26</v>
      </c>
      <c r="GH574" s="17" t="s">
        <v>1723</v>
      </c>
      <c r="GI574" s="17">
        <v>76</v>
      </c>
      <c r="GJ574" s="17">
        <v>26</v>
      </c>
      <c r="GK574" s="17">
        <v>15574</v>
      </c>
      <c r="GL574" s="17">
        <v>28909</v>
      </c>
      <c r="GM574" s="17">
        <v>19702</v>
      </c>
      <c r="GN574" s="17">
        <v>15751</v>
      </c>
      <c r="GO574" s="17">
        <v>14891</v>
      </c>
      <c r="GP574" s="17">
        <v>9517</v>
      </c>
      <c r="GQ574" s="17">
        <v>4117</v>
      </c>
      <c r="GR574" s="17">
        <v>67</v>
      </c>
      <c r="GS574" s="17">
        <v>22</v>
      </c>
      <c r="GT574" s="18">
        <v>13.6</v>
      </c>
      <c r="GU574" s="18">
        <v>21.5</v>
      </c>
      <c r="GV574" s="18">
        <v>17.5</v>
      </c>
      <c r="GW574" s="18">
        <v>15.1</v>
      </c>
      <c r="GX574" s="18">
        <v>14.8</v>
      </c>
      <c r="GY574" s="18">
        <v>9.8000000000000007</v>
      </c>
      <c r="GZ574" s="18">
        <v>5.6</v>
      </c>
      <c r="HA574" s="17">
        <v>67</v>
      </c>
      <c r="HB574" s="17">
        <v>22</v>
      </c>
      <c r="HC574" s="17" t="s">
        <v>1301</v>
      </c>
      <c r="HD574" s="17">
        <v>67</v>
      </c>
      <c r="HE574" s="17">
        <v>22</v>
      </c>
      <c r="HH574" s="17">
        <v>1</v>
      </c>
      <c r="HQ574" s="17">
        <v>1</v>
      </c>
      <c r="HZ574" s="17">
        <v>1</v>
      </c>
      <c r="IA574">
        <v>18180</v>
      </c>
    </row>
    <row r="575" spans="1:235">
      <c r="A575">
        <v>11432</v>
      </c>
      <c r="B575" s="15">
        <v>41673</v>
      </c>
      <c r="C575" t="s">
        <v>292</v>
      </c>
      <c r="D575" t="s">
        <v>293</v>
      </c>
      <c r="E575" t="s">
        <v>294</v>
      </c>
      <c r="F575" s="23" t="s">
        <v>330</v>
      </c>
      <c r="G575">
        <v>1</v>
      </c>
      <c r="H575" s="23" t="s">
        <v>460</v>
      </c>
      <c r="I575" t="s">
        <v>1724</v>
      </c>
      <c r="J575" s="19" t="s">
        <v>1725</v>
      </c>
      <c r="N575" s="17">
        <v>60551</v>
      </c>
      <c r="O575" s="17">
        <v>70216</v>
      </c>
      <c r="P575" s="17">
        <v>66001</v>
      </c>
      <c r="Q575" s="17">
        <v>63544</v>
      </c>
      <c r="R575" s="17">
        <v>59691</v>
      </c>
      <c r="S575" s="17">
        <v>56000</v>
      </c>
      <c r="T575" s="17">
        <v>50034</v>
      </c>
      <c r="U575" s="17">
        <v>33</v>
      </c>
      <c r="V575" s="17">
        <v>16</v>
      </c>
      <c r="W575" s="17">
        <v>58242</v>
      </c>
      <c r="X575" s="17">
        <v>68712</v>
      </c>
      <c r="Y575" s="17">
        <v>65539</v>
      </c>
      <c r="Z575" s="17">
        <v>58873</v>
      </c>
      <c r="AA575" s="17">
        <v>57005</v>
      </c>
      <c r="AB575" s="17">
        <v>52769</v>
      </c>
      <c r="AC575" s="17">
        <v>48404</v>
      </c>
      <c r="AD575" s="17">
        <v>33</v>
      </c>
      <c r="AE575" s="17">
        <v>16</v>
      </c>
      <c r="AF575" s="17">
        <v>5046</v>
      </c>
      <c r="AG575" s="17">
        <v>5851</v>
      </c>
      <c r="AH575" s="17">
        <v>5500</v>
      </c>
      <c r="AI575" s="17">
        <v>5295</v>
      </c>
      <c r="AJ575" s="17">
        <v>4974</v>
      </c>
      <c r="AK575" s="17">
        <v>4667</v>
      </c>
      <c r="AL575" s="17">
        <v>4170</v>
      </c>
      <c r="AM575" s="17">
        <v>33</v>
      </c>
      <c r="AN575" s="17">
        <v>16</v>
      </c>
      <c r="AO575" s="18">
        <v>12</v>
      </c>
      <c r="AP575" s="17">
        <v>33</v>
      </c>
      <c r="AQ575" s="17">
        <v>16</v>
      </c>
      <c r="AR575" s="17">
        <v>62315</v>
      </c>
      <c r="AS575" s="17">
        <v>70720</v>
      </c>
      <c r="AT575" s="17">
        <v>67650</v>
      </c>
      <c r="AU575" s="17">
        <v>65000</v>
      </c>
      <c r="AV575" s="17">
        <v>63498</v>
      </c>
      <c r="AW575" s="17">
        <v>57155</v>
      </c>
      <c r="AX575" s="17">
        <v>55167</v>
      </c>
      <c r="AY575" s="17">
        <v>29</v>
      </c>
      <c r="AZ575" s="17">
        <v>12</v>
      </c>
      <c r="BA575" s="17">
        <v>51291</v>
      </c>
      <c r="BE575" s="17">
        <v>50650</v>
      </c>
      <c r="BH575" s="17">
        <v>4</v>
      </c>
      <c r="BI575" s="17">
        <v>4</v>
      </c>
      <c r="BJ575" s="17">
        <v>64461</v>
      </c>
      <c r="BK575" s="17">
        <v>20</v>
      </c>
      <c r="BL575" s="17">
        <v>5</v>
      </c>
      <c r="BM575" s="17">
        <v>12</v>
      </c>
      <c r="BN575" s="17">
        <v>6</v>
      </c>
      <c r="DH575" s="17">
        <v>60551</v>
      </c>
      <c r="DI575" s="17">
        <v>70216</v>
      </c>
      <c r="DJ575" s="17">
        <v>66001</v>
      </c>
      <c r="DK575" s="17">
        <v>63544</v>
      </c>
      <c r="DL575" s="17">
        <v>59691</v>
      </c>
      <c r="DM575" s="17">
        <v>56000</v>
      </c>
      <c r="DN575" s="17">
        <v>50034</v>
      </c>
      <c r="DO575" s="17">
        <v>33</v>
      </c>
      <c r="DP575" s="17">
        <v>16</v>
      </c>
      <c r="DQ575" s="17">
        <v>58242</v>
      </c>
      <c r="DR575" s="17">
        <v>68712</v>
      </c>
      <c r="DS575" s="17">
        <v>65539</v>
      </c>
      <c r="DT575" s="17">
        <v>58873</v>
      </c>
      <c r="DU575" s="17">
        <v>57005</v>
      </c>
      <c r="DV575" s="17">
        <v>52769</v>
      </c>
      <c r="DW575" s="17">
        <v>48404</v>
      </c>
      <c r="DX575" s="17">
        <v>33</v>
      </c>
      <c r="DY575" s="17">
        <v>16</v>
      </c>
      <c r="DZ575" s="17">
        <v>60551</v>
      </c>
      <c r="EA575" s="17">
        <v>70216</v>
      </c>
      <c r="EB575" s="17">
        <v>66001</v>
      </c>
      <c r="EC575" s="17">
        <v>63544</v>
      </c>
      <c r="ED575" s="17">
        <v>59691</v>
      </c>
      <c r="EE575" s="17">
        <v>56000</v>
      </c>
      <c r="EF575" s="17">
        <v>50034</v>
      </c>
      <c r="EG575" s="17">
        <v>33</v>
      </c>
      <c r="EH575" s="17">
        <v>16</v>
      </c>
      <c r="EI575" s="17">
        <v>58242</v>
      </c>
      <c r="EJ575" s="17">
        <v>68712</v>
      </c>
      <c r="EK575" s="17">
        <v>65539</v>
      </c>
      <c r="EL575" s="17">
        <v>58873</v>
      </c>
      <c r="EM575" s="17">
        <v>57005</v>
      </c>
      <c r="EN575" s="17">
        <v>52769</v>
      </c>
      <c r="EO575" s="17">
        <v>48404</v>
      </c>
      <c r="EP575" s="17">
        <v>33</v>
      </c>
      <c r="EQ575" s="17">
        <v>16</v>
      </c>
      <c r="FJ575" s="18">
        <v>87.9</v>
      </c>
      <c r="FK575" s="17">
        <v>29</v>
      </c>
      <c r="FL575" s="17">
        <v>12</v>
      </c>
      <c r="FM575" s="18">
        <v>75.8</v>
      </c>
      <c r="FN575" s="17">
        <v>25</v>
      </c>
      <c r="FO575" s="17">
        <v>11</v>
      </c>
      <c r="FP575" s="17">
        <v>4114</v>
      </c>
      <c r="FQ575" s="17">
        <v>6024</v>
      </c>
      <c r="FR575" s="17">
        <v>5080</v>
      </c>
      <c r="FS575" s="17">
        <v>4413</v>
      </c>
      <c r="FT575" s="17">
        <v>4121</v>
      </c>
      <c r="FU575" s="17">
        <v>3029</v>
      </c>
      <c r="FV575" s="17">
        <v>1944</v>
      </c>
      <c r="FW575" s="17">
        <v>24</v>
      </c>
      <c r="FX575" s="17">
        <v>9</v>
      </c>
      <c r="FY575" s="18">
        <v>6.8</v>
      </c>
      <c r="FZ575" s="18">
        <v>9.5</v>
      </c>
      <c r="GA575" s="18">
        <v>8</v>
      </c>
      <c r="GB575" s="18">
        <v>8</v>
      </c>
      <c r="GC575" s="18">
        <v>7.5</v>
      </c>
      <c r="GD575" s="18">
        <v>5</v>
      </c>
      <c r="GE575" s="18">
        <v>3</v>
      </c>
      <c r="GF575" s="17">
        <v>24</v>
      </c>
      <c r="GG575" s="17">
        <v>9</v>
      </c>
      <c r="GH575" s="17" t="s">
        <v>1726</v>
      </c>
      <c r="GI575" s="17">
        <v>24</v>
      </c>
      <c r="GJ575" s="17">
        <v>9</v>
      </c>
      <c r="GK575" s="17">
        <v>3848</v>
      </c>
      <c r="GL575" s="17">
        <v>7271</v>
      </c>
      <c r="GM575" s="17">
        <v>4357</v>
      </c>
      <c r="GN575" s="17">
        <v>3807</v>
      </c>
      <c r="GO575" s="17">
        <v>3605</v>
      </c>
      <c r="GP575" s="17">
        <v>2026</v>
      </c>
      <c r="GQ575" s="17">
        <v>781</v>
      </c>
      <c r="GR575" s="17">
        <v>25</v>
      </c>
      <c r="GS575" s="17">
        <v>11</v>
      </c>
      <c r="GT575" s="18">
        <v>6.3</v>
      </c>
      <c r="GU575" s="18">
        <v>10.7</v>
      </c>
      <c r="GV575" s="18">
        <v>7.8</v>
      </c>
      <c r="GW575" s="18">
        <v>6.4</v>
      </c>
      <c r="GX575" s="18">
        <v>5.8</v>
      </c>
      <c r="GY575" s="18">
        <v>3.2</v>
      </c>
      <c r="GZ575" s="18">
        <v>1.1000000000000001</v>
      </c>
      <c r="HA575" s="17">
        <v>25</v>
      </c>
      <c r="HB575" s="17">
        <v>11</v>
      </c>
      <c r="HC575" s="17" t="s">
        <v>1079</v>
      </c>
      <c r="HD575" s="17">
        <v>25</v>
      </c>
      <c r="HE575" s="17">
        <v>11</v>
      </c>
      <c r="IA575">
        <v>18200</v>
      </c>
    </row>
    <row r="576" spans="1:235">
      <c r="A576">
        <v>11432</v>
      </c>
      <c r="B576" s="15">
        <v>41673</v>
      </c>
      <c r="C576" t="s">
        <v>292</v>
      </c>
      <c r="D576" t="s">
        <v>293</v>
      </c>
      <c r="E576" t="s">
        <v>294</v>
      </c>
      <c r="F576" s="23" t="s">
        <v>330</v>
      </c>
      <c r="G576">
        <v>2</v>
      </c>
      <c r="H576" s="23" t="s">
        <v>460</v>
      </c>
      <c r="I576" t="s">
        <v>1727</v>
      </c>
      <c r="J576" s="19" t="s">
        <v>1728</v>
      </c>
      <c r="N576" s="17">
        <v>73130</v>
      </c>
      <c r="O576" s="17">
        <v>88200</v>
      </c>
      <c r="P576" s="17">
        <v>79378</v>
      </c>
      <c r="Q576" s="17">
        <v>71685</v>
      </c>
      <c r="R576" s="17">
        <v>70000</v>
      </c>
      <c r="S576" s="17">
        <v>63263</v>
      </c>
      <c r="T576" s="17">
        <v>58255</v>
      </c>
      <c r="U576" s="17">
        <v>50</v>
      </c>
      <c r="V576" s="17">
        <v>25</v>
      </c>
      <c r="W576" s="17">
        <v>71082</v>
      </c>
      <c r="X576" s="17">
        <v>89200</v>
      </c>
      <c r="Y576" s="17">
        <v>76000</v>
      </c>
      <c r="Z576" s="17">
        <v>71058</v>
      </c>
      <c r="AA576" s="17">
        <v>70000</v>
      </c>
      <c r="AB576" s="17">
        <v>63000</v>
      </c>
      <c r="AC576" s="17">
        <v>58013</v>
      </c>
      <c r="AD576" s="17">
        <v>50</v>
      </c>
      <c r="AE576" s="17">
        <v>25</v>
      </c>
      <c r="AF576" s="17">
        <v>6094</v>
      </c>
      <c r="AG576" s="17">
        <v>7350</v>
      </c>
      <c r="AH576" s="17">
        <v>6615</v>
      </c>
      <c r="AI576" s="17">
        <v>5974</v>
      </c>
      <c r="AJ576" s="17">
        <v>5833</v>
      </c>
      <c r="AK576" s="17">
        <v>5272</v>
      </c>
      <c r="AL576" s="17">
        <v>4855</v>
      </c>
      <c r="AM576" s="17">
        <v>50</v>
      </c>
      <c r="AN576" s="17">
        <v>25</v>
      </c>
      <c r="AO576" s="18">
        <v>12</v>
      </c>
      <c r="AP576" s="17">
        <v>50</v>
      </c>
      <c r="AQ576" s="17">
        <v>25</v>
      </c>
      <c r="AR576" s="17">
        <v>72995</v>
      </c>
      <c r="AS576" s="17">
        <v>87572</v>
      </c>
      <c r="AT576" s="17">
        <v>76290</v>
      </c>
      <c r="AU576" s="17">
        <v>70700</v>
      </c>
      <c r="AV576" s="17">
        <v>70000</v>
      </c>
      <c r="AW576" s="17">
        <v>64050</v>
      </c>
      <c r="AX576" s="17">
        <v>58057</v>
      </c>
      <c r="AY576" s="17">
        <v>33</v>
      </c>
      <c r="AZ576" s="17">
        <v>18</v>
      </c>
      <c r="BA576" s="17">
        <v>73394</v>
      </c>
      <c r="BB576" s="17">
        <v>87540</v>
      </c>
      <c r="BC576" s="17">
        <v>81600</v>
      </c>
      <c r="BD576" s="17">
        <v>77308</v>
      </c>
      <c r="BE576" s="17">
        <v>70000</v>
      </c>
      <c r="BF576" s="17">
        <v>62100</v>
      </c>
      <c r="BG576" s="17">
        <v>61611</v>
      </c>
      <c r="BH576" s="17">
        <v>17</v>
      </c>
      <c r="BI576" s="17">
        <v>7</v>
      </c>
      <c r="BJ576" s="17">
        <v>76687</v>
      </c>
      <c r="BK576" s="17">
        <v>24</v>
      </c>
      <c r="BL576" s="17">
        <v>12</v>
      </c>
      <c r="BM576" s="17">
        <v>22</v>
      </c>
      <c r="BN576" s="17">
        <v>4</v>
      </c>
      <c r="DH576" s="17">
        <v>73130</v>
      </c>
      <c r="DI576" s="17">
        <v>88200</v>
      </c>
      <c r="DJ576" s="17">
        <v>79378</v>
      </c>
      <c r="DK576" s="17">
        <v>71685</v>
      </c>
      <c r="DL576" s="17">
        <v>70000</v>
      </c>
      <c r="DM576" s="17">
        <v>63263</v>
      </c>
      <c r="DN576" s="17">
        <v>58255</v>
      </c>
      <c r="DO576" s="17">
        <v>50</v>
      </c>
      <c r="DP576" s="17">
        <v>25</v>
      </c>
      <c r="DQ576" s="17">
        <v>71082</v>
      </c>
      <c r="DR576" s="17">
        <v>89200</v>
      </c>
      <c r="DS576" s="17">
        <v>76000</v>
      </c>
      <c r="DT576" s="17">
        <v>71058</v>
      </c>
      <c r="DU576" s="17">
        <v>70000</v>
      </c>
      <c r="DV576" s="17">
        <v>63000</v>
      </c>
      <c r="DW576" s="17">
        <v>58013</v>
      </c>
      <c r="DX576" s="17">
        <v>50</v>
      </c>
      <c r="DY576" s="17">
        <v>25</v>
      </c>
      <c r="DZ576" s="17">
        <v>73130</v>
      </c>
      <c r="EA576" s="17">
        <v>88200</v>
      </c>
      <c r="EB576" s="17">
        <v>79378</v>
      </c>
      <c r="EC576" s="17">
        <v>71685</v>
      </c>
      <c r="ED576" s="17">
        <v>70000</v>
      </c>
      <c r="EE576" s="17">
        <v>63263</v>
      </c>
      <c r="EF576" s="17">
        <v>58255</v>
      </c>
      <c r="EG576" s="17">
        <v>50</v>
      </c>
      <c r="EH576" s="17">
        <v>25</v>
      </c>
      <c r="EI576" s="17">
        <v>71082</v>
      </c>
      <c r="EJ576" s="17">
        <v>89200</v>
      </c>
      <c r="EK576" s="17">
        <v>76000</v>
      </c>
      <c r="EL576" s="17">
        <v>71058</v>
      </c>
      <c r="EM576" s="17">
        <v>70000</v>
      </c>
      <c r="EN576" s="17">
        <v>63000</v>
      </c>
      <c r="EO576" s="17">
        <v>58013</v>
      </c>
      <c r="EP576" s="17">
        <v>50</v>
      </c>
      <c r="EQ576" s="17">
        <v>25</v>
      </c>
      <c r="FJ576" s="18">
        <v>66</v>
      </c>
      <c r="FK576" s="17">
        <v>33</v>
      </c>
      <c r="FL576" s="17">
        <v>18</v>
      </c>
      <c r="FM576" s="18">
        <v>48</v>
      </c>
      <c r="FN576" s="17">
        <v>24</v>
      </c>
      <c r="FO576" s="17">
        <v>12</v>
      </c>
      <c r="FP576" s="17">
        <v>6918</v>
      </c>
      <c r="FQ576" s="17">
        <v>10792</v>
      </c>
      <c r="FR576" s="17">
        <v>7255</v>
      </c>
      <c r="FS576" s="17">
        <v>6808</v>
      </c>
      <c r="FT576" s="17">
        <v>6590</v>
      </c>
      <c r="FU576" s="17">
        <v>5325</v>
      </c>
      <c r="FV576" s="17">
        <v>3041</v>
      </c>
      <c r="FW576" s="17">
        <v>30</v>
      </c>
      <c r="FX576" s="17">
        <v>15</v>
      </c>
      <c r="FY576" s="18">
        <v>9</v>
      </c>
      <c r="FZ576" s="18">
        <v>12.3</v>
      </c>
      <c r="GA576" s="18">
        <v>10</v>
      </c>
      <c r="GB576" s="18">
        <v>10</v>
      </c>
      <c r="GC576" s="18">
        <v>10</v>
      </c>
      <c r="GD576" s="18">
        <v>7.3</v>
      </c>
      <c r="GE576" s="18">
        <v>4.8</v>
      </c>
      <c r="GF576" s="17">
        <v>30</v>
      </c>
      <c r="GG576" s="17">
        <v>15</v>
      </c>
      <c r="GH576" s="17" t="s">
        <v>1729</v>
      </c>
      <c r="GI576" s="17">
        <v>30</v>
      </c>
      <c r="GJ576" s="17">
        <v>15</v>
      </c>
      <c r="GK576" s="17">
        <v>6508</v>
      </c>
      <c r="GL576" s="17">
        <v>9275</v>
      </c>
      <c r="GM576" s="17">
        <v>8009</v>
      </c>
      <c r="GN576" s="17">
        <v>7779</v>
      </c>
      <c r="GO576" s="17">
        <v>6150</v>
      </c>
      <c r="GP576" s="17">
        <v>4314</v>
      </c>
      <c r="GQ576" s="17">
        <v>2102</v>
      </c>
      <c r="GR576" s="17">
        <v>24</v>
      </c>
      <c r="GS576" s="17">
        <v>12</v>
      </c>
      <c r="GT576" s="18">
        <v>8.5</v>
      </c>
      <c r="GU576" s="18">
        <v>12.4</v>
      </c>
      <c r="GV576" s="18">
        <v>11.3</v>
      </c>
      <c r="GW576" s="18">
        <v>10.3</v>
      </c>
      <c r="GX576" s="18">
        <v>9.1</v>
      </c>
      <c r="GY576" s="18">
        <v>6.2</v>
      </c>
      <c r="GZ576" s="18">
        <v>2.8</v>
      </c>
      <c r="HA576" s="17">
        <v>24</v>
      </c>
      <c r="HB576" s="17">
        <v>12</v>
      </c>
      <c r="HC576" s="17" t="s">
        <v>1730</v>
      </c>
      <c r="HD576" s="17">
        <v>24</v>
      </c>
      <c r="HE576" s="17">
        <v>12</v>
      </c>
      <c r="HH576" s="17">
        <v>1</v>
      </c>
      <c r="HQ576" s="17">
        <v>1</v>
      </c>
      <c r="HZ576" s="17">
        <v>1</v>
      </c>
      <c r="IA576">
        <v>18210</v>
      </c>
    </row>
    <row r="577" spans="1:235">
      <c r="A577">
        <v>11432</v>
      </c>
      <c r="B577" s="15">
        <v>41673</v>
      </c>
      <c r="C577" t="s">
        <v>292</v>
      </c>
      <c r="D577" t="s">
        <v>293</v>
      </c>
      <c r="E577" t="s">
        <v>294</v>
      </c>
      <c r="F577" s="23" t="s">
        <v>330</v>
      </c>
      <c r="G577">
        <v>3</v>
      </c>
      <c r="H577" s="23" t="s">
        <v>460</v>
      </c>
      <c r="I577" t="s">
        <v>1731</v>
      </c>
      <c r="J577" s="19" t="s">
        <v>1732</v>
      </c>
      <c r="N577" s="17">
        <v>96268</v>
      </c>
      <c r="O577" s="17">
        <v>118724</v>
      </c>
      <c r="P577" s="17">
        <v>103500</v>
      </c>
      <c r="Q577" s="17">
        <v>95293</v>
      </c>
      <c r="R577" s="17">
        <v>93079</v>
      </c>
      <c r="S577" s="17">
        <v>84461</v>
      </c>
      <c r="T577" s="17">
        <v>76249</v>
      </c>
      <c r="U577" s="17">
        <v>72</v>
      </c>
      <c r="V577" s="17">
        <v>31</v>
      </c>
      <c r="W577" s="17">
        <v>89342</v>
      </c>
      <c r="X577" s="17">
        <v>103918</v>
      </c>
      <c r="Y577" s="17">
        <v>94025</v>
      </c>
      <c r="Z577" s="17">
        <v>88500</v>
      </c>
      <c r="AA577" s="17">
        <v>86700</v>
      </c>
      <c r="AB577" s="17">
        <v>78953</v>
      </c>
      <c r="AC577" s="17">
        <v>76073</v>
      </c>
      <c r="AD577" s="17">
        <v>72</v>
      </c>
      <c r="AE577" s="17">
        <v>31</v>
      </c>
      <c r="AF577" s="17">
        <v>8022</v>
      </c>
      <c r="AG577" s="17">
        <v>9894</v>
      </c>
      <c r="AH577" s="17">
        <v>8625</v>
      </c>
      <c r="AI577" s="17">
        <v>7941</v>
      </c>
      <c r="AJ577" s="17">
        <v>7757</v>
      </c>
      <c r="AK577" s="17">
        <v>7038</v>
      </c>
      <c r="AL577" s="17">
        <v>6354</v>
      </c>
      <c r="AM577" s="17">
        <v>72</v>
      </c>
      <c r="AN577" s="17">
        <v>31</v>
      </c>
      <c r="AO577" s="18">
        <v>12</v>
      </c>
      <c r="AP577" s="17">
        <v>72</v>
      </c>
      <c r="AQ577" s="17">
        <v>31</v>
      </c>
      <c r="AR577" s="17">
        <v>98136</v>
      </c>
      <c r="AS577" s="17">
        <v>123140</v>
      </c>
      <c r="AT577" s="17">
        <v>107275</v>
      </c>
      <c r="AU577" s="17">
        <v>96970</v>
      </c>
      <c r="AV577" s="17">
        <v>94525</v>
      </c>
      <c r="AW577" s="17">
        <v>86039</v>
      </c>
      <c r="AX577" s="17">
        <v>76680</v>
      </c>
      <c r="AY577" s="17">
        <v>64</v>
      </c>
      <c r="AZ577" s="17">
        <v>27</v>
      </c>
      <c r="BA577" s="17">
        <v>81320</v>
      </c>
      <c r="BC577" s="17">
        <v>87111</v>
      </c>
      <c r="BD577" s="17">
        <v>86731</v>
      </c>
      <c r="BE577" s="17">
        <v>84150</v>
      </c>
      <c r="BF577" s="17">
        <v>75505</v>
      </c>
      <c r="BH577" s="17">
        <v>8</v>
      </c>
      <c r="BI577" s="17">
        <v>5</v>
      </c>
      <c r="BJ577" s="17">
        <v>90810</v>
      </c>
      <c r="BK577" s="17">
        <v>38</v>
      </c>
      <c r="BL577" s="17">
        <v>14</v>
      </c>
      <c r="BM577" s="17">
        <v>31</v>
      </c>
      <c r="DH577" s="17">
        <v>96268</v>
      </c>
      <c r="DI577" s="17">
        <v>118724</v>
      </c>
      <c r="DJ577" s="17">
        <v>103500</v>
      </c>
      <c r="DK577" s="17">
        <v>95293</v>
      </c>
      <c r="DL577" s="17">
        <v>93079</v>
      </c>
      <c r="DM577" s="17">
        <v>84461</v>
      </c>
      <c r="DN577" s="17">
        <v>76249</v>
      </c>
      <c r="DO577" s="17">
        <v>72</v>
      </c>
      <c r="DP577" s="17">
        <v>31</v>
      </c>
      <c r="DQ577" s="17">
        <v>89342</v>
      </c>
      <c r="DR577" s="17">
        <v>103918</v>
      </c>
      <c r="DS577" s="17">
        <v>94025</v>
      </c>
      <c r="DT577" s="17">
        <v>88500</v>
      </c>
      <c r="DU577" s="17">
        <v>86700</v>
      </c>
      <c r="DV577" s="17">
        <v>78953</v>
      </c>
      <c r="DW577" s="17">
        <v>76073</v>
      </c>
      <c r="DX577" s="17">
        <v>72</v>
      </c>
      <c r="DY577" s="17">
        <v>31</v>
      </c>
      <c r="DZ577" s="17">
        <v>96268</v>
      </c>
      <c r="EA577" s="17">
        <v>118724</v>
      </c>
      <c r="EB577" s="17">
        <v>103500</v>
      </c>
      <c r="EC577" s="17">
        <v>95293</v>
      </c>
      <c r="ED577" s="17">
        <v>93079</v>
      </c>
      <c r="EE577" s="17">
        <v>84461</v>
      </c>
      <c r="EF577" s="17">
        <v>76249</v>
      </c>
      <c r="EG577" s="17">
        <v>72</v>
      </c>
      <c r="EH577" s="17">
        <v>31</v>
      </c>
      <c r="EI577" s="17">
        <v>89342</v>
      </c>
      <c r="EJ577" s="17">
        <v>103918</v>
      </c>
      <c r="EK577" s="17">
        <v>94025</v>
      </c>
      <c r="EL577" s="17">
        <v>88500</v>
      </c>
      <c r="EM577" s="17">
        <v>86700</v>
      </c>
      <c r="EN577" s="17">
        <v>78953</v>
      </c>
      <c r="EO577" s="17">
        <v>76073</v>
      </c>
      <c r="EP577" s="17">
        <v>72</v>
      </c>
      <c r="EQ577" s="17">
        <v>31</v>
      </c>
      <c r="FJ577" s="18">
        <v>88.9</v>
      </c>
      <c r="FK577" s="17">
        <v>64</v>
      </c>
      <c r="FL577" s="17">
        <v>27</v>
      </c>
      <c r="FM577" s="18">
        <v>79.2</v>
      </c>
      <c r="FN577" s="17">
        <v>57</v>
      </c>
      <c r="FO577" s="17">
        <v>25</v>
      </c>
      <c r="FP577" s="17">
        <v>10995</v>
      </c>
      <c r="FQ577" s="17">
        <v>17259</v>
      </c>
      <c r="FR577" s="17">
        <v>14335</v>
      </c>
      <c r="FS577" s="17">
        <v>11095</v>
      </c>
      <c r="FT577" s="17">
        <v>9729</v>
      </c>
      <c r="FU577" s="17">
        <v>7601</v>
      </c>
      <c r="FV577" s="17">
        <v>4496</v>
      </c>
      <c r="FW577" s="17">
        <v>59</v>
      </c>
      <c r="FX577" s="17">
        <v>23</v>
      </c>
      <c r="FY577" s="18">
        <v>10.6</v>
      </c>
      <c r="FZ577" s="18">
        <v>15</v>
      </c>
      <c r="GA577" s="18">
        <v>14</v>
      </c>
      <c r="GB577" s="18">
        <v>12</v>
      </c>
      <c r="GC577" s="18">
        <v>12</v>
      </c>
      <c r="GD577" s="18">
        <v>8</v>
      </c>
      <c r="GE577" s="18">
        <v>5</v>
      </c>
      <c r="GF577" s="17">
        <v>59</v>
      </c>
      <c r="GG577" s="17">
        <v>23</v>
      </c>
      <c r="GH577" s="17" t="s">
        <v>1733</v>
      </c>
      <c r="GI577" s="17">
        <v>59</v>
      </c>
      <c r="GJ577" s="17">
        <v>23</v>
      </c>
      <c r="GK577" s="17">
        <v>10452</v>
      </c>
      <c r="GL577" s="17">
        <v>16681</v>
      </c>
      <c r="GM577" s="17">
        <v>14465</v>
      </c>
      <c r="GN577" s="17">
        <v>10272</v>
      </c>
      <c r="GO577" s="17">
        <v>8813</v>
      </c>
      <c r="GP577" s="17">
        <v>6700</v>
      </c>
      <c r="GQ577" s="17">
        <v>3855</v>
      </c>
      <c r="GR577" s="17">
        <v>55</v>
      </c>
      <c r="GS577" s="17">
        <v>24</v>
      </c>
      <c r="GT577" s="18">
        <v>10.1</v>
      </c>
      <c r="GU577" s="18">
        <v>15.6</v>
      </c>
      <c r="GV577" s="18">
        <v>14</v>
      </c>
      <c r="GW577" s="18">
        <v>9.6</v>
      </c>
      <c r="GX577" s="18">
        <v>9.4</v>
      </c>
      <c r="GY577" s="18">
        <v>7.1</v>
      </c>
      <c r="GZ577" s="18">
        <v>4.8</v>
      </c>
      <c r="HA577" s="17">
        <v>55</v>
      </c>
      <c r="HB577" s="17">
        <v>24</v>
      </c>
      <c r="HC577" s="17" t="s">
        <v>1734</v>
      </c>
      <c r="HD577" s="17">
        <v>55</v>
      </c>
      <c r="HE577" s="17">
        <v>24</v>
      </c>
      <c r="IA577">
        <v>18220</v>
      </c>
    </row>
    <row r="578" spans="1:235">
      <c r="A578">
        <v>11432</v>
      </c>
      <c r="B578" s="15">
        <v>41673</v>
      </c>
      <c r="C578" t="s">
        <v>292</v>
      </c>
      <c r="D578" t="s">
        <v>293</v>
      </c>
      <c r="E578" t="s">
        <v>294</v>
      </c>
      <c r="F578" s="23" t="s">
        <v>330</v>
      </c>
      <c r="G578">
        <v>4</v>
      </c>
      <c r="H578" s="23" t="s">
        <v>460</v>
      </c>
      <c r="I578" t="s">
        <v>1735</v>
      </c>
      <c r="J578" s="19" t="s">
        <v>1736</v>
      </c>
      <c r="N578" s="17">
        <v>122955</v>
      </c>
      <c r="O578" s="17">
        <v>147898</v>
      </c>
      <c r="P578" s="17">
        <v>135243</v>
      </c>
      <c r="Q578" s="17">
        <v>125152</v>
      </c>
      <c r="R578" s="17">
        <v>122300</v>
      </c>
      <c r="S578" s="17">
        <v>111432</v>
      </c>
      <c r="T578" s="17">
        <v>92956</v>
      </c>
      <c r="U578" s="17">
        <v>63</v>
      </c>
      <c r="V578" s="17">
        <v>20</v>
      </c>
      <c r="W578" s="17">
        <v>116632</v>
      </c>
      <c r="X578" s="17">
        <v>146355</v>
      </c>
      <c r="Y578" s="17">
        <v>126900</v>
      </c>
      <c r="Z578" s="17">
        <v>123328</v>
      </c>
      <c r="AA578" s="17">
        <v>117477</v>
      </c>
      <c r="AB578" s="17">
        <v>102444</v>
      </c>
      <c r="AC578" s="17">
        <v>91310</v>
      </c>
      <c r="AD578" s="17">
        <v>63</v>
      </c>
      <c r="AE578" s="17">
        <v>20</v>
      </c>
      <c r="AF578" s="17">
        <v>10246</v>
      </c>
      <c r="AG578" s="17">
        <v>12325</v>
      </c>
      <c r="AH578" s="17">
        <v>11270</v>
      </c>
      <c r="AI578" s="17">
        <v>10429</v>
      </c>
      <c r="AJ578" s="17">
        <v>10192</v>
      </c>
      <c r="AK578" s="17">
        <v>9286</v>
      </c>
      <c r="AL578" s="17">
        <v>7746</v>
      </c>
      <c r="AM578" s="17">
        <v>63</v>
      </c>
      <c r="AN578" s="17">
        <v>20</v>
      </c>
      <c r="AO578" s="18">
        <v>12</v>
      </c>
      <c r="AP578" s="17">
        <v>63</v>
      </c>
      <c r="AQ578" s="17">
        <v>20</v>
      </c>
      <c r="AR578" s="17">
        <v>126514</v>
      </c>
      <c r="AS578" s="17">
        <v>148000</v>
      </c>
      <c r="AT578" s="17">
        <v>137175</v>
      </c>
      <c r="AU578" s="17">
        <v>127375</v>
      </c>
      <c r="AV578" s="17">
        <v>124321</v>
      </c>
      <c r="AW578" s="17">
        <v>114745</v>
      </c>
      <c r="AX578" s="17">
        <v>104141</v>
      </c>
      <c r="AY578" s="17">
        <v>52</v>
      </c>
      <c r="AZ578" s="17">
        <v>17</v>
      </c>
      <c r="BA578" s="17">
        <v>106133</v>
      </c>
      <c r="BB578" s="17">
        <v>120233</v>
      </c>
      <c r="BC578" s="17">
        <v>117586</v>
      </c>
      <c r="BD578" s="17">
        <v>115005</v>
      </c>
      <c r="BE578" s="17">
        <v>108120</v>
      </c>
      <c r="BF578" s="17">
        <v>91675</v>
      </c>
      <c r="BG578" s="17">
        <v>90000</v>
      </c>
      <c r="BH578" s="17">
        <v>11</v>
      </c>
      <c r="BI578" s="17">
        <v>4</v>
      </c>
      <c r="BJ578" s="17">
        <v>113856</v>
      </c>
      <c r="BK578" s="17">
        <v>37</v>
      </c>
      <c r="BL578" s="17">
        <v>11</v>
      </c>
      <c r="BM578" s="17">
        <v>20</v>
      </c>
      <c r="DH578" s="17">
        <v>122955</v>
      </c>
      <c r="DI578" s="17">
        <v>147898</v>
      </c>
      <c r="DJ578" s="17">
        <v>135243</v>
      </c>
      <c r="DK578" s="17">
        <v>125152</v>
      </c>
      <c r="DL578" s="17">
        <v>122300</v>
      </c>
      <c r="DM578" s="17">
        <v>111432</v>
      </c>
      <c r="DN578" s="17">
        <v>92956</v>
      </c>
      <c r="DO578" s="17">
        <v>63</v>
      </c>
      <c r="DP578" s="17">
        <v>20</v>
      </c>
      <c r="DQ578" s="17">
        <v>116632</v>
      </c>
      <c r="DR578" s="17">
        <v>146355</v>
      </c>
      <c r="DS578" s="17">
        <v>126900</v>
      </c>
      <c r="DT578" s="17">
        <v>123328</v>
      </c>
      <c r="DU578" s="17">
        <v>117477</v>
      </c>
      <c r="DV578" s="17">
        <v>102444</v>
      </c>
      <c r="DW578" s="17">
        <v>91310</v>
      </c>
      <c r="DX578" s="17">
        <v>63</v>
      </c>
      <c r="DY578" s="17">
        <v>20</v>
      </c>
      <c r="DZ578" s="17">
        <v>122955</v>
      </c>
      <c r="EA578" s="17">
        <v>147898</v>
      </c>
      <c r="EB578" s="17">
        <v>135243</v>
      </c>
      <c r="EC578" s="17">
        <v>125152</v>
      </c>
      <c r="ED578" s="17">
        <v>122300</v>
      </c>
      <c r="EE578" s="17">
        <v>111432</v>
      </c>
      <c r="EF578" s="17">
        <v>92956</v>
      </c>
      <c r="EG578" s="17">
        <v>63</v>
      </c>
      <c r="EH578" s="17">
        <v>20</v>
      </c>
      <c r="EI578" s="17">
        <v>116632</v>
      </c>
      <c r="EJ578" s="17">
        <v>146355</v>
      </c>
      <c r="EK578" s="17">
        <v>126900</v>
      </c>
      <c r="EL578" s="17">
        <v>123328</v>
      </c>
      <c r="EM578" s="17">
        <v>117477</v>
      </c>
      <c r="EN578" s="17">
        <v>102444</v>
      </c>
      <c r="EO578" s="17">
        <v>91310</v>
      </c>
      <c r="EP578" s="17">
        <v>63</v>
      </c>
      <c r="EQ578" s="17">
        <v>20</v>
      </c>
      <c r="FJ578" s="18">
        <v>82.5</v>
      </c>
      <c r="FK578" s="17">
        <v>52</v>
      </c>
      <c r="FL578" s="17">
        <v>17</v>
      </c>
      <c r="FM578" s="18">
        <v>65.099999999999994</v>
      </c>
      <c r="FN578" s="17">
        <v>41</v>
      </c>
      <c r="FO578" s="17">
        <v>15</v>
      </c>
      <c r="FP578" s="17">
        <v>19916</v>
      </c>
      <c r="FQ578" s="17">
        <v>28667</v>
      </c>
      <c r="FR578" s="17">
        <v>25250</v>
      </c>
      <c r="FS578" s="17">
        <v>18165</v>
      </c>
      <c r="FT578" s="17">
        <v>16871</v>
      </c>
      <c r="FU578" s="17">
        <v>13920</v>
      </c>
      <c r="FV578" s="17">
        <v>12240</v>
      </c>
      <c r="FW578" s="17">
        <v>41</v>
      </c>
      <c r="FX578" s="17">
        <v>15</v>
      </c>
      <c r="FY578" s="18">
        <v>15.2</v>
      </c>
      <c r="FZ578" s="18">
        <v>20</v>
      </c>
      <c r="GA578" s="18">
        <v>20</v>
      </c>
      <c r="GB578" s="18">
        <v>15</v>
      </c>
      <c r="GC578" s="18">
        <v>14</v>
      </c>
      <c r="GD578" s="18">
        <v>10</v>
      </c>
      <c r="GE578" s="18">
        <v>10</v>
      </c>
      <c r="GF578" s="17">
        <v>41</v>
      </c>
      <c r="GG578" s="17">
        <v>15</v>
      </c>
      <c r="GH578" s="17" t="s">
        <v>1737</v>
      </c>
      <c r="GI578" s="17">
        <v>41</v>
      </c>
      <c r="GJ578" s="17">
        <v>15</v>
      </c>
      <c r="GK578" s="17">
        <v>18156</v>
      </c>
      <c r="GL578" s="17">
        <v>30368</v>
      </c>
      <c r="GM578" s="17">
        <v>25000</v>
      </c>
      <c r="GN578" s="17">
        <v>18165</v>
      </c>
      <c r="GO578" s="17">
        <v>16956</v>
      </c>
      <c r="GP578" s="17">
        <v>9990</v>
      </c>
      <c r="GQ578" s="17">
        <v>6151</v>
      </c>
      <c r="GR578" s="17">
        <v>41</v>
      </c>
      <c r="GS578" s="17">
        <v>15</v>
      </c>
      <c r="GT578" s="18">
        <v>13.6</v>
      </c>
      <c r="GU578" s="18">
        <v>21.2</v>
      </c>
      <c r="GV578" s="18">
        <v>19.8</v>
      </c>
      <c r="GW578" s="18">
        <v>15</v>
      </c>
      <c r="GX578" s="18">
        <v>13.2</v>
      </c>
      <c r="GY578" s="18">
        <v>7</v>
      </c>
      <c r="GZ578" s="18">
        <v>6.1</v>
      </c>
      <c r="HA578" s="17">
        <v>41</v>
      </c>
      <c r="HB578" s="17">
        <v>15</v>
      </c>
      <c r="HC578" s="17" t="s">
        <v>1738</v>
      </c>
      <c r="HD578" s="17">
        <v>41</v>
      </c>
      <c r="HE578" s="17">
        <v>15</v>
      </c>
      <c r="HF578" s="18">
        <v>28.6</v>
      </c>
      <c r="HG578" s="17">
        <v>4</v>
      </c>
      <c r="HH578" s="17">
        <v>3</v>
      </c>
      <c r="HI578" s="17">
        <v>8125</v>
      </c>
      <c r="HM578" s="17">
        <v>8750</v>
      </c>
      <c r="HP578" s="17">
        <v>4</v>
      </c>
      <c r="HQ578" s="17">
        <v>3</v>
      </c>
      <c r="HR578" s="18">
        <v>6</v>
      </c>
      <c r="HV578" s="18">
        <v>6</v>
      </c>
      <c r="HY578" s="17">
        <v>4</v>
      </c>
      <c r="HZ578" s="17">
        <v>3</v>
      </c>
      <c r="IA578">
        <v>18230</v>
      </c>
    </row>
    <row r="579" spans="1:235">
      <c r="A579">
        <v>11432</v>
      </c>
      <c r="B579" s="15">
        <v>41673</v>
      </c>
      <c r="C579" t="s">
        <v>292</v>
      </c>
      <c r="D579" t="s">
        <v>293</v>
      </c>
      <c r="E579" t="s">
        <v>294</v>
      </c>
      <c r="F579" s="23" t="s">
        <v>330</v>
      </c>
      <c r="G579">
        <v>5</v>
      </c>
      <c r="H579" s="23" t="s">
        <v>460</v>
      </c>
      <c r="I579" t="s">
        <v>1739</v>
      </c>
      <c r="J579" s="19" t="s">
        <v>1740</v>
      </c>
      <c r="N579" s="17">
        <v>158299</v>
      </c>
      <c r="O579" s="17">
        <v>192586</v>
      </c>
      <c r="P579" s="17">
        <v>180796</v>
      </c>
      <c r="Q579" s="17">
        <v>155591</v>
      </c>
      <c r="R579" s="17">
        <v>149969</v>
      </c>
      <c r="S579" s="17">
        <v>139800</v>
      </c>
      <c r="T579" s="17">
        <v>134067</v>
      </c>
      <c r="U579" s="17">
        <v>17</v>
      </c>
      <c r="V579" s="17">
        <v>7</v>
      </c>
      <c r="W579" s="17">
        <v>152420</v>
      </c>
      <c r="Y579" s="17">
        <v>152990</v>
      </c>
      <c r="Z579" s="17">
        <v>151722</v>
      </c>
      <c r="AA579" s="17">
        <v>151300</v>
      </c>
      <c r="AB579" s="17">
        <v>144591</v>
      </c>
      <c r="AD579" s="17">
        <v>17</v>
      </c>
      <c r="AE579" s="17">
        <v>7</v>
      </c>
      <c r="AF579" s="17">
        <v>13192</v>
      </c>
      <c r="AG579" s="17">
        <v>16049</v>
      </c>
      <c r="AH579" s="17">
        <v>15066</v>
      </c>
      <c r="AI579" s="17">
        <v>12966</v>
      </c>
      <c r="AJ579" s="17">
        <v>12497</v>
      </c>
      <c r="AK579" s="17">
        <v>11650</v>
      </c>
      <c r="AL579" s="17">
        <v>11172</v>
      </c>
      <c r="AM579" s="17">
        <v>17</v>
      </c>
      <c r="AN579" s="17">
        <v>7</v>
      </c>
      <c r="AO579" s="18">
        <v>12</v>
      </c>
      <c r="AP579" s="17">
        <v>17</v>
      </c>
      <c r="AQ579" s="17">
        <v>7</v>
      </c>
      <c r="AR579" s="17">
        <v>158299</v>
      </c>
      <c r="AS579" s="17">
        <v>192586</v>
      </c>
      <c r="AT579" s="17">
        <v>180796</v>
      </c>
      <c r="AU579" s="17">
        <v>155591</v>
      </c>
      <c r="AV579" s="17">
        <v>149969</v>
      </c>
      <c r="AW579" s="17">
        <v>139800</v>
      </c>
      <c r="AX579" s="17">
        <v>134067</v>
      </c>
      <c r="AY579" s="17">
        <v>17</v>
      </c>
      <c r="AZ579" s="17">
        <v>7</v>
      </c>
      <c r="BK579" s="17">
        <v>2</v>
      </c>
      <c r="BL579" s="17">
        <v>2</v>
      </c>
      <c r="BM579" s="17">
        <v>7</v>
      </c>
      <c r="DH579" s="17">
        <v>158299</v>
      </c>
      <c r="DI579" s="17">
        <v>192586</v>
      </c>
      <c r="DJ579" s="17">
        <v>180796</v>
      </c>
      <c r="DK579" s="17">
        <v>155591</v>
      </c>
      <c r="DL579" s="17">
        <v>149969</v>
      </c>
      <c r="DM579" s="17">
        <v>139800</v>
      </c>
      <c r="DN579" s="17">
        <v>134067</v>
      </c>
      <c r="DO579" s="17">
        <v>17</v>
      </c>
      <c r="DP579" s="17">
        <v>7</v>
      </c>
      <c r="DQ579" s="17">
        <v>152420</v>
      </c>
      <c r="DS579" s="17">
        <v>152990</v>
      </c>
      <c r="DT579" s="17">
        <v>151722</v>
      </c>
      <c r="DU579" s="17">
        <v>151300</v>
      </c>
      <c r="DV579" s="17">
        <v>144591</v>
      </c>
      <c r="DX579" s="17">
        <v>17</v>
      </c>
      <c r="DY579" s="17">
        <v>7</v>
      </c>
      <c r="DZ579" s="17">
        <v>158299</v>
      </c>
      <c r="EA579" s="17">
        <v>192586</v>
      </c>
      <c r="EB579" s="17">
        <v>180796</v>
      </c>
      <c r="EC579" s="17">
        <v>155591</v>
      </c>
      <c r="ED579" s="17">
        <v>149969</v>
      </c>
      <c r="EE579" s="17">
        <v>139800</v>
      </c>
      <c r="EF579" s="17">
        <v>134067</v>
      </c>
      <c r="EG579" s="17">
        <v>17</v>
      </c>
      <c r="EH579" s="17">
        <v>7</v>
      </c>
      <c r="EI579" s="17">
        <v>152420</v>
      </c>
      <c r="EK579" s="17">
        <v>152990</v>
      </c>
      <c r="EL579" s="17">
        <v>151722</v>
      </c>
      <c r="EM579" s="17">
        <v>151300</v>
      </c>
      <c r="EN579" s="17">
        <v>144591</v>
      </c>
      <c r="EP579" s="17">
        <v>17</v>
      </c>
      <c r="EQ579" s="17">
        <v>7</v>
      </c>
      <c r="FJ579" s="18">
        <v>100</v>
      </c>
      <c r="FK579" s="17">
        <v>17</v>
      </c>
      <c r="FL579" s="17">
        <v>7</v>
      </c>
      <c r="FM579" s="18">
        <v>94.1</v>
      </c>
      <c r="FN579" s="17">
        <v>16</v>
      </c>
      <c r="FO579" s="17">
        <v>7</v>
      </c>
      <c r="FP579" s="17">
        <v>34379</v>
      </c>
      <c r="FQ579" s="17">
        <v>50072</v>
      </c>
      <c r="FR579" s="17">
        <v>47007</v>
      </c>
      <c r="FS579" s="17">
        <v>35439</v>
      </c>
      <c r="FT579" s="17">
        <v>30498</v>
      </c>
      <c r="FU579" s="17">
        <v>22635</v>
      </c>
      <c r="FV579" s="17">
        <v>21906</v>
      </c>
      <c r="FW579" s="17">
        <v>17</v>
      </c>
      <c r="FX579" s="17">
        <v>7</v>
      </c>
      <c r="FY579" s="18">
        <v>21.2</v>
      </c>
      <c r="FZ579" s="18">
        <v>26</v>
      </c>
      <c r="GA579" s="18">
        <v>26</v>
      </c>
      <c r="GB579" s="18">
        <v>24.2</v>
      </c>
      <c r="GC579" s="18">
        <v>20</v>
      </c>
      <c r="GD579" s="18">
        <v>16</v>
      </c>
      <c r="GE579" s="18">
        <v>16</v>
      </c>
      <c r="GF579" s="17">
        <v>17</v>
      </c>
      <c r="GG579" s="17">
        <v>7</v>
      </c>
      <c r="GH579" s="17" t="s">
        <v>1741</v>
      </c>
      <c r="GI579" s="17">
        <v>17</v>
      </c>
      <c r="GJ579" s="17">
        <v>7</v>
      </c>
      <c r="GK579" s="17">
        <v>33973</v>
      </c>
      <c r="GL579" s="17">
        <v>57109</v>
      </c>
      <c r="GM579" s="17">
        <v>48148</v>
      </c>
      <c r="GN579" s="17">
        <v>33275</v>
      </c>
      <c r="GO579" s="17">
        <v>30249</v>
      </c>
      <c r="GP579" s="17">
        <v>21253</v>
      </c>
      <c r="GQ579" s="17">
        <v>20875</v>
      </c>
      <c r="GR579" s="17">
        <v>16</v>
      </c>
      <c r="GS579" s="17">
        <v>7</v>
      </c>
      <c r="GT579" s="18">
        <v>20.399999999999999</v>
      </c>
      <c r="GU579" s="18">
        <v>29.1</v>
      </c>
      <c r="GV579" s="18">
        <v>27.4</v>
      </c>
      <c r="GW579" s="18">
        <v>22.2</v>
      </c>
      <c r="GX579" s="18">
        <v>21</v>
      </c>
      <c r="GY579" s="18">
        <v>15</v>
      </c>
      <c r="GZ579" s="18">
        <v>14.4</v>
      </c>
      <c r="HA579" s="17">
        <v>16</v>
      </c>
      <c r="HB579" s="17">
        <v>7</v>
      </c>
      <c r="HC579" s="17" t="s">
        <v>1510</v>
      </c>
      <c r="HD579" s="17">
        <v>16</v>
      </c>
      <c r="HE579" s="17">
        <v>7</v>
      </c>
      <c r="IA579">
        <v>18240</v>
      </c>
    </row>
    <row r="580" spans="1:235">
      <c r="A580">
        <v>11432</v>
      </c>
      <c r="B580" s="15">
        <v>41673</v>
      </c>
      <c r="C580" t="s">
        <v>292</v>
      </c>
      <c r="D580" t="s">
        <v>293</v>
      </c>
      <c r="E580" t="s">
        <v>294</v>
      </c>
      <c r="F580" s="23" t="s">
        <v>320</v>
      </c>
      <c r="G580">
        <v>1</v>
      </c>
      <c r="H580" s="23" t="s">
        <v>756</v>
      </c>
      <c r="I580" t="s">
        <v>1742</v>
      </c>
      <c r="J580" s="19" t="s">
        <v>1743</v>
      </c>
      <c r="N580" s="17">
        <v>94893</v>
      </c>
      <c r="O580" s="17">
        <v>108410</v>
      </c>
      <c r="P580" s="17">
        <v>102075</v>
      </c>
      <c r="Q580" s="17">
        <v>97500</v>
      </c>
      <c r="R580" s="17">
        <v>96212</v>
      </c>
      <c r="S580" s="17">
        <v>86913</v>
      </c>
      <c r="T580" s="17">
        <v>75493</v>
      </c>
      <c r="U580" s="17">
        <v>94</v>
      </c>
      <c r="V580" s="17">
        <v>17</v>
      </c>
      <c r="W580" s="17">
        <v>99129</v>
      </c>
      <c r="X580" s="17">
        <v>119721</v>
      </c>
      <c r="Y580" s="17">
        <v>100631</v>
      </c>
      <c r="Z580" s="17">
        <v>99012</v>
      </c>
      <c r="AA580" s="17">
        <v>97360</v>
      </c>
      <c r="AB580" s="17">
        <v>83550</v>
      </c>
      <c r="AC580" s="17">
        <v>79499</v>
      </c>
      <c r="AD580" s="17">
        <v>94</v>
      </c>
      <c r="AE580" s="17">
        <v>17</v>
      </c>
      <c r="AF580" s="17">
        <v>7908</v>
      </c>
      <c r="AG580" s="17">
        <v>9034</v>
      </c>
      <c r="AH580" s="17">
        <v>8506</v>
      </c>
      <c r="AI580" s="17">
        <v>8125</v>
      </c>
      <c r="AJ580" s="17">
        <v>8018</v>
      </c>
      <c r="AK580" s="17">
        <v>7243</v>
      </c>
      <c r="AL580" s="17">
        <v>6291</v>
      </c>
      <c r="AM580" s="17">
        <v>94</v>
      </c>
      <c r="AN580" s="17">
        <v>17</v>
      </c>
      <c r="AO580" s="18">
        <v>12</v>
      </c>
      <c r="AP580" s="17">
        <v>94</v>
      </c>
      <c r="AQ580" s="17">
        <v>17</v>
      </c>
      <c r="AR580" s="17">
        <v>100860</v>
      </c>
      <c r="AS580" s="17">
        <v>113640</v>
      </c>
      <c r="AT580" s="17">
        <v>106774</v>
      </c>
      <c r="AU580" s="17">
        <v>101891</v>
      </c>
      <c r="AV580" s="17">
        <v>99517</v>
      </c>
      <c r="AW580" s="17">
        <v>94361</v>
      </c>
      <c r="AX580" s="17">
        <v>87495</v>
      </c>
      <c r="AY580" s="17">
        <v>59</v>
      </c>
      <c r="AZ580" s="17">
        <v>13</v>
      </c>
      <c r="BA580" s="17">
        <v>84835</v>
      </c>
      <c r="BB580" s="17">
        <v>97360</v>
      </c>
      <c r="BC580" s="17">
        <v>95456</v>
      </c>
      <c r="BD580" s="17">
        <v>91070</v>
      </c>
      <c r="BE580" s="17">
        <v>86724</v>
      </c>
      <c r="BF580" s="17">
        <v>74388</v>
      </c>
      <c r="BG580" s="17">
        <v>67958</v>
      </c>
      <c r="BH580" s="17">
        <v>35</v>
      </c>
      <c r="BI580" s="17">
        <v>5</v>
      </c>
      <c r="BJ580" s="17">
        <v>97785</v>
      </c>
      <c r="BK580" s="17">
        <v>34</v>
      </c>
      <c r="BL580" s="17">
        <v>5</v>
      </c>
      <c r="BM580" s="17">
        <v>17</v>
      </c>
      <c r="BN580" s="17">
        <v>1</v>
      </c>
      <c r="DH580" s="17">
        <v>94893</v>
      </c>
      <c r="DI580" s="17">
        <v>108410</v>
      </c>
      <c r="DJ580" s="17">
        <v>102075</v>
      </c>
      <c r="DK580" s="17">
        <v>97500</v>
      </c>
      <c r="DL580" s="17">
        <v>96212</v>
      </c>
      <c r="DM580" s="17">
        <v>86913</v>
      </c>
      <c r="DN580" s="17">
        <v>75493</v>
      </c>
      <c r="DO580" s="17">
        <v>94</v>
      </c>
      <c r="DP580" s="17">
        <v>17</v>
      </c>
      <c r="DQ580" s="17">
        <v>99129</v>
      </c>
      <c r="DR580" s="17">
        <v>119721</v>
      </c>
      <c r="DS580" s="17">
        <v>100631</v>
      </c>
      <c r="DT580" s="17">
        <v>99012</v>
      </c>
      <c r="DU580" s="17">
        <v>97360</v>
      </c>
      <c r="DV580" s="17">
        <v>83550</v>
      </c>
      <c r="DW580" s="17">
        <v>79499</v>
      </c>
      <c r="DX580" s="17">
        <v>94</v>
      </c>
      <c r="DY580" s="17">
        <v>17</v>
      </c>
      <c r="DZ580" s="17">
        <v>94893</v>
      </c>
      <c r="EA580" s="17">
        <v>108410</v>
      </c>
      <c r="EB580" s="17">
        <v>102075</v>
      </c>
      <c r="EC580" s="17">
        <v>97500</v>
      </c>
      <c r="ED580" s="17">
        <v>96212</v>
      </c>
      <c r="EE580" s="17">
        <v>86913</v>
      </c>
      <c r="EF580" s="17">
        <v>75493</v>
      </c>
      <c r="EG580" s="17">
        <v>94</v>
      </c>
      <c r="EH580" s="17">
        <v>17</v>
      </c>
      <c r="EI580" s="17">
        <v>99129</v>
      </c>
      <c r="EJ580" s="17">
        <v>119721</v>
      </c>
      <c r="EK580" s="17">
        <v>100631</v>
      </c>
      <c r="EL580" s="17">
        <v>99012</v>
      </c>
      <c r="EM580" s="17">
        <v>97360</v>
      </c>
      <c r="EN580" s="17">
        <v>83550</v>
      </c>
      <c r="EO580" s="17">
        <v>79499</v>
      </c>
      <c r="EP580" s="17">
        <v>94</v>
      </c>
      <c r="EQ580" s="17">
        <v>17</v>
      </c>
      <c r="FJ580" s="18">
        <v>62.8</v>
      </c>
      <c r="FK580" s="17">
        <v>59</v>
      </c>
      <c r="FL580" s="17">
        <v>13</v>
      </c>
      <c r="FM580" s="18">
        <v>56.4</v>
      </c>
      <c r="FN580" s="17">
        <v>53</v>
      </c>
      <c r="FO580" s="17">
        <v>11</v>
      </c>
      <c r="FP580" s="17">
        <v>11379</v>
      </c>
      <c r="FQ580" s="17">
        <v>14610</v>
      </c>
      <c r="FR580" s="17">
        <v>12175</v>
      </c>
      <c r="FS580" s="17">
        <v>11664</v>
      </c>
      <c r="FT580" s="17">
        <v>11400</v>
      </c>
      <c r="FU580" s="17">
        <v>8786</v>
      </c>
      <c r="FV580" s="17">
        <v>7484</v>
      </c>
      <c r="FW580" s="17">
        <v>55</v>
      </c>
      <c r="FX580" s="17">
        <v>11</v>
      </c>
      <c r="FY580" s="18">
        <v>11.2</v>
      </c>
      <c r="FZ580" s="18">
        <v>13.8</v>
      </c>
      <c r="GA580" s="18">
        <v>12</v>
      </c>
      <c r="GB580" s="18">
        <v>12</v>
      </c>
      <c r="GC580" s="18">
        <v>12</v>
      </c>
      <c r="GD580" s="18">
        <v>9</v>
      </c>
      <c r="GE580" s="18">
        <v>8</v>
      </c>
      <c r="GF580" s="17">
        <v>55</v>
      </c>
      <c r="GG580" s="17">
        <v>11</v>
      </c>
      <c r="GH580" s="17" t="s">
        <v>1744</v>
      </c>
      <c r="GI580" s="17">
        <v>55</v>
      </c>
      <c r="GJ580" s="17">
        <v>11</v>
      </c>
      <c r="GK580" s="17">
        <v>11174</v>
      </c>
      <c r="GL580" s="17">
        <v>14991</v>
      </c>
      <c r="GM580" s="17">
        <v>13350</v>
      </c>
      <c r="GN580" s="17">
        <v>12600</v>
      </c>
      <c r="GO580" s="17">
        <v>11398</v>
      </c>
      <c r="GP580" s="17">
        <v>7272</v>
      </c>
      <c r="GQ580" s="17">
        <v>6359</v>
      </c>
      <c r="GR580" s="17">
        <v>53</v>
      </c>
      <c r="GS580" s="17">
        <v>11</v>
      </c>
      <c r="GT580" s="18">
        <v>10.9</v>
      </c>
      <c r="GU580" s="18">
        <v>14.8</v>
      </c>
      <c r="GV580" s="18">
        <v>13.7</v>
      </c>
      <c r="GW580" s="18">
        <v>13</v>
      </c>
      <c r="GX580" s="18">
        <v>11.4</v>
      </c>
      <c r="GY580" s="18">
        <v>7.7</v>
      </c>
      <c r="GZ580" s="18">
        <v>6.6</v>
      </c>
      <c r="HA580" s="17">
        <v>53</v>
      </c>
      <c r="HB580" s="17">
        <v>11</v>
      </c>
      <c r="HC580" s="17" t="s">
        <v>1745</v>
      </c>
      <c r="HD580" s="17">
        <v>53</v>
      </c>
      <c r="HE580" s="17">
        <v>11</v>
      </c>
      <c r="HF580" s="18">
        <v>23.1</v>
      </c>
      <c r="HG580" s="17">
        <v>3</v>
      </c>
      <c r="HH580" s="17">
        <v>3</v>
      </c>
      <c r="HI580" s="17">
        <v>16667</v>
      </c>
      <c r="HP580" s="17">
        <v>3</v>
      </c>
      <c r="HQ580" s="17">
        <v>3</v>
      </c>
      <c r="HR580" s="18">
        <v>14</v>
      </c>
      <c r="HY580" s="17">
        <v>3</v>
      </c>
      <c r="HZ580" s="17">
        <v>3</v>
      </c>
      <c r="IA580">
        <v>18260</v>
      </c>
    </row>
    <row r="581" spans="1:235">
      <c r="A581">
        <v>11432</v>
      </c>
      <c r="B581" s="15">
        <v>41673</v>
      </c>
      <c r="C581" t="s">
        <v>292</v>
      </c>
      <c r="D581" t="s">
        <v>293</v>
      </c>
      <c r="E581" t="s">
        <v>294</v>
      </c>
      <c r="F581" s="23" t="s">
        <v>320</v>
      </c>
      <c r="G581">
        <v>2</v>
      </c>
      <c r="H581" s="23" t="s">
        <v>756</v>
      </c>
      <c r="I581" t="s">
        <v>1746</v>
      </c>
      <c r="J581" s="19" t="s">
        <v>1747</v>
      </c>
      <c r="N581" s="17">
        <v>116968</v>
      </c>
      <c r="O581" s="17">
        <v>136000</v>
      </c>
      <c r="P581" s="17">
        <v>125000</v>
      </c>
      <c r="Q581" s="17">
        <v>117500</v>
      </c>
      <c r="R581" s="17">
        <v>115500</v>
      </c>
      <c r="S581" s="17">
        <v>108100</v>
      </c>
      <c r="T581" s="17">
        <v>102102</v>
      </c>
      <c r="U581" s="17">
        <v>234</v>
      </c>
      <c r="V581" s="17">
        <v>41</v>
      </c>
      <c r="W581" s="17">
        <v>117714</v>
      </c>
      <c r="X581" s="17">
        <v>134081</v>
      </c>
      <c r="Y581" s="17">
        <v>123000</v>
      </c>
      <c r="Z581" s="17">
        <v>118995</v>
      </c>
      <c r="AA581" s="17">
        <v>117433</v>
      </c>
      <c r="AB581" s="17">
        <v>111114</v>
      </c>
      <c r="AC581" s="17">
        <v>101930</v>
      </c>
      <c r="AD581" s="17">
        <v>234</v>
      </c>
      <c r="AE581" s="17">
        <v>41</v>
      </c>
      <c r="AF581" s="17">
        <v>9747</v>
      </c>
      <c r="AG581" s="17">
        <v>11333</v>
      </c>
      <c r="AH581" s="17">
        <v>10417</v>
      </c>
      <c r="AI581" s="17">
        <v>9792</v>
      </c>
      <c r="AJ581" s="17">
        <v>9625</v>
      </c>
      <c r="AK581" s="17">
        <v>9008</v>
      </c>
      <c r="AL581" s="17">
        <v>8509</v>
      </c>
      <c r="AM581" s="17">
        <v>234</v>
      </c>
      <c r="AN581" s="17">
        <v>41</v>
      </c>
      <c r="AO581" s="18">
        <v>12</v>
      </c>
      <c r="AP581" s="17">
        <v>234</v>
      </c>
      <c r="AQ581" s="17">
        <v>41</v>
      </c>
      <c r="AR581" s="17">
        <v>117261</v>
      </c>
      <c r="AS581" s="17">
        <v>135805</v>
      </c>
      <c r="AT581" s="17">
        <v>125240</v>
      </c>
      <c r="AU581" s="17">
        <v>117614</v>
      </c>
      <c r="AV581" s="17">
        <v>115700</v>
      </c>
      <c r="AW581" s="17">
        <v>109595</v>
      </c>
      <c r="AX581" s="17">
        <v>102298</v>
      </c>
      <c r="AY581" s="17">
        <v>220</v>
      </c>
      <c r="AZ581" s="17">
        <v>37</v>
      </c>
      <c r="BA581" s="17">
        <v>112631</v>
      </c>
      <c r="BB581" s="17">
        <v>138331</v>
      </c>
      <c r="BC581" s="17">
        <v>113217</v>
      </c>
      <c r="BD581" s="17">
        <v>107389</v>
      </c>
      <c r="BE581" s="17">
        <v>105860</v>
      </c>
      <c r="BF581" s="17">
        <v>103449</v>
      </c>
      <c r="BG581" s="17">
        <v>100876</v>
      </c>
      <c r="BH581" s="17">
        <v>14</v>
      </c>
      <c r="BI581" s="17">
        <v>4</v>
      </c>
      <c r="BJ581" s="17">
        <v>118621</v>
      </c>
      <c r="BK581" s="17">
        <v>55</v>
      </c>
      <c r="BL581" s="17">
        <v>14</v>
      </c>
      <c r="BM581" s="17">
        <v>41</v>
      </c>
      <c r="BQ581" s="17">
        <v>1</v>
      </c>
      <c r="BT581" s="17">
        <v>1</v>
      </c>
      <c r="BW581" s="17">
        <v>1</v>
      </c>
      <c r="CO581" s="17">
        <v>1</v>
      </c>
      <c r="CX581" s="17">
        <v>1</v>
      </c>
      <c r="DH581" s="17">
        <v>116968</v>
      </c>
      <c r="DI581" s="17">
        <v>136000</v>
      </c>
      <c r="DJ581" s="17">
        <v>125000</v>
      </c>
      <c r="DK581" s="17">
        <v>117500</v>
      </c>
      <c r="DL581" s="17">
        <v>115500</v>
      </c>
      <c r="DM581" s="17">
        <v>108100</v>
      </c>
      <c r="DN581" s="17">
        <v>102102</v>
      </c>
      <c r="DO581" s="17">
        <v>234</v>
      </c>
      <c r="DP581" s="17">
        <v>41</v>
      </c>
      <c r="DQ581" s="17">
        <v>117714</v>
      </c>
      <c r="DR581" s="17">
        <v>134081</v>
      </c>
      <c r="DS581" s="17">
        <v>123000</v>
      </c>
      <c r="DT581" s="17">
        <v>118995</v>
      </c>
      <c r="DU581" s="17">
        <v>117433</v>
      </c>
      <c r="DV581" s="17">
        <v>111114</v>
      </c>
      <c r="DW581" s="17">
        <v>101930</v>
      </c>
      <c r="DX581" s="17">
        <v>234</v>
      </c>
      <c r="DY581" s="17">
        <v>41</v>
      </c>
      <c r="DZ581" s="17">
        <v>117012</v>
      </c>
      <c r="EA581" s="17">
        <v>136000</v>
      </c>
      <c r="EB581" s="17">
        <v>125479</v>
      </c>
      <c r="EC581" s="17">
        <v>117500</v>
      </c>
      <c r="ED581" s="17">
        <v>115500</v>
      </c>
      <c r="EE581" s="17">
        <v>108100</v>
      </c>
      <c r="EF581" s="17">
        <v>102102</v>
      </c>
      <c r="EG581" s="17">
        <v>234</v>
      </c>
      <c r="EH581" s="17">
        <v>41</v>
      </c>
      <c r="EI581" s="17">
        <v>117948</v>
      </c>
      <c r="EJ581" s="17">
        <v>134081</v>
      </c>
      <c r="EK581" s="17">
        <v>123260</v>
      </c>
      <c r="EL581" s="17">
        <v>119824</v>
      </c>
      <c r="EM581" s="17">
        <v>117433</v>
      </c>
      <c r="EN581" s="17">
        <v>111114</v>
      </c>
      <c r="EO581" s="17">
        <v>101930</v>
      </c>
      <c r="EP581" s="17">
        <v>234</v>
      </c>
      <c r="EQ581" s="17">
        <v>41</v>
      </c>
      <c r="FJ581" s="18">
        <v>94</v>
      </c>
      <c r="FK581" s="17">
        <v>220</v>
      </c>
      <c r="FL581" s="17">
        <v>37</v>
      </c>
      <c r="FM581" s="18">
        <v>76.099999999999994</v>
      </c>
      <c r="FN581" s="17">
        <v>178</v>
      </c>
      <c r="FO581" s="17">
        <v>30</v>
      </c>
      <c r="FP581" s="17">
        <v>15078</v>
      </c>
      <c r="FQ581" s="17">
        <v>20993</v>
      </c>
      <c r="FR581" s="17">
        <v>17952</v>
      </c>
      <c r="FS581" s="17">
        <v>16344</v>
      </c>
      <c r="FT581" s="17">
        <v>14353</v>
      </c>
      <c r="FU581" s="17">
        <v>11500</v>
      </c>
      <c r="FV581" s="17">
        <v>10622</v>
      </c>
      <c r="FW581" s="17">
        <v>206</v>
      </c>
      <c r="FX581" s="17">
        <v>32</v>
      </c>
      <c r="FY581" s="18">
        <v>12.8</v>
      </c>
      <c r="FZ581" s="18">
        <v>16</v>
      </c>
      <c r="GA581" s="18">
        <v>15</v>
      </c>
      <c r="GB581" s="18">
        <v>13.2</v>
      </c>
      <c r="GC581" s="18">
        <v>12</v>
      </c>
      <c r="GD581" s="18">
        <v>10</v>
      </c>
      <c r="GE581" s="18">
        <v>10</v>
      </c>
      <c r="GF581" s="17">
        <v>206</v>
      </c>
      <c r="GG581" s="17">
        <v>32</v>
      </c>
      <c r="GH581" s="17" t="s">
        <v>489</v>
      </c>
      <c r="GI581" s="17">
        <v>206</v>
      </c>
      <c r="GJ581" s="17">
        <v>32</v>
      </c>
      <c r="GK581" s="17">
        <v>13464</v>
      </c>
      <c r="GL581" s="17">
        <v>22838</v>
      </c>
      <c r="GM581" s="17">
        <v>18714</v>
      </c>
      <c r="GN581" s="17">
        <v>13956</v>
      </c>
      <c r="GO581" s="17">
        <v>12176</v>
      </c>
      <c r="GP581" s="17">
        <v>7615</v>
      </c>
      <c r="GQ581" s="17">
        <v>6930</v>
      </c>
      <c r="GR581" s="17">
        <v>176</v>
      </c>
      <c r="GS581" s="17">
        <v>30</v>
      </c>
      <c r="GT581" s="18">
        <v>11.3</v>
      </c>
      <c r="GU581" s="18">
        <v>18.2</v>
      </c>
      <c r="GV581" s="18">
        <v>15.2</v>
      </c>
      <c r="GW581" s="18">
        <v>11.7</v>
      </c>
      <c r="GX581" s="18">
        <v>10.7</v>
      </c>
      <c r="GY581" s="18">
        <v>6.7</v>
      </c>
      <c r="GZ581" s="18">
        <v>6.5</v>
      </c>
      <c r="HA581" s="17">
        <v>176</v>
      </c>
      <c r="HB581" s="17">
        <v>30</v>
      </c>
      <c r="HC581" s="17" t="s">
        <v>902</v>
      </c>
      <c r="HD581" s="17">
        <v>176</v>
      </c>
      <c r="HE581" s="17">
        <v>30</v>
      </c>
      <c r="HF581" s="18">
        <v>40.299999999999997</v>
      </c>
      <c r="HG581" s="17">
        <v>25</v>
      </c>
      <c r="HH581" s="17">
        <v>5</v>
      </c>
      <c r="HI581" s="17">
        <v>8020</v>
      </c>
      <c r="HJ581" s="17">
        <v>10000</v>
      </c>
      <c r="HK581" s="17">
        <v>10000</v>
      </c>
      <c r="HL581" s="17">
        <v>7500</v>
      </c>
      <c r="HM581" s="17">
        <v>7500</v>
      </c>
      <c r="HN581" s="17">
        <v>5000</v>
      </c>
      <c r="HO581" s="17">
        <v>5000</v>
      </c>
      <c r="HP581" s="17">
        <v>25</v>
      </c>
      <c r="HQ581" s="17">
        <v>5</v>
      </c>
      <c r="HR581" s="18">
        <v>7</v>
      </c>
      <c r="HS581" s="18">
        <v>9</v>
      </c>
      <c r="HT581" s="18">
        <v>9</v>
      </c>
      <c r="HU581" s="18">
        <v>7</v>
      </c>
      <c r="HV581" s="18">
        <v>7</v>
      </c>
      <c r="HW581" s="18">
        <v>5</v>
      </c>
      <c r="HX581" s="18">
        <v>4</v>
      </c>
      <c r="HY581" s="17">
        <v>25</v>
      </c>
      <c r="HZ581" s="17">
        <v>5</v>
      </c>
      <c r="IA581">
        <v>18270</v>
      </c>
    </row>
    <row r="582" spans="1:235">
      <c r="A582">
        <v>11432</v>
      </c>
      <c r="B582" s="15">
        <v>41673</v>
      </c>
      <c r="C582" t="s">
        <v>292</v>
      </c>
      <c r="D582" t="s">
        <v>293</v>
      </c>
      <c r="E582" t="s">
        <v>294</v>
      </c>
      <c r="F582" s="23" t="s">
        <v>320</v>
      </c>
      <c r="G582">
        <v>3</v>
      </c>
      <c r="H582" s="23" t="s">
        <v>756</v>
      </c>
      <c r="I582" t="s">
        <v>1748</v>
      </c>
      <c r="J582" s="19" t="s">
        <v>1749</v>
      </c>
      <c r="N582" s="17">
        <v>150809</v>
      </c>
      <c r="O582" s="17">
        <v>175169</v>
      </c>
      <c r="P582" s="17">
        <v>161583</v>
      </c>
      <c r="Q582" s="17">
        <v>153831</v>
      </c>
      <c r="R582" s="17">
        <v>148810</v>
      </c>
      <c r="S582" s="17">
        <v>135050</v>
      </c>
      <c r="T582" s="17">
        <v>127314</v>
      </c>
      <c r="U582" s="17">
        <v>330</v>
      </c>
      <c r="V582" s="17">
        <v>52</v>
      </c>
      <c r="W582" s="17">
        <v>145661</v>
      </c>
      <c r="X582" s="17">
        <v>164750</v>
      </c>
      <c r="Y582" s="17">
        <v>155519</v>
      </c>
      <c r="Z582" s="17">
        <v>147700</v>
      </c>
      <c r="AA582" s="17">
        <v>144262</v>
      </c>
      <c r="AB582" s="17">
        <v>137646</v>
      </c>
      <c r="AC582" s="17">
        <v>131018</v>
      </c>
      <c r="AD582" s="17">
        <v>330</v>
      </c>
      <c r="AE582" s="17">
        <v>52</v>
      </c>
      <c r="AF582" s="17">
        <v>12567</v>
      </c>
      <c r="AG582" s="17">
        <v>14597</v>
      </c>
      <c r="AH582" s="17">
        <v>13465</v>
      </c>
      <c r="AI582" s="17">
        <v>12819</v>
      </c>
      <c r="AJ582" s="17">
        <v>12401</v>
      </c>
      <c r="AK582" s="17">
        <v>11254</v>
      </c>
      <c r="AL582" s="17">
        <v>10610</v>
      </c>
      <c r="AM582" s="17">
        <v>330</v>
      </c>
      <c r="AN582" s="17">
        <v>52</v>
      </c>
      <c r="AO582" s="18">
        <v>12</v>
      </c>
      <c r="AP582" s="17">
        <v>330</v>
      </c>
      <c r="AQ582" s="17">
        <v>52</v>
      </c>
      <c r="AR582" s="17">
        <v>150827</v>
      </c>
      <c r="AS582" s="17">
        <v>175100</v>
      </c>
      <c r="AT582" s="17">
        <v>161824</v>
      </c>
      <c r="AU582" s="17">
        <v>153860</v>
      </c>
      <c r="AV582" s="17">
        <v>148943</v>
      </c>
      <c r="AW582" s="17">
        <v>135000</v>
      </c>
      <c r="AX582" s="17">
        <v>128000</v>
      </c>
      <c r="AY582" s="17">
        <v>316</v>
      </c>
      <c r="AZ582" s="17">
        <v>47</v>
      </c>
      <c r="BA582" s="17">
        <v>150423</v>
      </c>
      <c r="BB582" s="17">
        <v>188257</v>
      </c>
      <c r="BC582" s="17">
        <v>153750</v>
      </c>
      <c r="BD582" s="17">
        <v>149321</v>
      </c>
      <c r="BE582" s="17">
        <v>146553</v>
      </c>
      <c r="BF582" s="17">
        <v>140050</v>
      </c>
      <c r="BG582" s="17">
        <v>117100</v>
      </c>
      <c r="BH582" s="17">
        <v>14</v>
      </c>
      <c r="BI582" s="17">
        <v>6</v>
      </c>
      <c r="BJ582" s="17">
        <v>145557</v>
      </c>
      <c r="BK582" s="17">
        <v>105</v>
      </c>
      <c r="BL582" s="17">
        <v>15</v>
      </c>
      <c r="BM582" s="17">
        <v>52</v>
      </c>
      <c r="BQ582" s="17">
        <v>1</v>
      </c>
      <c r="BT582" s="17">
        <v>1</v>
      </c>
      <c r="CC582" s="17">
        <v>1</v>
      </c>
      <c r="CO582" s="17">
        <v>1</v>
      </c>
      <c r="CX582" s="17">
        <v>1</v>
      </c>
      <c r="DH582" s="17">
        <v>150809</v>
      </c>
      <c r="DI582" s="17">
        <v>175169</v>
      </c>
      <c r="DJ582" s="17">
        <v>161583</v>
      </c>
      <c r="DK582" s="17">
        <v>153831</v>
      </c>
      <c r="DL582" s="17">
        <v>148810</v>
      </c>
      <c r="DM582" s="17">
        <v>135050</v>
      </c>
      <c r="DN582" s="17">
        <v>127314</v>
      </c>
      <c r="DO582" s="17">
        <v>330</v>
      </c>
      <c r="DP582" s="17">
        <v>52</v>
      </c>
      <c r="DQ582" s="17">
        <v>145661</v>
      </c>
      <c r="DR582" s="17">
        <v>164750</v>
      </c>
      <c r="DS582" s="17">
        <v>155519</v>
      </c>
      <c r="DT582" s="17">
        <v>147700</v>
      </c>
      <c r="DU582" s="17">
        <v>144262</v>
      </c>
      <c r="DV582" s="17">
        <v>137646</v>
      </c>
      <c r="DW582" s="17">
        <v>131018</v>
      </c>
      <c r="DX582" s="17">
        <v>330</v>
      </c>
      <c r="DY582" s="17">
        <v>52</v>
      </c>
      <c r="DZ582" s="17">
        <v>150861</v>
      </c>
      <c r="EA582" s="17">
        <v>175169</v>
      </c>
      <c r="EB582" s="17">
        <v>161583</v>
      </c>
      <c r="EC582" s="17">
        <v>153831</v>
      </c>
      <c r="ED582" s="17">
        <v>148810</v>
      </c>
      <c r="EE582" s="17">
        <v>135050</v>
      </c>
      <c r="EF582" s="17">
        <v>127314</v>
      </c>
      <c r="EG582" s="17">
        <v>330</v>
      </c>
      <c r="EH582" s="17">
        <v>52</v>
      </c>
      <c r="EI582" s="17">
        <v>145675</v>
      </c>
      <c r="EJ582" s="17">
        <v>164750</v>
      </c>
      <c r="EK582" s="17">
        <v>155519</v>
      </c>
      <c r="EL582" s="17">
        <v>147700</v>
      </c>
      <c r="EM582" s="17">
        <v>144262</v>
      </c>
      <c r="EN582" s="17">
        <v>137761</v>
      </c>
      <c r="EO582" s="17">
        <v>131018</v>
      </c>
      <c r="EP582" s="17">
        <v>330</v>
      </c>
      <c r="EQ582" s="17">
        <v>52</v>
      </c>
      <c r="FJ582" s="18">
        <v>95.8</v>
      </c>
      <c r="FK582" s="17">
        <v>316</v>
      </c>
      <c r="FL582" s="17">
        <v>47</v>
      </c>
      <c r="FM582" s="18">
        <v>82.4</v>
      </c>
      <c r="FN582" s="17">
        <v>272</v>
      </c>
      <c r="FO582" s="17">
        <v>37</v>
      </c>
      <c r="FP582" s="17">
        <v>26277</v>
      </c>
      <c r="FQ582" s="17">
        <v>35020</v>
      </c>
      <c r="FR582" s="17">
        <v>31208</v>
      </c>
      <c r="FS582" s="17">
        <v>27818</v>
      </c>
      <c r="FT582" s="17">
        <v>26394</v>
      </c>
      <c r="FU582" s="17">
        <v>21446</v>
      </c>
      <c r="FV582" s="17">
        <v>14400</v>
      </c>
      <c r="FW582" s="17">
        <v>311</v>
      </c>
      <c r="FX582" s="17">
        <v>44</v>
      </c>
      <c r="FY582" s="18">
        <v>17.3</v>
      </c>
      <c r="FZ582" s="18">
        <v>20</v>
      </c>
      <c r="GA582" s="18">
        <v>20</v>
      </c>
      <c r="GB582" s="18">
        <v>20</v>
      </c>
      <c r="GC582" s="18">
        <v>18</v>
      </c>
      <c r="GD582" s="18">
        <v>15</v>
      </c>
      <c r="GE582" s="18">
        <v>11</v>
      </c>
      <c r="GF582" s="17">
        <v>311</v>
      </c>
      <c r="GG582" s="17">
        <v>44</v>
      </c>
      <c r="GH582" s="17" t="s">
        <v>1750</v>
      </c>
      <c r="GI582" s="17">
        <v>311</v>
      </c>
      <c r="GJ582" s="17">
        <v>44</v>
      </c>
      <c r="GK582" s="17">
        <v>27112</v>
      </c>
      <c r="GL582" s="17">
        <v>43633</v>
      </c>
      <c r="GM582" s="17">
        <v>34132</v>
      </c>
      <c r="GN582" s="17">
        <v>28082</v>
      </c>
      <c r="GO582" s="17">
        <v>25822</v>
      </c>
      <c r="GP582" s="17">
        <v>19517</v>
      </c>
      <c r="GQ582" s="17">
        <v>11145</v>
      </c>
      <c r="GR582" s="17">
        <v>270</v>
      </c>
      <c r="GS582" s="17">
        <v>37</v>
      </c>
      <c r="GT582" s="18">
        <v>17.8</v>
      </c>
      <c r="GU582" s="18">
        <v>26.2</v>
      </c>
      <c r="GV582" s="18">
        <v>23.3</v>
      </c>
      <c r="GW582" s="18">
        <v>19.8</v>
      </c>
      <c r="GX582" s="18">
        <v>17.2</v>
      </c>
      <c r="GY582" s="18">
        <v>13.8</v>
      </c>
      <c r="GZ582" s="18">
        <v>8.6</v>
      </c>
      <c r="HA582" s="17">
        <v>270</v>
      </c>
      <c r="HB582" s="17">
        <v>37</v>
      </c>
      <c r="HC582" s="17" t="s">
        <v>933</v>
      </c>
      <c r="HD582" s="17">
        <v>270</v>
      </c>
      <c r="HE582" s="17">
        <v>37</v>
      </c>
      <c r="HF582" s="18">
        <v>26.4</v>
      </c>
      <c r="HG582" s="17">
        <v>24</v>
      </c>
      <c r="HH582" s="17">
        <v>9</v>
      </c>
      <c r="HI582" s="17">
        <v>23073</v>
      </c>
      <c r="HJ582" s="17">
        <v>45500</v>
      </c>
      <c r="HK582" s="17">
        <v>30000</v>
      </c>
      <c r="HL582" s="17">
        <v>20000</v>
      </c>
      <c r="HM582" s="17">
        <v>15000</v>
      </c>
      <c r="HN582" s="17">
        <v>14063</v>
      </c>
      <c r="HO582" s="17">
        <v>5000</v>
      </c>
      <c r="HP582" s="17">
        <v>24</v>
      </c>
      <c r="HQ582" s="17">
        <v>9</v>
      </c>
      <c r="HR582" s="18">
        <v>14</v>
      </c>
      <c r="HS582" s="18">
        <v>22</v>
      </c>
      <c r="HT582" s="18">
        <v>19</v>
      </c>
      <c r="HU582" s="18">
        <v>12</v>
      </c>
      <c r="HV582" s="18">
        <v>10</v>
      </c>
      <c r="HW582" s="18">
        <v>7</v>
      </c>
      <c r="HX582" s="18">
        <v>4</v>
      </c>
      <c r="HY582" s="17">
        <v>24</v>
      </c>
      <c r="HZ582" s="17">
        <v>9</v>
      </c>
      <c r="IA582">
        <v>18280</v>
      </c>
    </row>
    <row r="583" spans="1:235">
      <c r="A583">
        <v>11432</v>
      </c>
      <c r="B583" s="15">
        <v>41673</v>
      </c>
      <c r="C583" t="s">
        <v>292</v>
      </c>
      <c r="D583" t="s">
        <v>293</v>
      </c>
      <c r="E583" t="s">
        <v>294</v>
      </c>
      <c r="F583" s="23" t="s">
        <v>320</v>
      </c>
      <c r="G583">
        <v>4</v>
      </c>
      <c r="H583" s="23" t="s">
        <v>756</v>
      </c>
      <c r="I583" t="s">
        <v>1751</v>
      </c>
      <c r="J583" s="19" t="s">
        <v>1752</v>
      </c>
      <c r="N583" s="17">
        <v>203610</v>
      </c>
      <c r="O583" s="17">
        <v>252810</v>
      </c>
      <c r="P583" s="17">
        <v>229800</v>
      </c>
      <c r="Q583" s="17">
        <v>205876</v>
      </c>
      <c r="R583" s="17">
        <v>197602</v>
      </c>
      <c r="S583" s="17">
        <v>179894</v>
      </c>
      <c r="T583" s="17">
        <v>162710</v>
      </c>
      <c r="U583" s="17">
        <v>338</v>
      </c>
      <c r="V583" s="17">
        <v>54</v>
      </c>
      <c r="W583" s="17">
        <v>188812</v>
      </c>
      <c r="X583" s="17">
        <v>216841</v>
      </c>
      <c r="Y583" s="17">
        <v>208688</v>
      </c>
      <c r="Z583" s="17">
        <v>195690</v>
      </c>
      <c r="AA583" s="17">
        <v>189766</v>
      </c>
      <c r="AB583" s="17">
        <v>170277</v>
      </c>
      <c r="AC583" s="17">
        <v>154633</v>
      </c>
      <c r="AD583" s="17">
        <v>338</v>
      </c>
      <c r="AE583" s="17">
        <v>54</v>
      </c>
      <c r="AF583" s="17">
        <v>16968</v>
      </c>
      <c r="AG583" s="17">
        <v>21068</v>
      </c>
      <c r="AH583" s="17">
        <v>19150</v>
      </c>
      <c r="AI583" s="17">
        <v>17156</v>
      </c>
      <c r="AJ583" s="17">
        <v>16467</v>
      </c>
      <c r="AK583" s="17">
        <v>14991</v>
      </c>
      <c r="AL583" s="17">
        <v>13559</v>
      </c>
      <c r="AM583" s="17">
        <v>338</v>
      </c>
      <c r="AN583" s="17">
        <v>54</v>
      </c>
      <c r="AO583" s="18">
        <v>12</v>
      </c>
      <c r="AP583" s="17">
        <v>338</v>
      </c>
      <c r="AQ583" s="17">
        <v>54</v>
      </c>
      <c r="AR583" s="17">
        <v>204155</v>
      </c>
      <c r="AS583" s="17">
        <v>253431</v>
      </c>
      <c r="AT583" s="17">
        <v>230000</v>
      </c>
      <c r="AU583" s="17">
        <v>206000</v>
      </c>
      <c r="AV583" s="17">
        <v>199177</v>
      </c>
      <c r="AW583" s="17">
        <v>180000</v>
      </c>
      <c r="AX583" s="17">
        <v>162849</v>
      </c>
      <c r="AY583" s="17">
        <v>332</v>
      </c>
      <c r="AZ583" s="17">
        <v>48</v>
      </c>
      <c r="BA583" s="17">
        <v>173485</v>
      </c>
      <c r="BC583" s="17">
        <v>185000</v>
      </c>
      <c r="BD583" s="17">
        <v>170000</v>
      </c>
      <c r="BE583" s="17">
        <v>167956</v>
      </c>
      <c r="BF583" s="17">
        <v>165228</v>
      </c>
      <c r="BH583" s="17">
        <v>6</v>
      </c>
      <c r="BI583" s="17">
        <v>6</v>
      </c>
      <c r="BJ583" s="17">
        <v>182526</v>
      </c>
      <c r="BK583" s="17">
        <v>108</v>
      </c>
      <c r="BL583" s="17">
        <v>18</v>
      </c>
      <c r="BM583" s="17">
        <v>54</v>
      </c>
      <c r="DH583" s="17">
        <v>203610</v>
      </c>
      <c r="DI583" s="17">
        <v>252810</v>
      </c>
      <c r="DJ583" s="17">
        <v>229800</v>
      </c>
      <c r="DK583" s="17">
        <v>205876</v>
      </c>
      <c r="DL583" s="17">
        <v>197602</v>
      </c>
      <c r="DM583" s="17">
        <v>179894</v>
      </c>
      <c r="DN583" s="17">
        <v>162710</v>
      </c>
      <c r="DO583" s="17">
        <v>338</v>
      </c>
      <c r="DP583" s="17">
        <v>54</v>
      </c>
      <c r="DQ583" s="17">
        <v>188812</v>
      </c>
      <c r="DR583" s="17">
        <v>216841</v>
      </c>
      <c r="DS583" s="17">
        <v>208688</v>
      </c>
      <c r="DT583" s="17">
        <v>195690</v>
      </c>
      <c r="DU583" s="17">
        <v>189766</v>
      </c>
      <c r="DV583" s="17">
        <v>170277</v>
      </c>
      <c r="DW583" s="17">
        <v>154633</v>
      </c>
      <c r="DX583" s="17">
        <v>338</v>
      </c>
      <c r="DY583" s="17">
        <v>54</v>
      </c>
      <c r="DZ583" s="17">
        <v>203610</v>
      </c>
      <c r="EA583" s="17">
        <v>252810</v>
      </c>
      <c r="EB583" s="17">
        <v>229800</v>
      </c>
      <c r="EC583" s="17">
        <v>205876</v>
      </c>
      <c r="ED583" s="17">
        <v>197602</v>
      </c>
      <c r="EE583" s="17">
        <v>179894</v>
      </c>
      <c r="EF583" s="17">
        <v>162710</v>
      </c>
      <c r="EG583" s="17">
        <v>338</v>
      </c>
      <c r="EH583" s="17">
        <v>54</v>
      </c>
      <c r="EI583" s="17">
        <v>188812</v>
      </c>
      <c r="EJ583" s="17">
        <v>216841</v>
      </c>
      <c r="EK583" s="17">
        <v>208688</v>
      </c>
      <c r="EL583" s="17">
        <v>195690</v>
      </c>
      <c r="EM583" s="17">
        <v>189766</v>
      </c>
      <c r="EN583" s="17">
        <v>170277</v>
      </c>
      <c r="EO583" s="17">
        <v>154633</v>
      </c>
      <c r="EP583" s="17">
        <v>338</v>
      </c>
      <c r="EQ583" s="17">
        <v>54</v>
      </c>
      <c r="FJ583" s="18">
        <v>98.2</v>
      </c>
      <c r="FK583" s="17">
        <v>332</v>
      </c>
      <c r="FL583" s="17">
        <v>48</v>
      </c>
      <c r="FM583" s="18">
        <v>82.5</v>
      </c>
      <c r="FN583" s="17">
        <v>279</v>
      </c>
      <c r="FO583" s="17">
        <v>38</v>
      </c>
      <c r="FP583" s="17">
        <v>45828</v>
      </c>
      <c r="FQ583" s="17">
        <v>61966</v>
      </c>
      <c r="FR583" s="17">
        <v>53716</v>
      </c>
      <c r="FS583" s="17">
        <v>48769</v>
      </c>
      <c r="FT583" s="17">
        <v>45172</v>
      </c>
      <c r="FU583" s="17">
        <v>37670</v>
      </c>
      <c r="FV583" s="17">
        <v>30978</v>
      </c>
      <c r="FW583" s="17">
        <v>327</v>
      </c>
      <c r="FX583" s="17">
        <v>45</v>
      </c>
      <c r="FY583" s="18">
        <v>22.2</v>
      </c>
      <c r="FZ583" s="18">
        <v>26</v>
      </c>
      <c r="GA583" s="18">
        <v>25</v>
      </c>
      <c r="GB583" s="18">
        <v>25</v>
      </c>
      <c r="GC583" s="18">
        <v>25</v>
      </c>
      <c r="GD583" s="18">
        <v>20</v>
      </c>
      <c r="GE583" s="18">
        <v>15</v>
      </c>
      <c r="GF583" s="17">
        <v>327</v>
      </c>
      <c r="GG583" s="17">
        <v>45</v>
      </c>
      <c r="GH583" s="17" t="s">
        <v>1347</v>
      </c>
      <c r="GI583" s="17">
        <v>327</v>
      </c>
      <c r="GJ583" s="17">
        <v>45</v>
      </c>
      <c r="GK583" s="17">
        <v>47928</v>
      </c>
      <c r="GL583" s="17">
        <v>77615</v>
      </c>
      <c r="GM583" s="17">
        <v>61331</v>
      </c>
      <c r="GN583" s="17">
        <v>50875</v>
      </c>
      <c r="GO583" s="17">
        <v>44694</v>
      </c>
      <c r="GP583" s="17">
        <v>33827</v>
      </c>
      <c r="GQ583" s="17">
        <v>21040</v>
      </c>
      <c r="GR583" s="17">
        <v>275</v>
      </c>
      <c r="GS583" s="17">
        <v>37</v>
      </c>
      <c r="GT583" s="18">
        <v>23</v>
      </c>
      <c r="GU583" s="18">
        <v>31.9</v>
      </c>
      <c r="GV583" s="18">
        <v>29.5</v>
      </c>
      <c r="GW583" s="18">
        <v>25</v>
      </c>
      <c r="GX583" s="18">
        <v>23</v>
      </c>
      <c r="GY583" s="18">
        <v>18.399999999999999</v>
      </c>
      <c r="GZ583" s="18">
        <v>11.4</v>
      </c>
      <c r="HA583" s="17">
        <v>275</v>
      </c>
      <c r="HB583" s="17">
        <v>37</v>
      </c>
      <c r="HC583" s="17" t="s">
        <v>1036</v>
      </c>
      <c r="HD583" s="17">
        <v>275</v>
      </c>
      <c r="HE583" s="17">
        <v>37</v>
      </c>
      <c r="HF583" s="18">
        <v>22.8</v>
      </c>
      <c r="HG583" s="17">
        <v>21</v>
      </c>
      <c r="HH583" s="17">
        <v>9</v>
      </c>
      <c r="HI583" s="17">
        <v>27138</v>
      </c>
      <c r="HJ583" s="17">
        <v>50000</v>
      </c>
      <c r="HK583" s="17">
        <v>40000</v>
      </c>
      <c r="HL583" s="17">
        <v>30000</v>
      </c>
      <c r="HM583" s="17">
        <v>20000</v>
      </c>
      <c r="HN583" s="17">
        <v>10000</v>
      </c>
      <c r="HO583" s="17">
        <v>10000</v>
      </c>
      <c r="HP583" s="17">
        <v>21</v>
      </c>
      <c r="HQ583" s="17">
        <v>9</v>
      </c>
      <c r="HR583" s="18">
        <v>13</v>
      </c>
      <c r="HS583" s="18">
        <v>24</v>
      </c>
      <c r="HT583" s="18">
        <v>16</v>
      </c>
      <c r="HU583" s="18">
        <v>13</v>
      </c>
      <c r="HV583" s="18">
        <v>10</v>
      </c>
      <c r="HW583" s="18">
        <v>5</v>
      </c>
      <c r="HX583" s="18">
        <v>4</v>
      </c>
      <c r="HY583" s="17">
        <v>21</v>
      </c>
      <c r="HZ583" s="17">
        <v>9</v>
      </c>
      <c r="IA583">
        <v>18290</v>
      </c>
    </row>
    <row r="584" spans="1:235">
      <c r="A584">
        <v>11432</v>
      </c>
      <c r="B584" s="15">
        <v>41673</v>
      </c>
      <c r="C584" t="s">
        <v>292</v>
      </c>
      <c r="D584" t="s">
        <v>293</v>
      </c>
      <c r="E584" t="s">
        <v>294</v>
      </c>
      <c r="F584" s="23" t="s">
        <v>320</v>
      </c>
      <c r="G584">
        <v>5</v>
      </c>
      <c r="H584" s="23" t="s">
        <v>756</v>
      </c>
      <c r="I584" t="s">
        <v>1753</v>
      </c>
      <c r="J584" s="19" t="s">
        <v>1754</v>
      </c>
      <c r="N584" s="17">
        <v>251189</v>
      </c>
      <c r="O584" s="17">
        <v>305048</v>
      </c>
      <c r="P584" s="17">
        <v>282438</v>
      </c>
      <c r="Q584" s="17">
        <v>262000</v>
      </c>
      <c r="R584" s="17">
        <v>250900</v>
      </c>
      <c r="S584" s="17">
        <v>217339</v>
      </c>
      <c r="T584" s="17">
        <v>202476</v>
      </c>
      <c r="U584" s="17">
        <v>207</v>
      </c>
      <c r="V584" s="17">
        <v>49</v>
      </c>
      <c r="W584" s="17">
        <v>241883</v>
      </c>
      <c r="X584" s="17">
        <v>285394</v>
      </c>
      <c r="Y584" s="17">
        <v>269881</v>
      </c>
      <c r="Z584" s="17">
        <v>251626</v>
      </c>
      <c r="AA584" s="17">
        <v>234838</v>
      </c>
      <c r="AB584" s="17">
        <v>214737</v>
      </c>
      <c r="AC584" s="17">
        <v>200409</v>
      </c>
      <c r="AD584" s="17">
        <v>207</v>
      </c>
      <c r="AE584" s="17">
        <v>49</v>
      </c>
      <c r="AF584" s="17">
        <v>20932</v>
      </c>
      <c r="AG584" s="17">
        <v>25421</v>
      </c>
      <c r="AH584" s="17">
        <v>23536</v>
      </c>
      <c r="AI584" s="17">
        <v>21833</v>
      </c>
      <c r="AJ584" s="17">
        <v>20908</v>
      </c>
      <c r="AK584" s="17">
        <v>18112</v>
      </c>
      <c r="AL584" s="17">
        <v>16873</v>
      </c>
      <c r="AM584" s="17">
        <v>207</v>
      </c>
      <c r="AN584" s="17">
        <v>49</v>
      </c>
      <c r="AO584" s="18">
        <v>12</v>
      </c>
      <c r="AP584" s="17">
        <v>207</v>
      </c>
      <c r="AQ584" s="17">
        <v>49</v>
      </c>
      <c r="AR584" s="17">
        <v>251147</v>
      </c>
      <c r="AS584" s="17">
        <v>305207</v>
      </c>
      <c r="AT584" s="17">
        <v>282514</v>
      </c>
      <c r="AU584" s="17">
        <v>262000</v>
      </c>
      <c r="AV584" s="17">
        <v>250125</v>
      </c>
      <c r="AW584" s="17">
        <v>217308</v>
      </c>
      <c r="AX584" s="17">
        <v>202460</v>
      </c>
      <c r="AY584" s="17">
        <v>206</v>
      </c>
      <c r="AZ584" s="17">
        <v>48</v>
      </c>
      <c r="BI584" s="17">
        <v>1</v>
      </c>
      <c r="BJ584" s="17">
        <v>238246</v>
      </c>
      <c r="BK584" s="17">
        <v>94</v>
      </c>
      <c r="BL584" s="17">
        <v>19</v>
      </c>
      <c r="BM584" s="17">
        <v>49</v>
      </c>
      <c r="DH584" s="17">
        <v>251189</v>
      </c>
      <c r="DI584" s="17">
        <v>305048</v>
      </c>
      <c r="DJ584" s="17">
        <v>282438</v>
      </c>
      <c r="DK584" s="17">
        <v>262000</v>
      </c>
      <c r="DL584" s="17">
        <v>250900</v>
      </c>
      <c r="DM584" s="17">
        <v>217339</v>
      </c>
      <c r="DN584" s="17">
        <v>202476</v>
      </c>
      <c r="DO584" s="17">
        <v>207</v>
      </c>
      <c r="DP584" s="17">
        <v>49</v>
      </c>
      <c r="DQ584" s="17">
        <v>241883</v>
      </c>
      <c r="DR584" s="17">
        <v>285394</v>
      </c>
      <c r="DS584" s="17">
        <v>269881</v>
      </c>
      <c r="DT584" s="17">
        <v>251626</v>
      </c>
      <c r="DU584" s="17">
        <v>234838</v>
      </c>
      <c r="DV584" s="17">
        <v>214737</v>
      </c>
      <c r="DW584" s="17">
        <v>200409</v>
      </c>
      <c r="DX584" s="17">
        <v>207</v>
      </c>
      <c r="DY584" s="17">
        <v>49</v>
      </c>
      <c r="DZ584" s="17">
        <v>251189</v>
      </c>
      <c r="EA584" s="17">
        <v>305048</v>
      </c>
      <c r="EB584" s="17">
        <v>282438</v>
      </c>
      <c r="EC584" s="17">
        <v>262000</v>
      </c>
      <c r="ED584" s="17">
        <v>250900</v>
      </c>
      <c r="EE584" s="17">
        <v>217339</v>
      </c>
      <c r="EF584" s="17">
        <v>202476</v>
      </c>
      <c r="EG584" s="17">
        <v>207</v>
      </c>
      <c r="EH584" s="17">
        <v>49</v>
      </c>
      <c r="EI584" s="17">
        <v>241883</v>
      </c>
      <c r="EJ584" s="17">
        <v>285394</v>
      </c>
      <c r="EK584" s="17">
        <v>269881</v>
      </c>
      <c r="EL584" s="17">
        <v>251626</v>
      </c>
      <c r="EM584" s="17">
        <v>234838</v>
      </c>
      <c r="EN584" s="17">
        <v>214737</v>
      </c>
      <c r="EO584" s="17">
        <v>200409</v>
      </c>
      <c r="EP584" s="17">
        <v>207</v>
      </c>
      <c r="EQ584" s="17">
        <v>49</v>
      </c>
      <c r="FJ584" s="18">
        <v>99.5</v>
      </c>
      <c r="FK584" s="17">
        <v>206</v>
      </c>
      <c r="FL584" s="17">
        <v>48</v>
      </c>
      <c r="FM584" s="18">
        <v>86</v>
      </c>
      <c r="FN584" s="17">
        <v>178</v>
      </c>
      <c r="FO584" s="17">
        <v>38</v>
      </c>
      <c r="FP584" s="17">
        <v>63672</v>
      </c>
      <c r="FQ584" s="17">
        <v>85729</v>
      </c>
      <c r="FR584" s="17">
        <v>73917</v>
      </c>
      <c r="FS584" s="17">
        <v>67959</v>
      </c>
      <c r="FT584" s="17">
        <v>63933</v>
      </c>
      <c r="FU584" s="17">
        <v>51998</v>
      </c>
      <c r="FV584" s="17">
        <v>41008</v>
      </c>
      <c r="FW584" s="17">
        <v>202</v>
      </c>
      <c r="FX584" s="17">
        <v>45</v>
      </c>
      <c r="FY584" s="18">
        <v>25</v>
      </c>
      <c r="FZ584" s="18">
        <v>30</v>
      </c>
      <c r="GA584" s="18">
        <v>26</v>
      </c>
      <c r="GB584" s="18">
        <v>25</v>
      </c>
      <c r="GC584" s="18">
        <v>25</v>
      </c>
      <c r="GD584" s="18">
        <v>25</v>
      </c>
      <c r="GE584" s="18">
        <v>20</v>
      </c>
      <c r="GF584" s="17">
        <v>202</v>
      </c>
      <c r="GG584" s="17">
        <v>45</v>
      </c>
      <c r="GH584" s="17" t="s">
        <v>1755</v>
      </c>
      <c r="GI584" s="17">
        <v>202</v>
      </c>
      <c r="GJ584" s="17">
        <v>45</v>
      </c>
      <c r="GK584" s="17">
        <v>62712</v>
      </c>
      <c r="GL584" s="17">
        <v>96998</v>
      </c>
      <c r="GM584" s="17">
        <v>82989</v>
      </c>
      <c r="GN584" s="17">
        <v>67006</v>
      </c>
      <c r="GO584" s="17">
        <v>60000</v>
      </c>
      <c r="GP584" s="17">
        <v>44140</v>
      </c>
      <c r="GQ584" s="17">
        <v>26453</v>
      </c>
      <c r="GR584" s="17">
        <v>178</v>
      </c>
      <c r="GS584" s="17">
        <v>38</v>
      </c>
      <c r="GT584" s="18">
        <v>24.4</v>
      </c>
      <c r="GU584" s="18">
        <v>36.200000000000003</v>
      </c>
      <c r="GV584" s="18">
        <v>31.1</v>
      </c>
      <c r="GW584" s="18">
        <v>26.3</v>
      </c>
      <c r="GX584" s="18">
        <v>24.5</v>
      </c>
      <c r="GY584" s="18">
        <v>18.399999999999999</v>
      </c>
      <c r="GZ584" s="18">
        <v>12.3</v>
      </c>
      <c r="HA584" s="17">
        <v>178</v>
      </c>
      <c r="HB584" s="17">
        <v>38</v>
      </c>
      <c r="HC584" s="17" t="s">
        <v>967</v>
      </c>
      <c r="HD584" s="17">
        <v>178</v>
      </c>
      <c r="HE584" s="17">
        <v>38</v>
      </c>
      <c r="HF584" s="18">
        <v>27.1</v>
      </c>
      <c r="HG584" s="17">
        <v>13</v>
      </c>
      <c r="HH584" s="17">
        <v>7</v>
      </c>
      <c r="HI584" s="17">
        <v>48846</v>
      </c>
      <c r="HJ584" s="17">
        <v>91000</v>
      </c>
      <c r="HK584" s="17">
        <v>50000</v>
      </c>
      <c r="HL584" s="17">
        <v>50000</v>
      </c>
      <c r="HM584" s="17">
        <v>40000</v>
      </c>
      <c r="HN584" s="17">
        <v>30000</v>
      </c>
      <c r="HO584" s="17">
        <v>25000</v>
      </c>
      <c r="HP584" s="17">
        <v>13</v>
      </c>
      <c r="HQ584" s="17">
        <v>7</v>
      </c>
      <c r="HR584" s="18">
        <v>18</v>
      </c>
      <c r="HS584" s="18">
        <v>32</v>
      </c>
      <c r="HT584" s="18">
        <v>20</v>
      </c>
      <c r="HU584" s="18">
        <v>17</v>
      </c>
      <c r="HV584" s="18">
        <v>16</v>
      </c>
      <c r="HW584" s="18">
        <v>12</v>
      </c>
      <c r="HX584" s="18">
        <v>11</v>
      </c>
      <c r="HY584" s="17">
        <v>13</v>
      </c>
      <c r="HZ584" s="17">
        <v>7</v>
      </c>
      <c r="IA584">
        <v>18300</v>
      </c>
    </row>
    <row r="585" spans="1:235">
      <c r="A585">
        <v>11432</v>
      </c>
      <c r="B585" s="15">
        <v>41673</v>
      </c>
      <c r="C585" t="s">
        <v>292</v>
      </c>
      <c r="D585" t="s">
        <v>293</v>
      </c>
      <c r="E585" t="s">
        <v>294</v>
      </c>
      <c r="F585" s="23" t="s">
        <v>330</v>
      </c>
      <c r="G585">
        <v>1</v>
      </c>
      <c r="H585" s="23" t="s">
        <v>756</v>
      </c>
      <c r="I585" t="s">
        <v>1756</v>
      </c>
      <c r="J585" s="19" t="s">
        <v>1757</v>
      </c>
      <c r="N585" s="17">
        <v>59710</v>
      </c>
      <c r="O585" s="17">
        <v>76386</v>
      </c>
      <c r="P585" s="17">
        <v>70013</v>
      </c>
      <c r="Q585" s="17">
        <v>64407</v>
      </c>
      <c r="R585" s="17">
        <v>59350</v>
      </c>
      <c r="S585" s="17">
        <v>45994</v>
      </c>
      <c r="T585" s="17">
        <v>44304</v>
      </c>
      <c r="U585" s="17">
        <v>170</v>
      </c>
      <c r="V585" s="17">
        <v>21</v>
      </c>
      <c r="W585" s="17">
        <v>64001</v>
      </c>
      <c r="X585" s="17">
        <v>79015</v>
      </c>
      <c r="Y585" s="17">
        <v>69965</v>
      </c>
      <c r="Z585" s="17">
        <v>64696</v>
      </c>
      <c r="AA585" s="17">
        <v>64267</v>
      </c>
      <c r="AB585" s="17">
        <v>56656</v>
      </c>
      <c r="AC585" s="17">
        <v>47642</v>
      </c>
      <c r="AD585" s="17">
        <v>170</v>
      </c>
      <c r="AE585" s="17">
        <v>21</v>
      </c>
      <c r="AF585" s="17">
        <v>4976</v>
      </c>
      <c r="AG585" s="17">
        <v>6365</v>
      </c>
      <c r="AH585" s="17">
        <v>5834</v>
      </c>
      <c r="AI585" s="17">
        <v>5367</v>
      </c>
      <c r="AJ585" s="17">
        <v>4946</v>
      </c>
      <c r="AK585" s="17">
        <v>3833</v>
      </c>
      <c r="AL585" s="17">
        <v>3692</v>
      </c>
      <c r="AM585" s="17">
        <v>170</v>
      </c>
      <c r="AN585" s="17">
        <v>21</v>
      </c>
      <c r="AO585" s="18">
        <v>12</v>
      </c>
      <c r="AP585" s="17">
        <v>170</v>
      </c>
      <c r="AQ585" s="17">
        <v>21</v>
      </c>
      <c r="AR585" s="17">
        <v>53730</v>
      </c>
      <c r="AS585" s="17">
        <v>66715</v>
      </c>
      <c r="AT585" s="17">
        <v>62540</v>
      </c>
      <c r="AU585" s="17">
        <v>50764</v>
      </c>
      <c r="AV585" s="17">
        <v>50201</v>
      </c>
      <c r="AW585" s="17">
        <v>44720</v>
      </c>
      <c r="AX585" s="17">
        <v>44242</v>
      </c>
      <c r="AY585" s="17">
        <v>111</v>
      </c>
      <c r="AZ585" s="17">
        <v>15</v>
      </c>
      <c r="BA585" s="17">
        <v>65588</v>
      </c>
      <c r="BB585" s="17">
        <v>81827</v>
      </c>
      <c r="BC585" s="17">
        <v>74150</v>
      </c>
      <c r="BD585" s="17">
        <v>70940</v>
      </c>
      <c r="BE585" s="17">
        <v>67000</v>
      </c>
      <c r="BF585" s="17">
        <v>54202</v>
      </c>
      <c r="BG585" s="17">
        <v>45720</v>
      </c>
      <c r="BH585" s="17">
        <v>59</v>
      </c>
      <c r="BI585" s="17">
        <v>7</v>
      </c>
      <c r="BJ585" s="17">
        <v>63061</v>
      </c>
      <c r="BK585" s="17">
        <v>110</v>
      </c>
      <c r="BL585" s="17">
        <v>9</v>
      </c>
      <c r="BM585" s="17">
        <v>18</v>
      </c>
      <c r="BN585" s="17">
        <v>6</v>
      </c>
      <c r="DH585" s="17">
        <v>59710</v>
      </c>
      <c r="DI585" s="17">
        <v>76386</v>
      </c>
      <c r="DJ585" s="17">
        <v>70013</v>
      </c>
      <c r="DK585" s="17">
        <v>64407</v>
      </c>
      <c r="DL585" s="17">
        <v>59350</v>
      </c>
      <c r="DM585" s="17">
        <v>45994</v>
      </c>
      <c r="DN585" s="17">
        <v>44304</v>
      </c>
      <c r="DO585" s="17">
        <v>170</v>
      </c>
      <c r="DP585" s="17">
        <v>21</v>
      </c>
      <c r="DQ585" s="17">
        <v>64001</v>
      </c>
      <c r="DR585" s="17">
        <v>79015</v>
      </c>
      <c r="DS585" s="17">
        <v>69965</v>
      </c>
      <c r="DT585" s="17">
        <v>64696</v>
      </c>
      <c r="DU585" s="17">
        <v>64267</v>
      </c>
      <c r="DV585" s="17">
        <v>56656</v>
      </c>
      <c r="DW585" s="17">
        <v>47642</v>
      </c>
      <c r="DX585" s="17">
        <v>170</v>
      </c>
      <c r="DY585" s="17">
        <v>21</v>
      </c>
      <c r="DZ585" s="17">
        <v>59710</v>
      </c>
      <c r="EA585" s="17">
        <v>76386</v>
      </c>
      <c r="EB585" s="17">
        <v>70013</v>
      </c>
      <c r="EC585" s="17">
        <v>64407</v>
      </c>
      <c r="ED585" s="17">
        <v>59350</v>
      </c>
      <c r="EE585" s="17">
        <v>45994</v>
      </c>
      <c r="EF585" s="17">
        <v>44304</v>
      </c>
      <c r="EG585" s="17">
        <v>170</v>
      </c>
      <c r="EH585" s="17">
        <v>21</v>
      </c>
      <c r="EI585" s="17">
        <v>64001</v>
      </c>
      <c r="EJ585" s="17">
        <v>79015</v>
      </c>
      <c r="EK585" s="17">
        <v>69965</v>
      </c>
      <c r="EL585" s="17">
        <v>64696</v>
      </c>
      <c r="EM585" s="17">
        <v>64267</v>
      </c>
      <c r="EN585" s="17">
        <v>56656</v>
      </c>
      <c r="EO585" s="17">
        <v>47642</v>
      </c>
      <c r="EP585" s="17">
        <v>170</v>
      </c>
      <c r="EQ585" s="17">
        <v>21</v>
      </c>
      <c r="FJ585" s="18">
        <v>65.3</v>
      </c>
      <c r="FK585" s="17">
        <v>111</v>
      </c>
      <c r="FL585" s="17">
        <v>15</v>
      </c>
      <c r="FM585" s="18">
        <v>32.4</v>
      </c>
      <c r="FN585" s="17">
        <v>55</v>
      </c>
      <c r="FO585" s="17">
        <v>7</v>
      </c>
      <c r="FP585" s="17">
        <v>2548</v>
      </c>
      <c r="FQ585" s="17">
        <v>4913</v>
      </c>
      <c r="FR585" s="17">
        <v>3330</v>
      </c>
      <c r="FS585" s="17">
        <v>1926</v>
      </c>
      <c r="FT585" s="17">
        <v>1523</v>
      </c>
      <c r="FU585" s="17">
        <v>1352</v>
      </c>
      <c r="FV585" s="17">
        <v>1329</v>
      </c>
      <c r="FW585" s="17">
        <v>110</v>
      </c>
      <c r="FX585" s="17">
        <v>14</v>
      </c>
      <c r="FY585" s="18">
        <v>4.5</v>
      </c>
      <c r="FZ585" s="18">
        <v>8</v>
      </c>
      <c r="GA585" s="18">
        <v>5</v>
      </c>
      <c r="GB585" s="18">
        <v>3</v>
      </c>
      <c r="GC585" s="18">
        <v>3</v>
      </c>
      <c r="GD585" s="18">
        <v>3</v>
      </c>
      <c r="GE585" s="18">
        <v>3</v>
      </c>
      <c r="GF585" s="17">
        <v>110</v>
      </c>
      <c r="GG585" s="17">
        <v>14</v>
      </c>
      <c r="GH585" s="17" t="s">
        <v>1758</v>
      </c>
      <c r="GI585" s="17">
        <v>110</v>
      </c>
      <c r="GJ585" s="17">
        <v>14</v>
      </c>
      <c r="GK585" s="17">
        <v>2142</v>
      </c>
      <c r="GL585" s="17">
        <v>4816</v>
      </c>
      <c r="GM585" s="17">
        <v>2056</v>
      </c>
      <c r="GN585" s="17">
        <v>1871</v>
      </c>
      <c r="GO585" s="17">
        <v>1642</v>
      </c>
      <c r="GP585" s="17">
        <v>1068</v>
      </c>
      <c r="GQ585" s="17">
        <v>881</v>
      </c>
      <c r="GR585" s="17">
        <v>55</v>
      </c>
      <c r="GS585" s="17">
        <v>7</v>
      </c>
      <c r="GT585" s="18">
        <v>3.9</v>
      </c>
      <c r="GU585" s="18">
        <v>7.5</v>
      </c>
      <c r="GV585" s="18">
        <v>4.5</v>
      </c>
      <c r="GW585" s="18">
        <v>4</v>
      </c>
      <c r="GX585" s="18">
        <v>3.6</v>
      </c>
      <c r="GY585" s="18">
        <v>2.1</v>
      </c>
      <c r="GZ585" s="18">
        <v>1.8</v>
      </c>
      <c r="HA585" s="17">
        <v>55</v>
      </c>
      <c r="HB585" s="17">
        <v>7</v>
      </c>
      <c r="HC585" s="17" t="s">
        <v>1759</v>
      </c>
      <c r="HD585" s="17">
        <v>55</v>
      </c>
      <c r="HE585" s="17">
        <v>7</v>
      </c>
      <c r="IA585">
        <v>18310</v>
      </c>
    </row>
    <row r="586" spans="1:235">
      <c r="A586">
        <v>11432</v>
      </c>
      <c r="B586" s="15">
        <v>41673</v>
      </c>
      <c r="C586" t="s">
        <v>292</v>
      </c>
      <c r="D586" t="s">
        <v>293</v>
      </c>
      <c r="E586" t="s">
        <v>294</v>
      </c>
      <c r="F586" s="23" t="s">
        <v>330</v>
      </c>
      <c r="G586">
        <v>2</v>
      </c>
      <c r="H586" s="23" t="s">
        <v>756</v>
      </c>
      <c r="I586" t="s">
        <v>1760</v>
      </c>
      <c r="J586" s="19" t="s">
        <v>1761</v>
      </c>
      <c r="N586" s="17">
        <v>72860</v>
      </c>
      <c r="O586" s="17">
        <v>92800</v>
      </c>
      <c r="P586" s="17">
        <v>81314</v>
      </c>
      <c r="Q586" s="17">
        <v>74000</v>
      </c>
      <c r="R586" s="17">
        <v>70656</v>
      </c>
      <c r="S586" s="17">
        <v>63000</v>
      </c>
      <c r="T586" s="17">
        <v>54266</v>
      </c>
      <c r="U586" s="17">
        <v>326</v>
      </c>
      <c r="V586" s="17">
        <v>36</v>
      </c>
      <c r="W586" s="17">
        <v>79192</v>
      </c>
      <c r="X586" s="17">
        <v>91385</v>
      </c>
      <c r="Y586" s="17">
        <v>88055</v>
      </c>
      <c r="Z586" s="17">
        <v>81704</v>
      </c>
      <c r="AA586" s="17">
        <v>78539</v>
      </c>
      <c r="AB586" s="17">
        <v>69966</v>
      </c>
      <c r="AC586" s="17">
        <v>64905</v>
      </c>
      <c r="AD586" s="17">
        <v>326</v>
      </c>
      <c r="AE586" s="17">
        <v>36</v>
      </c>
      <c r="AF586" s="17">
        <v>6072</v>
      </c>
      <c r="AG586" s="17">
        <v>7733</v>
      </c>
      <c r="AH586" s="17">
        <v>6776</v>
      </c>
      <c r="AI586" s="17">
        <v>6167</v>
      </c>
      <c r="AJ586" s="17">
        <v>5888</v>
      </c>
      <c r="AK586" s="17">
        <v>5250</v>
      </c>
      <c r="AL586" s="17">
        <v>4522</v>
      </c>
      <c r="AM586" s="17">
        <v>326</v>
      </c>
      <c r="AN586" s="17">
        <v>36</v>
      </c>
      <c r="AO586" s="18">
        <v>12</v>
      </c>
      <c r="AP586" s="17">
        <v>326</v>
      </c>
      <c r="AQ586" s="17">
        <v>36</v>
      </c>
      <c r="AR586" s="17">
        <v>71709</v>
      </c>
      <c r="AS586" s="17">
        <v>93840</v>
      </c>
      <c r="AT586" s="17">
        <v>82931</v>
      </c>
      <c r="AU586" s="17">
        <v>71886</v>
      </c>
      <c r="AV586" s="17">
        <v>70283</v>
      </c>
      <c r="AW586" s="17">
        <v>61568</v>
      </c>
      <c r="AX586" s="17">
        <v>50706</v>
      </c>
      <c r="AY586" s="17">
        <v>201</v>
      </c>
      <c r="AZ586" s="17">
        <v>30</v>
      </c>
      <c r="BA586" s="17">
        <v>74737</v>
      </c>
      <c r="BB586" s="17">
        <v>91228</v>
      </c>
      <c r="BC586" s="17">
        <v>80797</v>
      </c>
      <c r="BD586" s="17">
        <v>75000</v>
      </c>
      <c r="BE586" s="17">
        <v>73450</v>
      </c>
      <c r="BF586" s="17">
        <v>65000</v>
      </c>
      <c r="BG586" s="17">
        <v>60244</v>
      </c>
      <c r="BH586" s="17">
        <v>125</v>
      </c>
      <c r="BI586" s="17">
        <v>8</v>
      </c>
      <c r="BJ586" s="17">
        <v>84267</v>
      </c>
      <c r="BK586" s="17">
        <v>161</v>
      </c>
      <c r="BL586" s="17">
        <v>14</v>
      </c>
      <c r="BM586" s="17">
        <v>35</v>
      </c>
      <c r="BN586" s="17">
        <v>7</v>
      </c>
      <c r="DH586" s="17">
        <v>72860</v>
      </c>
      <c r="DI586" s="17">
        <v>92800</v>
      </c>
      <c r="DJ586" s="17">
        <v>81314</v>
      </c>
      <c r="DK586" s="17">
        <v>74000</v>
      </c>
      <c r="DL586" s="17">
        <v>70656</v>
      </c>
      <c r="DM586" s="17">
        <v>63000</v>
      </c>
      <c r="DN586" s="17">
        <v>54266</v>
      </c>
      <c r="DO586" s="17">
        <v>326</v>
      </c>
      <c r="DP586" s="17">
        <v>36</v>
      </c>
      <c r="DQ586" s="17">
        <v>79192</v>
      </c>
      <c r="DR586" s="17">
        <v>91385</v>
      </c>
      <c r="DS586" s="17">
        <v>88055</v>
      </c>
      <c r="DT586" s="17">
        <v>81704</v>
      </c>
      <c r="DU586" s="17">
        <v>78539</v>
      </c>
      <c r="DV586" s="17">
        <v>69966</v>
      </c>
      <c r="DW586" s="17">
        <v>64905</v>
      </c>
      <c r="DX586" s="17">
        <v>326</v>
      </c>
      <c r="DY586" s="17">
        <v>36</v>
      </c>
      <c r="DZ586" s="17">
        <v>72860</v>
      </c>
      <c r="EA586" s="17">
        <v>92800</v>
      </c>
      <c r="EB586" s="17">
        <v>81314</v>
      </c>
      <c r="EC586" s="17">
        <v>74000</v>
      </c>
      <c r="ED586" s="17">
        <v>70656</v>
      </c>
      <c r="EE586" s="17">
        <v>63000</v>
      </c>
      <c r="EF586" s="17">
        <v>54266</v>
      </c>
      <c r="EG586" s="17">
        <v>326</v>
      </c>
      <c r="EH586" s="17">
        <v>36</v>
      </c>
      <c r="EI586" s="17">
        <v>79192</v>
      </c>
      <c r="EJ586" s="17">
        <v>91385</v>
      </c>
      <c r="EK586" s="17">
        <v>88055</v>
      </c>
      <c r="EL586" s="17">
        <v>81704</v>
      </c>
      <c r="EM586" s="17">
        <v>78539</v>
      </c>
      <c r="EN586" s="17">
        <v>69966</v>
      </c>
      <c r="EO586" s="17">
        <v>64905</v>
      </c>
      <c r="EP586" s="17">
        <v>326</v>
      </c>
      <c r="EQ586" s="17">
        <v>36</v>
      </c>
      <c r="FJ586" s="18">
        <v>61.7</v>
      </c>
      <c r="FK586" s="17">
        <v>201</v>
      </c>
      <c r="FL586" s="17">
        <v>30</v>
      </c>
      <c r="FM586" s="18">
        <v>44.5</v>
      </c>
      <c r="FN586" s="17">
        <v>145</v>
      </c>
      <c r="FO586" s="17">
        <v>24</v>
      </c>
      <c r="FP586" s="17">
        <v>4986</v>
      </c>
      <c r="FQ586" s="17">
        <v>8993</v>
      </c>
      <c r="FR586" s="17">
        <v>7365</v>
      </c>
      <c r="FS586" s="17">
        <v>5432</v>
      </c>
      <c r="FT586" s="17">
        <v>4416</v>
      </c>
      <c r="FU586" s="17">
        <v>1963</v>
      </c>
      <c r="FV586" s="17">
        <v>1521</v>
      </c>
      <c r="FW586" s="17">
        <v>197</v>
      </c>
      <c r="FX586" s="17">
        <v>27</v>
      </c>
      <c r="FY586" s="18">
        <v>6.4</v>
      </c>
      <c r="FZ586" s="18">
        <v>10</v>
      </c>
      <c r="GA586" s="18">
        <v>10</v>
      </c>
      <c r="GB586" s="18">
        <v>8</v>
      </c>
      <c r="GC586" s="18">
        <v>7</v>
      </c>
      <c r="GD586" s="18">
        <v>3</v>
      </c>
      <c r="GE586" s="18">
        <v>3</v>
      </c>
      <c r="GF586" s="17">
        <v>197</v>
      </c>
      <c r="GG586" s="17">
        <v>27</v>
      </c>
      <c r="GH586" s="17" t="s">
        <v>1714</v>
      </c>
      <c r="GI586" s="17">
        <v>197</v>
      </c>
      <c r="GJ586" s="17">
        <v>27</v>
      </c>
      <c r="GK586" s="17">
        <v>4166</v>
      </c>
      <c r="GL586" s="17">
        <v>9145</v>
      </c>
      <c r="GM586" s="17">
        <v>6105</v>
      </c>
      <c r="GN586" s="17">
        <v>3056</v>
      </c>
      <c r="GO586" s="17">
        <v>1870</v>
      </c>
      <c r="GP586" s="17">
        <v>1383</v>
      </c>
      <c r="GQ586" s="17">
        <v>1198</v>
      </c>
      <c r="GR586" s="17">
        <v>140</v>
      </c>
      <c r="GS586" s="17">
        <v>23</v>
      </c>
      <c r="GT586" s="18">
        <v>5.4</v>
      </c>
      <c r="GU586" s="18">
        <v>11.6</v>
      </c>
      <c r="GV586" s="18">
        <v>7.9</v>
      </c>
      <c r="GW586" s="18">
        <v>4.4000000000000004</v>
      </c>
      <c r="GX586" s="18">
        <v>3.5</v>
      </c>
      <c r="GY586" s="18">
        <v>2.1</v>
      </c>
      <c r="GZ586" s="18">
        <v>2</v>
      </c>
      <c r="HA586" s="17">
        <v>140</v>
      </c>
      <c r="HB586" s="17">
        <v>23</v>
      </c>
      <c r="HC586" s="17" t="s">
        <v>1762</v>
      </c>
      <c r="HD586" s="17">
        <v>140</v>
      </c>
      <c r="HE586" s="17">
        <v>23</v>
      </c>
      <c r="HF586" s="18">
        <v>3.6</v>
      </c>
      <c r="HG586" s="17">
        <v>3</v>
      </c>
      <c r="HH586" s="17">
        <v>2</v>
      </c>
      <c r="HP586" s="17">
        <v>3</v>
      </c>
      <c r="HQ586" s="17">
        <v>2</v>
      </c>
      <c r="HY586" s="17">
        <v>3</v>
      </c>
      <c r="HZ586" s="17">
        <v>2</v>
      </c>
      <c r="IA586">
        <v>18320</v>
      </c>
    </row>
    <row r="587" spans="1:235">
      <c r="A587">
        <v>11432</v>
      </c>
      <c r="B587" s="15">
        <v>41673</v>
      </c>
      <c r="C587" t="s">
        <v>292</v>
      </c>
      <c r="D587" t="s">
        <v>293</v>
      </c>
      <c r="E587" t="s">
        <v>294</v>
      </c>
      <c r="F587" s="23" t="s">
        <v>330</v>
      </c>
      <c r="G587">
        <v>3</v>
      </c>
      <c r="H587" s="23" t="s">
        <v>756</v>
      </c>
      <c r="I587" t="s">
        <v>1763</v>
      </c>
      <c r="J587" s="19" t="s">
        <v>1764</v>
      </c>
      <c r="N587" s="17">
        <v>99970</v>
      </c>
      <c r="O587" s="17">
        <v>121305</v>
      </c>
      <c r="P587" s="17">
        <v>113322</v>
      </c>
      <c r="Q587" s="17">
        <v>105224</v>
      </c>
      <c r="R587" s="17">
        <v>101600</v>
      </c>
      <c r="S587" s="17">
        <v>90453</v>
      </c>
      <c r="T587" s="17">
        <v>70602</v>
      </c>
      <c r="U587" s="17">
        <v>494</v>
      </c>
      <c r="V587" s="17">
        <v>45</v>
      </c>
      <c r="W587" s="17">
        <v>97786</v>
      </c>
      <c r="X587" s="17">
        <v>117520</v>
      </c>
      <c r="Y587" s="17">
        <v>106303</v>
      </c>
      <c r="Z587" s="17">
        <v>102106</v>
      </c>
      <c r="AA587" s="17">
        <v>98549</v>
      </c>
      <c r="AB587" s="17">
        <v>94350</v>
      </c>
      <c r="AC587" s="17">
        <v>76015</v>
      </c>
      <c r="AD587" s="17">
        <v>494</v>
      </c>
      <c r="AE587" s="17">
        <v>45</v>
      </c>
      <c r="AF587" s="17">
        <v>8331</v>
      </c>
      <c r="AG587" s="17">
        <v>10109</v>
      </c>
      <c r="AH587" s="17">
        <v>9443</v>
      </c>
      <c r="AI587" s="17">
        <v>8769</v>
      </c>
      <c r="AJ587" s="17">
        <v>8467</v>
      </c>
      <c r="AK587" s="17">
        <v>7538</v>
      </c>
      <c r="AL587" s="17">
        <v>5884</v>
      </c>
      <c r="AM587" s="17">
        <v>494</v>
      </c>
      <c r="AN587" s="17">
        <v>45</v>
      </c>
      <c r="AO587" s="18">
        <v>12</v>
      </c>
      <c r="AP587" s="17">
        <v>494</v>
      </c>
      <c r="AQ587" s="17">
        <v>45</v>
      </c>
      <c r="AR587" s="17">
        <v>100255</v>
      </c>
      <c r="AS587" s="17">
        <v>121546</v>
      </c>
      <c r="AT587" s="17">
        <v>113365</v>
      </c>
      <c r="AU587" s="17">
        <v>105810</v>
      </c>
      <c r="AV587" s="17">
        <v>102542</v>
      </c>
      <c r="AW587" s="17">
        <v>90331</v>
      </c>
      <c r="AX587" s="17">
        <v>71521</v>
      </c>
      <c r="AY587" s="17">
        <v>380</v>
      </c>
      <c r="AZ587" s="17">
        <v>39</v>
      </c>
      <c r="BA587" s="17">
        <v>98892</v>
      </c>
      <c r="BB587" s="17">
        <v>120180</v>
      </c>
      <c r="BC587" s="17">
        <v>112202</v>
      </c>
      <c r="BD587" s="17">
        <v>101580</v>
      </c>
      <c r="BE587" s="17">
        <v>99800</v>
      </c>
      <c r="BF587" s="17">
        <v>90975</v>
      </c>
      <c r="BG587" s="17">
        <v>69229</v>
      </c>
      <c r="BH587" s="17">
        <v>114</v>
      </c>
      <c r="BI587" s="17">
        <v>8</v>
      </c>
      <c r="BJ587" s="17">
        <v>95394</v>
      </c>
      <c r="BK587" s="17">
        <v>150</v>
      </c>
      <c r="BL587" s="17">
        <v>16</v>
      </c>
      <c r="BM587" s="17">
        <v>43</v>
      </c>
      <c r="BN587" s="17">
        <v>5</v>
      </c>
      <c r="DH587" s="17">
        <v>99970</v>
      </c>
      <c r="DI587" s="17">
        <v>121305</v>
      </c>
      <c r="DJ587" s="17">
        <v>113322</v>
      </c>
      <c r="DK587" s="17">
        <v>105224</v>
      </c>
      <c r="DL587" s="17">
        <v>101600</v>
      </c>
      <c r="DM587" s="17">
        <v>90453</v>
      </c>
      <c r="DN587" s="17">
        <v>70602</v>
      </c>
      <c r="DO587" s="17">
        <v>494</v>
      </c>
      <c r="DP587" s="17">
        <v>45</v>
      </c>
      <c r="DQ587" s="17">
        <v>97786</v>
      </c>
      <c r="DR587" s="17">
        <v>117520</v>
      </c>
      <c r="DS587" s="17">
        <v>106303</v>
      </c>
      <c r="DT587" s="17">
        <v>102106</v>
      </c>
      <c r="DU587" s="17">
        <v>98549</v>
      </c>
      <c r="DV587" s="17">
        <v>94350</v>
      </c>
      <c r="DW587" s="17">
        <v>76015</v>
      </c>
      <c r="DX587" s="17">
        <v>494</v>
      </c>
      <c r="DY587" s="17">
        <v>45</v>
      </c>
      <c r="DZ587" s="17">
        <v>99970</v>
      </c>
      <c r="EA587" s="17">
        <v>121305</v>
      </c>
      <c r="EB587" s="17">
        <v>113322</v>
      </c>
      <c r="EC587" s="17">
        <v>105224</v>
      </c>
      <c r="ED587" s="17">
        <v>101600</v>
      </c>
      <c r="EE587" s="17">
        <v>90453</v>
      </c>
      <c r="EF587" s="17">
        <v>70602</v>
      </c>
      <c r="EG587" s="17">
        <v>494</v>
      </c>
      <c r="EH587" s="17">
        <v>45</v>
      </c>
      <c r="EI587" s="17">
        <v>97786</v>
      </c>
      <c r="EJ587" s="17">
        <v>117520</v>
      </c>
      <c r="EK587" s="17">
        <v>106303</v>
      </c>
      <c r="EL587" s="17">
        <v>102106</v>
      </c>
      <c r="EM587" s="17">
        <v>98549</v>
      </c>
      <c r="EN587" s="17">
        <v>94350</v>
      </c>
      <c r="EO587" s="17">
        <v>76015</v>
      </c>
      <c r="EP587" s="17">
        <v>494</v>
      </c>
      <c r="EQ587" s="17">
        <v>45</v>
      </c>
      <c r="FJ587" s="18">
        <v>76.900000000000006</v>
      </c>
      <c r="FK587" s="17">
        <v>380</v>
      </c>
      <c r="FL587" s="17">
        <v>39</v>
      </c>
      <c r="FM587" s="18">
        <v>64.400000000000006</v>
      </c>
      <c r="FN587" s="17">
        <v>318</v>
      </c>
      <c r="FO587" s="17">
        <v>33</v>
      </c>
      <c r="FP587" s="17">
        <v>10664</v>
      </c>
      <c r="FQ587" s="17">
        <v>16100</v>
      </c>
      <c r="FR587" s="17">
        <v>13300</v>
      </c>
      <c r="FS587" s="17">
        <v>11701</v>
      </c>
      <c r="FT587" s="17">
        <v>10725</v>
      </c>
      <c r="FU587" s="17">
        <v>8229</v>
      </c>
      <c r="FV587" s="17">
        <v>2401</v>
      </c>
      <c r="FW587" s="17">
        <v>376</v>
      </c>
      <c r="FX587" s="17">
        <v>36</v>
      </c>
      <c r="FY587" s="18">
        <v>10.199999999999999</v>
      </c>
      <c r="FZ587" s="18">
        <v>15</v>
      </c>
      <c r="GA587" s="18">
        <v>14</v>
      </c>
      <c r="GB587" s="18">
        <v>10</v>
      </c>
      <c r="GC587" s="18">
        <v>10</v>
      </c>
      <c r="GD587" s="18">
        <v>8</v>
      </c>
      <c r="GE587" s="18">
        <v>3</v>
      </c>
      <c r="GF587" s="17">
        <v>376</v>
      </c>
      <c r="GG587" s="17">
        <v>36</v>
      </c>
      <c r="GH587" s="17" t="s">
        <v>1082</v>
      </c>
      <c r="GI587" s="17">
        <v>376</v>
      </c>
      <c r="GJ587" s="17">
        <v>36</v>
      </c>
      <c r="GK587" s="17">
        <v>8922</v>
      </c>
      <c r="GL587" s="17">
        <v>14294</v>
      </c>
      <c r="GM587" s="17">
        <v>10930</v>
      </c>
      <c r="GN587" s="17">
        <v>9408</v>
      </c>
      <c r="GO587" s="17">
        <v>8448</v>
      </c>
      <c r="GP587" s="17">
        <v>6736</v>
      </c>
      <c r="GQ587" s="17">
        <v>2195</v>
      </c>
      <c r="GR587" s="17">
        <v>309</v>
      </c>
      <c r="GS587" s="17">
        <v>32</v>
      </c>
      <c r="GT587" s="18">
        <v>8.6</v>
      </c>
      <c r="GU587" s="18">
        <v>14.5</v>
      </c>
      <c r="GV587" s="18">
        <v>10.7</v>
      </c>
      <c r="GW587" s="18">
        <v>9.3000000000000007</v>
      </c>
      <c r="GX587" s="18">
        <v>8.5</v>
      </c>
      <c r="GY587" s="18">
        <v>6.4</v>
      </c>
      <c r="GZ587" s="18">
        <v>3.5</v>
      </c>
      <c r="HA587" s="17">
        <v>309</v>
      </c>
      <c r="HB587" s="17">
        <v>32</v>
      </c>
      <c r="HC587" s="17" t="s">
        <v>1765</v>
      </c>
      <c r="HD587" s="17">
        <v>309</v>
      </c>
      <c r="HE587" s="17">
        <v>32</v>
      </c>
      <c r="HF587" s="18">
        <v>26.9</v>
      </c>
      <c r="HG587" s="17">
        <v>46</v>
      </c>
      <c r="HH587" s="17">
        <v>5</v>
      </c>
      <c r="HI587" s="17">
        <v>6311</v>
      </c>
      <c r="HJ587" s="17">
        <v>10000</v>
      </c>
      <c r="HK587" s="17">
        <v>7000</v>
      </c>
      <c r="HL587" s="17">
        <v>5000</v>
      </c>
      <c r="HM587" s="17">
        <v>5000</v>
      </c>
      <c r="HN587" s="17">
        <v>5000</v>
      </c>
      <c r="HO587" s="17">
        <v>3750</v>
      </c>
      <c r="HP587" s="17">
        <v>46</v>
      </c>
      <c r="HQ587" s="17">
        <v>5</v>
      </c>
      <c r="HR587" s="18">
        <v>5</v>
      </c>
      <c r="HS587" s="18">
        <v>9</v>
      </c>
      <c r="HT587" s="18">
        <v>5</v>
      </c>
      <c r="HU587" s="18">
        <v>4</v>
      </c>
      <c r="HV587" s="18">
        <v>4</v>
      </c>
      <c r="HW587" s="18">
        <v>4</v>
      </c>
      <c r="HX587" s="18">
        <v>3</v>
      </c>
      <c r="HY587" s="17">
        <v>46</v>
      </c>
      <c r="HZ587" s="17">
        <v>5</v>
      </c>
      <c r="IA587">
        <v>18330</v>
      </c>
    </row>
    <row r="588" spans="1:235">
      <c r="A588">
        <v>11432</v>
      </c>
      <c r="B588" s="15">
        <v>41673</v>
      </c>
      <c r="C588" t="s">
        <v>292</v>
      </c>
      <c r="D588" t="s">
        <v>293</v>
      </c>
      <c r="E588" t="s">
        <v>294</v>
      </c>
      <c r="F588" s="23" t="s">
        <v>330</v>
      </c>
      <c r="G588">
        <v>4</v>
      </c>
      <c r="H588" s="23" t="s">
        <v>756</v>
      </c>
      <c r="I588" t="s">
        <v>1766</v>
      </c>
      <c r="J588" s="19" t="s">
        <v>1767</v>
      </c>
      <c r="N588" s="17">
        <v>121826</v>
      </c>
      <c r="O588" s="17">
        <v>143877</v>
      </c>
      <c r="P588" s="17">
        <v>135958</v>
      </c>
      <c r="Q588" s="17">
        <v>127142</v>
      </c>
      <c r="R588" s="17">
        <v>122900</v>
      </c>
      <c r="S588" s="17">
        <v>107996</v>
      </c>
      <c r="T588" s="17">
        <v>96143</v>
      </c>
      <c r="U588" s="17">
        <v>219</v>
      </c>
      <c r="V588" s="17">
        <v>39</v>
      </c>
      <c r="W588" s="17">
        <v>124966</v>
      </c>
      <c r="X588" s="17">
        <v>155065</v>
      </c>
      <c r="Y588" s="17">
        <v>134395</v>
      </c>
      <c r="Z588" s="17">
        <v>128004</v>
      </c>
      <c r="AA588" s="17">
        <v>121096</v>
      </c>
      <c r="AB588" s="17">
        <v>112273</v>
      </c>
      <c r="AC588" s="17">
        <v>99282</v>
      </c>
      <c r="AD588" s="17">
        <v>219</v>
      </c>
      <c r="AE588" s="17">
        <v>39</v>
      </c>
      <c r="AF588" s="17">
        <v>10152</v>
      </c>
      <c r="AG588" s="17">
        <v>11990</v>
      </c>
      <c r="AH588" s="17">
        <v>11330</v>
      </c>
      <c r="AI588" s="17">
        <v>10595</v>
      </c>
      <c r="AJ588" s="17">
        <v>10242</v>
      </c>
      <c r="AK588" s="17">
        <v>9000</v>
      </c>
      <c r="AL588" s="17">
        <v>8012</v>
      </c>
      <c r="AM588" s="17">
        <v>219</v>
      </c>
      <c r="AN588" s="17">
        <v>39</v>
      </c>
      <c r="AO588" s="18">
        <v>12</v>
      </c>
      <c r="AP588" s="17">
        <v>219</v>
      </c>
      <c r="AQ588" s="17">
        <v>39</v>
      </c>
      <c r="AR588" s="17">
        <v>123549</v>
      </c>
      <c r="AS588" s="17">
        <v>144800</v>
      </c>
      <c r="AT588" s="17">
        <v>136082</v>
      </c>
      <c r="AU588" s="17">
        <v>128494</v>
      </c>
      <c r="AV588" s="17">
        <v>124023</v>
      </c>
      <c r="AW588" s="17">
        <v>112154</v>
      </c>
      <c r="AX588" s="17">
        <v>99912</v>
      </c>
      <c r="AY588" s="17">
        <v>180</v>
      </c>
      <c r="AZ588" s="17">
        <v>30</v>
      </c>
      <c r="BA588" s="17">
        <v>113875</v>
      </c>
      <c r="BB588" s="17">
        <v>140203</v>
      </c>
      <c r="BC588" s="17">
        <v>131259</v>
      </c>
      <c r="BD588" s="17">
        <v>119564</v>
      </c>
      <c r="BE588" s="17">
        <v>113457</v>
      </c>
      <c r="BF588" s="17">
        <v>98281</v>
      </c>
      <c r="BG588" s="17">
        <v>89478</v>
      </c>
      <c r="BH588" s="17">
        <v>39</v>
      </c>
      <c r="BI588" s="17">
        <v>10</v>
      </c>
      <c r="BJ588" s="17">
        <v>125953</v>
      </c>
      <c r="BK588" s="17">
        <v>88</v>
      </c>
      <c r="BL588" s="17">
        <v>18</v>
      </c>
      <c r="BM588" s="17">
        <v>38</v>
      </c>
      <c r="BN588" s="17">
        <v>1</v>
      </c>
      <c r="DH588" s="17">
        <v>121826</v>
      </c>
      <c r="DI588" s="17">
        <v>143877</v>
      </c>
      <c r="DJ588" s="17">
        <v>135958</v>
      </c>
      <c r="DK588" s="17">
        <v>127142</v>
      </c>
      <c r="DL588" s="17">
        <v>122900</v>
      </c>
      <c r="DM588" s="17">
        <v>107996</v>
      </c>
      <c r="DN588" s="17">
        <v>96143</v>
      </c>
      <c r="DO588" s="17">
        <v>219</v>
      </c>
      <c r="DP588" s="17">
        <v>39</v>
      </c>
      <c r="DQ588" s="17">
        <v>124966</v>
      </c>
      <c r="DR588" s="17">
        <v>155065</v>
      </c>
      <c r="DS588" s="17">
        <v>134395</v>
      </c>
      <c r="DT588" s="17">
        <v>128004</v>
      </c>
      <c r="DU588" s="17">
        <v>121096</v>
      </c>
      <c r="DV588" s="17">
        <v>112273</v>
      </c>
      <c r="DW588" s="17">
        <v>99282</v>
      </c>
      <c r="DX588" s="17">
        <v>219</v>
      </c>
      <c r="DY588" s="17">
        <v>39</v>
      </c>
      <c r="DZ588" s="17">
        <v>121826</v>
      </c>
      <c r="EA588" s="17">
        <v>143877</v>
      </c>
      <c r="EB588" s="17">
        <v>135958</v>
      </c>
      <c r="EC588" s="17">
        <v>127142</v>
      </c>
      <c r="ED588" s="17">
        <v>122900</v>
      </c>
      <c r="EE588" s="17">
        <v>107996</v>
      </c>
      <c r="EF588" s="17">
        <v>96143</v>
      </c>
      <c r="EG588" s="17">
        <v>219</v>
      </c>
      <c r="EH588" s="17">
        <v>39</v>
      </c>
      <c r="EI588" s="17">
        <v>124966</v>
      </c>
      <c r="EJ588" s="17">
        <v>155065</v>
      </c>
      <c r="EK588" s="17">
        <v>134395</v>
      </c>
      <c r="EL588" s="17">
        <v>128004</v>
      </c>
      <c r="EM588" s="17">
        <v>121096</v>
      </c>
      <c r="EN588" s="17">
        <v>112273</v>
      </c>
      <c r="EO588" s="17">
        <v>99282</v>
      </c>
      <c r="EP588" s="17">
        <v>219</v>
      </c>
      <c r="EQ588" s="17">
        <v>39</v>
      </c>
      <c r="FJ588" s="18">
        <v>82.2</v>
      </c>
      <c r="FK588" s="17">
        <v>180</v>
      </c>
      <c r="FL588" s="17">
        <v>30</v>
      </c>
      <c r="FM588" s="18">
        <v>68.900000000000006</v>
      </c>
      <c r="FN588" s="17">
        <v>151</v>
      </c>
      <c r="FO588" s="17">
        <v>26</v>
      </c>
      <c r="FP588" s="17">
        <v>18970</v>
      </c>
      <c r="FQ588" s="17">
        <v>27209</v>
      </c>
      <c r="FR588" s="17">
        <v>23133</v>
      </c>
      <c r="FS588" s="17">
        <v>20694</v>
      </c>
      <c r="FT588" s="17">
        <v>19274</v>
      </c>
      <c r="FU588" s="17">
        <v>14825</v>
      </c>
      <c r="FV588" s="17">
        <v>9952</v>
      </c>
      <c r="FW588" s="17">
        <v>178</v>
      </c>
      <c r="FX588" s="17">
        <v>29</v>
      </c>
      <c r="FY588" s="18">
        <v>15.1</v>
      </c>
      <c r="FZ588" s="18">
        <v>20</v>
      </c>
      <c r="GA588" s="18">
        <v>20</v>
      </c>
      <c r="GB588" s="18">
        <v>16</v>
      </c>
      <c r="GC588" s="18">
        <v>15</v>
      </c>
      <c r="GD588" s="18">
        <v>12</v>
      </c>
      <c r="GE588" s="18">
        <v>10</v>
      </c>
      <c r="GF588" s="17">
        <v>178</v>
      </c>
      <c r="GG588" s="17">
        <v>29</v>
      </c>
      <c r="GH588" s="17" t="s">
        <v>1768</v>
      </c>
      <c r="GI588" s="17">
        <v>178</v>
      </c>
      <c r="GJ588" s="17">
        <v>29</v>
      </c>
      <c r="GK588" s="17">
        <v>19027</v>
      </c>
      <c r="GL588" s="17">
        <v>29565</v>
      </c>
      <c r="GM588" s="17">
        <v>23321</v>
      </c>
      <c r="GN588" s="17">
        <v>19742</v>
      </c>
      <c r="GO588" s="17">
        <v>17958</v>
      </c>
      <c r="GP588" s="17">
        <v>14634</v>
      </c>
      <c r="GQ588" s="17">
        <v>8835</v>
      </c>
      <c r="GR588" s="17">
        <v>146</v>
      </c>
      <c r="GS588" s="17">
        <v>24</v>
      </c>
      <c r="GT588" s="18">
        <v>15</v>
      </c>
      <c r="GU588" s="18">
        <v>22.8</v>
      </c>
      <c r="GV588" s="18">
        <v>19.5</v>
      </c>
      <c r="GW588" s="18">
        <v>15.9</v>
      </c>
      <c r="GX588" s="18">
        <v>14.9</v>
      </c>
      <c r="GY588" s="18">
        <v>10.7</v>
      </c>
      <c r="GZ588" s="18">
        <v>8.5</v>
      </c>
      <c r="HA588" s="17">
        <v>146</v>
      </c>
      <c r="HB588" s="17">
        <v>24</v>
      </c>
      <c r="HC588" s="17" t="s">
        <v>1769</v>
      </c>
      <c r="HD588" s="17">
        <v>146</v>
      </c>
      <c r="HE588" s="17">
        <v>24</v>
      </c>
      <c r="HF588" s="18">
        <v>8.5</v>
      </c>
      <c r="HG588" s="17">
        <v>5</v>
      </c>
      <c r="HH588" s="17">
        <v>4</v>
      </c>
      <c r="HI588" s="17">
        <v>8200</v>
      </c>
      <c r="HK588" s="17">
        <v>10000</v>
      </c>
      <c r="HL588" s="17">
        <v>10000</v>
      </c>
      <c r="HM588" s="17">
        <v>10000</v>
      </c>
      <c r="HN588" s="17">
        <v>6000</v>
      </c>
      <c r="HP588" s="17">
        <v>5</v>
      </c>
      <c r="HQ588" s="17">
        <v>4</v>
      </c>
      <c r="HR588" s="18">
        <v>6</v>
      </c>
      <c r="HT588" s="18">
        <v>7</v>
      </c>
      <c r="HU588" s="18">
        <v>7</v>
      </c>
      <c r="HV588" s="18">
        <v>7</v>
      </c>
      <c r="HW588" s="18">
        <v>4</v>
      </c>
      <c r="HY588" s="17">
        <v>5</v>
      </c>
      <c r="HZ588" s="17">
        <v>4</v>
      </c>
      <c r="IA588">
        <v>18340</v>
      </c>
    </row>
    <row r="589" spans="1:235">
      <c r="A589">
        <v>11432</v>
      </c>
      <c r="B589" s="15">
        <v>41673</v>
      </c>
      <c r="C589" t="s">
        <v>292</v>
      </c>
      <c r="D589" t="s">
        <v>293</v>
      </c>
      <c r="E589" t="s">
        <v>294</v>
      </c>
      <c r="F589" s="23" t="s">
        <v>330</v>
      </c>
      <c r="G589">
        <v>5</v>
      </c>
      <c r="H589" s="23" t="s">
        <v>756</v>
      </c>
      <c r="I589" t="s">
        <v>1770</v>
      </c>
      <c r="J589" s="19" t="s">
        <v>1771</v>
      </c>
      <c r="N589" s="17">
        <v>153277</v>
      </c>
      <c r="O589" s="17">
        <v>190476</v>
      </c>
      <c r="P589" s="17">
        <v>169096</v>
      </c>
      <c r="Q589" s="17">
        <v>156546</v>
      </c>
      <c r="R589" s="17">
        <v>153472</v>
      </c>
      <c r="S589" s="17">
        <v>131284</v>
      </c>
      <c r="T589" s="17">
        <v>119500</v>
      </c>
      <c r="U589" s="17">
        <v>56</v>
      </c>
      <c r="V589" s="17">
        <v>18</v>
      </c>
      <c r="W589" s="17">
        <v>150263</v>
      </c>
      <c r="X589" s="17">
        <v>195251</v>
      </c>
      <c r="Y589" s="17">
        <v>160602</v>
      </c>
      <c r="Z589" s="17">
        <v>153291</v>
      </c>
      <c r="AA589" s="17">
        <v>147378</v>
      </c>
      <c r="AB589" s="17">
        <v>129388</v>
      </c>
      <c r="AC589" s="17">
        <v>120690</v>
      </c>
      <c r="AD589" s="17">
        <v>56</v>
      </c>
      <c r="AE589" s="17">
        <v>18</v>
      </c>
      <c r="AF589" s="17">
        <v>12773</v>
      </c>
      <c r="AG589" s="17">
        <v>15873</v>
      </c>
      <c r="AH589" s="17">
        <v>14091</v>
      </c>
      <c r="AI589" s="17">
        <v>13046</v>
      </c>
      <c r="AJ589" s="17">
        <v>12789</v>
      </c>
      <c r="AK589" s="17">
        <v>10940</v>
      </c>
      <c r="AL589" s="17">
        <v>9958</v>
      </c>
      <c r="AM589" s="17">
        <v>56</v>
      </c>
      <c r="AN589" s="17">
        <v>18</v>
      </c>
      <c r="AO589" s="18">
        <v>12</v>
      </c>
      <c r="AP589" s="17">
        <v>56</v>
      </c>
      <c r="AQ589" s="17">
        <v>18</v>
      </c>
      <c r="AR589" s="17">
        <v>150815</v>
      </c>
      <c r="AS589" s="17">
        <v>177447</v>
      </c>
      <c r="AT589" s="17">
        <v>164800</v>
      </c>
      <c r="AU589" s="17">
        <v>155752</v>
      </c>
      <c r="AV589" s="17">
        <v>153171</v>
      </c>
      <c r="AW589" s="17">
        <v>131712</v>
      </c>
      <c r="AX589" s="17">
        <v>124400</v>
      </c>
      <c r="AY589" s="17">
        <v>49</v>
      </c>
      <c r="AZ589" s="17">
        <v>14</v>
      </c>
      <c r="BA589" s="17">
        <v>170512</v>
      </c>
      <c r="BC589" s="17">
        <v>200721</v>
      </c>
      <c r="BD589" s="17">
        <v>192443</v>
      </c>
      <c r="BE589" s="17">
        <v>190944</v>
      </c>
      <c r="BF589" s="17">
        <v>125272</v>
      </c>
      <c r="BH589" s="17">
        <v>7</v>
      </c>
      <c r="BI589" s="17">
        <v>5</v>
      </c>
      <c r="BJ589" s="17">
        <v>165861</v>
      </c>
      <c r="BK589" s="17">
        <v>28</v>
      </c>
      <c r="BL589" s="17">
        <v>6</v>
      </c>
      <c r="BM589" s="17">
        <v>18</v>
      </c>
      <c r="DH589" s="17">
        <v>153277</v>
      </c>
      <c r="DI589" s="17">
        <v>190476</v>
      </c>
      <c r="DJ589" s="17">
        <v>169096</v>
      </c>
      <c r="DK589" s="17">
        <v>156546</v>
      </c>
      <c r="DL589" s="17">
        <v>153472</v>
      </c>
      <c r="DM589" s="17">
        <v>131284</v>
      </c>
      <c r="DN589" s="17">
        <v>119500</v>
      </c>
      <c r="DO589" s="17">
        <v>56</v>
      </c>
      <c r="DP589" s="17">
        <v>18</v>
      </c>
      <c r="DQ589" s="17">
        <v>150263</v>
      </c>
      <c r="DR589" s="17">
        <v>195251</v>
      </c>
      <c r="DS589" s="17">
        <v>160602</v>
      </c>
      <c r="DT589" s="17">
        <v>153291</v>
      </c>
      <c r="DU589" s="17">
        <v>147378</v>
      </c>
      <c r="DV589" s="17">
        <v>129388</v>
      </c>
      <c r="DW589" s="17">
        <v>120690</v>
      </c>
      <c r="DX589" s="17">
        <v>56</v>
      </c>
      <c r="DY589" s="17">
        <v>18</v>
      </c>
      <c r="DZ589" s="17">
        <v>153277</v>
      </c>
      <c r="EA589" s="17">
        <v>190476</v>
      </c>
      <c r="EB589" s="17">
        <v>169096</v>
      </c>
      <c r="EC589" s="17">
        <v>156546</v>
      </c>
      <c r="ED589" s="17">
        <v>153472</v>
      </c>
      <c r="EE589" s="17">
        <v>131284</v>
      </c>
      <c r="EF589" s="17">
        <v>119500</v>
      </c>
      <c r="EG589" s="17">
        <v>56</v>
      </c>
      <c r="EH589" s="17">
        <v>18</v>
      </c>
      <c r="EI589" s="17">
        <v>150263</v>
      </c>
      <c r="EJ589" s="17">
        <v>195251</v>
      </c>
      <c r="EK589" s="17">
        <v>160602</v>
      </c>
      <c r="EL589" s="17">
        <v>153291</v>
      </c>
      <c r="EM589" s="17">
        <v>147378</v>
      </c>
      <c r="EN589" s="17">
        <v>129388</v>
      </c>
      <c r="EO589" s="17">
        <v>120690</v>
      </c>
      <c r="EP589" s="17">
        <v>56</v>
      </c>
      <c r="EQ589" s="17">
        <v>18</v>
      </c>
      <c r="FJ589" s="18">
        <v>87.5</v>
      </c>
      <c r="FK589" s="17">
        <v>49</v>
      </c>
      <c r="FL589" s="17">
        <v>14</v>
      </c>
      <c r="FM589" s="18">
        <v>73.2</v>
      </c>
      <c r="FN589" s="17">
        <v>41</v>
      </c>
      <c r="FO589" s="17">
        <v>12</v>
      </c>
      <c r="FP589" s="17">
        <v>30259</v>
      </c>
      <c r="FQ589" s="17">
        <v>42714</v>
      </c>
      <c r="FR589" s="17">
        <v>34716</v>
      </c>
      <c r="FS589" s="17">
        <v>32186</v>
      </c>
      <c r="FT589" s="17">
        <v>30400</v>
      </c>
      <c r="FU589" s="17">
        <v>23124</v>
      </c>
      <c r="FV589" s="17">
        <v>19628</v>
      </c>
      <c r="FW589" s="17">
        <v>46</v>
      </c>
      <c r="FX589" s="17">
        <v>12</v>
      </c>
      <c r="FY589" s="18">
        <v>19.5</v>
      </c>
      <c r="FZ589" s="18">
        <v>25</v>
      </c>
      <c r="GA589" s="18">
        <v>22</v>
      </c>
      <c r="GB589" s="18">
        <v>20</v>
      </c>
      <c r="GC589" s="18">
        <v>20</v>
      </c>
      <c r="GD589" s="18">
        <v>16</v>
      </c>
      <c r="GE589" s="18">
        <v>15</v>
      </c>
      <c r="GF589" s="17">
        <v>46</v>
      </c>
      <c r="GG589" s="17">
        <v>12</v>
      </c>
      <c r="GH589" s="17" t="s">
        <v>1772</v>
      </c>
      <c r="GI589" s="17">
        <v>46</v>
      </c>
      <c r="GJ589" s="17">
        <v>12</v>
      </c>
      <c r="GK589" s="17">
        <v>34103</v>
      </c>
      <c r="GL589" s="17">
        <v>53611</v>
      </c>
      <c r="GM589" s="17">
        <v>41197</v>
      </c>
      <c r="GN589" s="17">
        <v>37149</v>
      </c>
      <c r="GO589" s="17">
        <v>32159</v>
      </c>
      <c r="GP589" s="17">
        <v>24564</v>
      </c>
      <c r="GQ589" s="17">
        <v>18376</v>
      </c>
      <c r="GR589" s="17">
        <v>40</v>
      </c>
      <c r="GS589" s="17">
        <v>11</v>
      </c>
      <c r="GT589" s="18">
        <v>21.5</v>
      </c>
      <c r="GU589" s="18">
        <v>28.3</v>
      </c>
      <c r="GV589" s="18">
        <v>24.9</v>
      </c>
      <c r="GW589" s="18">
        <v>23.1</v>
      </c>
      <c r="GX589" s="18">
        <v>20.9</v>
      </c>
      <c r="GY589" s="18">
        <v>18.100000000000001</v>
      </c>
      <c r="GZ589" s="18">
        <v>14.6</v>
      </c>
      <c r="HA589" s="17">
        <v>40</v>
      </c>
      <c r="HB589" s="17">
        <v>11</v>
      </c>
      <c r="HC589" s="17" t="s">
        <v>1773</v>
      </c>
      <c r="HD589" s="17">
        <v>40</v>
      </c>
      <c r="HE589" s="17">
        <v>11</v>
      </c>
      <c r="HH589" s="17">
        <v>1</v>
      </c>
      <c r="HQ589" s="17">
        <v>1</v>
      </c>
      <c r="HZ589" s="17">
        <v>1</v>
      </c>
      <c r="IA589">
        <v>18350</v>
      </c>
    </row>
    <row r="590" spans="1:235">
      <c r="A590">
        <v>11432</v>
      </c>
      <c r="B590" s="15">
        <v>41673</v>
      </c>
      <c r="C590" t="s">
        <v>292</v>
      </c>
      <c r="D590" t="s">
        <v>293</v>
      </c>
      <c r="E590" t="s">
        <v>294</v>
      </c>
      <c r="F590" s="23" t="s">
        <v>330</v>
      </c>
      <c r="G590">
        <v>1</v>
      </c>
      <c r="H590" s="23" t="s">
        <v>756</v>
      </c>
      <c r="I590" t="s">
        <v>1774</v>
      </c>
      <c r="J590" s="19" t="s">
        <v>1775</v>
      </c>
      <c r="N590" s="17">
        <v>46198</v>
      </c>
      <c r="O590" s="17">
        <v>60350</v>
      </c>
      <c r="P590" s="17">
        <v>49000</v>
      </c>
      <c r="Q590" s="17">
        <v>43100</v>
      </c>
      <c r="R590" s="17">
        <v>41650</v>
      </c>
      <c r="S590" s="17">
        <v>39666</v>
      </c>
      <c r="T590" s="17">
        <v>39666</v>
      </c>
      <c r="U590" s="17">
        <v>182</v>
      </c>
      <c r="V590" s="17">
        <v>15</v>
      </c>
      <c r="W590" s="17">
        <v>59899</v>
      </c>
      <c r="X590" s="17">
        <v>79248</v>
      </c>
      <c r="Y590" s="17">
        <v>66860</v>
      </c>
      <c r="Z590" s="17">
        <v>60133</v>
      </c>
      <c r="AA590" s="17">
        <v>57803</v>
      </c>
      <c r="AB590" s="17">
        <v>46935</v>
      </c>
      <c r="AC590" s="17">
        <v>45013</v>
      </c>
      <c r="AD590" s="17">
        <v>182</v>
      </c>
      <c r="AE590" s="17">
        <v>15</v>
      </c>
      <c r="AF590" s="17">
        <v>3850</v>
      </c>
      <c r="AG590" s="17">
        <v>5029</v>
      </c>
      <c r="AH590" s="17">
        <v>4083</v>
      </c>
      <c r="AI590" s="17">
        <v>3592</v>
      </c>
      <c r="AJ590" s="17">
        <v>3471</v>
      </c>
      <c r="AK590" s="17">
        <v>3306</v>
      </c>
      <c r="AL590" s="17">
        <v>3306</v>
      </c>
      <c r="AM590" s="17">
        <v>182</v>
      </c>
      <c r="AN590" s="17">
        <v>15</v>
      </c>
      <c r="AO590" s="18">
        <v>12</v>
      </c>
      <c r="AP590" s="17">
        <v>182</v>
      </c>
      <c r="AQ590" s="17">
        <v>15</v>
      </c>
      <c r="AR590" s="17">
        <v>60720</v>
      </c>
      <c r="AS590" s="17">
        <v>69998</v>
      </c>
      <c r="AT590" s="17">
        <v>67585</v>
      </c>
      <c r="AU590" s="17">
        <v>65100</v>
      </c>
      <c r="AV590" s="17">
        <v>63333</v>
      </c>
      <c r="AW590" s="17">
        <v>52020</v>
      </c>
      <c r="AX590" s="17">
        <v>48057</v>
      </c>
      <c r="AY590" s="17">
        <v>17</v>
      </c>
      <c r="AZ590" s="17">
        <v>9</v>
      </c>
      <c r="BA590" s="17">
        <v>43705</v>
      </c>
      <c r="BB590" s="17">
        <v>50721</v>
      </c>
      <c r="BC590" s="17">
        <v>45000</v>
      </c>
      <c r="BD590" s="17">
        <v>41980</v>
      </c>
      <c r="BE590" s="17">
        <v>41000</v>
      </c>
      <c r="BF590" s="17">
        <v>39666</v>
      </c>
      <c r="BG590" s="17">
        <v>39666</v>
      </c>
      <c r="BH590" s="17">
        <v>165</v>
      </c>
      <c r="BI590" s="17">
        <v>6</v>
      </c>
      <c r="BJ590" s="17">
        <v>59062</v>
      </c>
      <c r="BK590" s="17">
        <v>113</v>
      </c>
      <c r="BL590" s="17">
        <v>4</v>
      </c>
      <c r="BM590" s="17">
        <v>12</v>
      </c>
      <c r="BN590" s="17">
        <v>4</v>
      </c>
      <c r="DH590" s="17">
        <v>46198</v>
      </c>
      <c r="DI590" s="17">
        <v>60350</v>
      </c>
      <c r="DJ590" s="17">
        <v>49000</v>
      </c>
      <c r="DK590" s="17">
        <v>43100</v>
      </c>
      <c r="DL590" s="17">
        <v>41650</v>
      </c>
      <c r="DM590" s="17">
        <v>39666</v>
      </c>
      <c r="DN590" s="17">
        <v>39666</v>
      </c>
      <c r="DO590" s="17">
        <v>182</v>
      </c>
      <c r="DP590" s="17">
        <v>15</v>
      </c>
      <c r="DQ590" s="17">
        <v>59899</v>
      </c>
      <c r="DR590" s="17">
        <v>79248</v>
      </c>
      <c r="DS590" s="17">
        <v>66860</v>
      </c>
      <c r="DT590" s="17">
        <v>60133</v>
      </c>
      <c r="DU590" s="17">
        <v>57803</v>
      </c>
      <c r="DV590" s="17">
        <v>46935</v>
      </c>
      <c r="DW590" s="17">
        <v>45013</v>
      </c>
      <c r="DX590" s="17">
        <v>182</v>
      </c>
      <c r="DY590" s="17">
        <v>15</v>
      </c>
      <c r="DZ590" s="17">
        <v>46198</v>
      </c>
      <c r="EA590" s="17">
        <v>60350</v>
      </c>
      <c r="EB590" s="17">
        <v>49000</v>
      </c>
      <c r="EC590" s="17">
        <v>43100</v>
      </c>
      <c r="ED590" s="17">
        <v>41650</v>
      </c>
      <c r="EE590" s="17">
        <v>39666</v>
      </c>
      <c r="EF590" s="17">
        <v>39666</v>
      </c>
      <c r="EG590" s="17">
        <v>182</v>
      </c>
      <c r="EH590" s="17">
        <v>15</v>
      </c>
      <c r="EI590" s="17">
        <v>59899</v>
      </c>
      <c r="EJ590" s="17">
        <v>79248</v>
      </c>
      <c r="EK590" s="17">
        <v>66860</v>
      </c>
      <c r="EL590" s="17">
        <v>60133</v>
      </c>
      <c r="EM590" s="17">
        <v>57803</v>
      </c>
      <c r="EN590" s="17">
        <v>46935</v>
      </c>
      <c r="EO590" s="17">
        <v>45013</v>
      </c>
      <c r="EP590" s="17">
        <v>182</v>
      </c>
      <c r="EQ590" s="17">
        <v>15</v>
      </c>
      <c r="FJ590" s="18">
        <v>9.3000000000000007</v>
      </c>
      <c r="FK590" s="17">
        <v>17</v>
      </c>
      <c r="FL590" s="17">
        <v>9</v>
      </c>
      <c r="FM590" s="18">
        <v>8.1999999999999993</v>
      </c>
      <c r="FN590" s="17">
        <v>15</v>
      </c>
      <c r="FO590" s="17">
        <v>7</v>
      </c>
      <c r="FP590" s="17">
        <v>4720</v>
      </c>
      <c r="FQ590" s="17">
        <v>5627</v>
      </c>
      <c r="FR590" s="17">
        <v>5597</v>
      </c>
      <c r="FS590" s="17">
        <v>5293</v>
      </c>
      <c r="FT590" s="17">
        <v>5067</v>
      </c>
      <c r="FU590" s="17">
        <v>3621</v>
      </c>
      <c r="FV590" s="17">
        <v>3033</v>
      </c>
      <c r="FW590" s="17">
        <v>17</v>
      </c>
      <c r="FX590" s="17">
        <v>9</v>
      </c>
      <c r="FY590" s="18">
        <v>7.8</v>
      </c>
      <c r="FZ590" s="18">
        <v>10</v>
      </c>
      <c r="GA590" s="18">
        <v>8</v>
      </c>
      <c r="GB590" s="18">
        <v>8</v>
      </c>
      <c r="GC590" s="18">
        <v>8</v>
      </c>
      <c r="GD590" s="18">
        <v>7</v>
      </c>
      <c r="GE590" s="18">
        <v>5.6</v>
      </c>
      <c r="GF590" s="17">
        <v>17</v>
      </c>
      <c r="GG590" s="17">
        <v>9</v>
      </c>
      <c r="GH590" s="17" t="s">
        <v>1776</v>
      </c>
      <c r="GI590" s="17">
        <v>17</v>
      </c>
      <c r="GJ590" s="17">
        <v>9</v>
      </c>
      <c r="GK590" s="17">
        <v>4712</v>
      </c>
      <c r="GL590" s="17">
        <v>6390</v>
      </c>
      <c r="GM590" s="17">
        <v>6325</v>
      </c>
      <c r="GN590" s="17">
        <v>6010</v>
      </c>
      <c r="GO590" s="17">
        <v>5263</v>
      </c>
      <c r="GP590" s="17">
        <v>3956</v>
      </c>
      <c r="GQ590" s="17">
        <v>2192</v>
      </c>
      <c r="GR590" s="17">
        <v>14</v>
      </c>
      <c r="GS590" s="17">
        <v>7</v>
      </c>
      <c r="GT590" s="18">
        <v>7.4</v>
      </c>
      <c r="GU590" s="18">
        <v>9.1999999999999993</v>
      </c>
      <c r="GV590" s="18">
        <v>9.1</v>
      </c>
      <c r="GW590" s="18">
        <v>9.1</v>
      </c>
      <c r="GX590" s="18">
        <v>8.5</v>
      </c>
      <c r="GY590" s="18">
        <v>6</v>
      </c>
      <c r="GZ590" s="18">
        <v>4.9000000000000004</v>
      </c>
      <c r="HA590" s="17">
        <v>14</v>
      </c>
      <c r="HB590" s="17">
        <v>7</v>
      </c>
      <c r="HC590" s="17" t="s">
        <v>417</v>
      </c>
      <c r="HD590" s="17">
        <v>14</v>
      </c>
      <c r="HE590" s="17">
        <v>7</v>
      </c>
      <c r="IA590">
        <v>18360</v>
      </c>
    </row>
    <row r="591" spans="1:235">
      <c r="A591">
        <v>11432</v>
      </c>
      <c r="B591" s="15">
        <v>41673</v>
      </c>
      <c r="C591" t="s">
        <v>292</v>
      </c>
      <c r="D591" t="s">
        <v>293</v>
      </c>
      <c r="E591" t="s">
        <v>294</v>
      </c>
      <c r="F591" s="23" t="s">
        <v>330</v>
      </c>
      <c r="G591">
        <v>2</v>
      </c>
      <c r="H591" s="23" t="s">
        <v>756</v>
      </c>
      <c r="I591" t="s">
        <v>1777</v>
      </c>
      <c r="J591" s="19" t="s">
        <v>1778</v>
      </c>
      <c r="N591" s="17">
        <v>74898</v>
      </c>
      <c r="O591" s="17">
        <v>87924</v>
      </c>
      <c r="P591" s="17">
        <v>80079</v>
      </c>
      <c r="Q591" s="17">
        <v>78000</v>
      </c>
      <c r="R591" s="17">
        <v>76164</v>
      </c>
      <c r="S591" s="17">
        <v>70598</v>
      </c>
      <c r="T591" s="17">
        <v>56116</v>
      </c>
      <c r="U591" s="17">
        <v>309</v>
      </c>
      <c r="V591" s="17">
        <v>24</v>
      </c>
      <c r="W591" s="17">
        <v>76723</v>
      </c>
      <c r="X591" s="17">
        <v>88927</v>
      </c>
      <c r="Y591" s="17">
        <v>85000</v>
      </c>
      <c r="Z591" s="17">
        <v>79359</v>
      </c>
      <c r="AA591" s="17">
        <v>77017</v>
      </c>
      <c r="AB591" s="17">
        <v>72366</v>
      </c>
      <c r="AC591" s="17">
        <v>61331</v>
      </c>
      <c r="AD591" s="17">
        <v>309</v>
      </c>
      <c r="AE591" s="17">
        <v>24</v>
      </c>
      <c r="AF591" s="17">
        <v>6241</v>
      </c>
      <c r="AG591" s="17">
        <v>7327</v>
      </c>
      <c r="AH591" s="17">
        <v>6673</v>
      </c>
      <c r="AI591" s="17">
        <v>6500</v>
      </c>
      <c r="AJ591" s="17">
        <v>6347</v>
      </c>
      <c r="AK591" s="17">
        <v>5883</v>
      </c>
      <c r="AL591" s="17">
        <v>4676</v>
      </c>
      <c r="AM591" s="17">
        <v>309</v>
      </c>
      <c r="AN591" s="17">
        <v>24</v>
      </c>
      <c r="AO591" s="18">
        <v>12</v>
      </c>
      <c r="AP591" s="17">
        <v>309</v>
      </c>
      <c r="AQ591" s="17">
        <v>24</v>
      </c>
      <c r="AR591" s="17">
        <v>79329</v>
      </c>
      <c r="AS591" s="17">
        <v>88509</v>
      </c>
      <c r="AT591" s="17">
        <v>84195</v>
      </c>
      <c r="AU591" s="17">
        <v>80758</v>
      </c>
      <c r="AV591" s="17">
        <v>78443</v>
      </c>
      <c r="AW591" s="17">
        <v>74383</v>
      </c>
      <c r="AX591" s="17">
        <v>69982</v>
      </c>
      <c r="AY591" s="17">
        <v>56</v>
      </c>
      <c r="AZ591" s="17">
        <v>18</v>
      </c>
      <c r="BA591" s="17">
        <v>71821</v>
      </c>
      <c r="BB591" s="17">
        <v>80175</v>
      </c>
      <c r="BC591" s="17">
        <v>78175</v>
      </c>
      <c r="BD591" s="17">
        <v>77180</v>
      </c>
      <c r="BE591" s="17">
        <v>75000</v>
      </c>
      <c r="BF591" s="17">
        <v>68595</v>
      </c>
      <c r="BG591" s="17">
        <v>51664</v>
      </c>
      <c r="BH591" s="17">
        <v>253</v>
      </c>
      <c r="BI591" s="17">
        <v>7</v>
      </c>
      <c r="BJ591" s="17">
        <v>76579</v>
      </c>
      <c r="BK591" s="17">
        <v>43</v>
      </c>
      <c r="BL591" s="17">
        <v>5</v>
      </c>
      <c r="BM591" s="17">
        <v>24</v>
      </c>
      <c r="BN591" s="17">
        <v>1</v>
      </c>
      <c r="DH591" s="17">
        <v>74898</v>
      </c>
      <c r="DI591" s="17">
        <v>87924</v>
      </c>
      <c r="DJ591" s="17">
        <v>80079</v>
      </c>
      <c r="DK591" s="17">
        <v>78000</v>
      </c>
      <c r="DL591" s="17">
        <v>76164</v>
      </c>
      <c r="DM591" s="17">
        <v>70598</v>
      </c>
      <c r="DN591" s="17">
        <v>56116</v>
      </c>
      <c r="DO591" s="17">
        <v>309</v>
      </c>
      <c r="DP591" s="17">
        <v>24</v>
      </c>
      <c r="DQ591" s="17">
        <v>76723</v>
      </c>
      <c r="DR591" s="17">
        <v>88927</v>
      </c>
      <c r="DS591" s="17">
        <v>85000</v>
      </c>
      <c r="DT591" s="17">
        <v>79359</v>
      </c>
      <c r="DU591" s="17">
        <v>77017</v>
      </c>
      <c r="DV591" s="17">
        <v>72366</v>
      </c>
      <c r="DW591" s="17">
        <v>61331</v>
      </c>
      <c r="DX591" s="17">
        <v>309</v>
      </c>
      <c r="DY591" s="17">
        <v>24</v>
      </c>
      <c r="DZ591" s="17">
        <v>74898</v>
      </c>
      <c r="EA591" s="17">
        <v>87924</v>
      </c>
      <c r="EB591" s="17">
        <v>80079</v>
      </c>
      <c r="EC591" s="17">
        <v>78000</v>
      </c>
      <c r="ED591" s="17">
        <v>76164</v>
      </c>
      <c r="EE591" s="17">
        <v>70598</v>
      </c>
      <c r="EF591" s="17">
        <v>56116</v>
      </c>
      <c r="EG591" s="17">
        <v>309</v>
      </c>
      <c r="EH591" s="17">
        <v>24</v>
      </c>
      <c r="EI591" s="17">
        <v>76723</v>
      </c>
      <c r="EJ591" s="17">
        <v>88927</v>
      </c>
      <c r="EK591" s="17">
        <v>85000</v>
      </c>
      <c r="EL591" s="17">
        <v>79359</v>
      </c>
      <c r="EM591" s="17">
        <v>77017</v>
      </c>
      <c r="EN591" s="17">
        <v>72366</v>
      </c>
      <c r="EO591" s="17">
        <v>61331</v>
      </c>
      <c r="EP591" s="17">
        <v>309</v>
      </c>
      <c r="EQ591" s="17">
        <v>24</v>
      </c>
      <c r="FJ591" s="18">
        <v>18.100000000000001</v>
      </c>
      <c r="FK591" s="17">
        <v>56</v>
      </c>
      <c r="FL591" s="17">
        <v>18</v>
      </c>
      <c r="FM591" s="18">
        <v>13.3</v>
      </c>
      <c r="FN591" s="17">
        <v>41</v>
      </c>
      <c r="FO591" s="17">
        <v>13</v>
      </c>
      <c r="FP591" s="17">
        <v>6873</v>
      </c>
      <c r="FQ591" s="17">
        <v>8629</v>
      </c>
      <c r="FR591" s="17">
        <v>8058</v>
      </c>
      <c r="FS591" s="17">
        <v>7500</v>
      </c>
      <c r="FT591" s="17">
        <v>7012</v>
      </c>
      <c r="FU591" s="17">
        <v>6000</v>
      </c>
      <c r="FV591" s="17">
        <v>5060</v>
      </c>
      <c r="FW591" s="17">
        <v>52</v>
      </c>
      <c r="FX591" s="17">
        <v>15</v>
      </c>
      <c r="FY591" s="18">
        <v>8.6</v>
      </c>
      <c r="FZ591" s="18">
        <v>10</v>
      </c>
      <c r="GA591" s="18">
        <v>10</v>
      </c>
      <c r="GB591" s="18">
        <v>10</v>
      </c>
      <c r="GC591" s="18">
        <v>8</v>
      </c>
      <c r="GD591" s="18">
        <v>8</v>
      </c>
      <c r="GE591" s="18">
        <v>7</v>
      </c>
      <c r="GF591" s="17">
        <v>52</v>
      </c>
      <c r="GG591" s="17">
        <v>15</v>
      </c>
      <c r="GH591" s="17" t="s">
        <v>1779</v>
      </c>
      <c r="GI591" s="17">
        <v>52</v>
      </c>
      <c r="GJ591" s="17">
        <v>15</v>
      </c>
      <c r="GK591" s="17">
        <v>7378</v>
      </c>
      <c r="GL591" s="17">
        <v>10693</v>
      </c>
      <c r="GM591" s="17">
        <v>9510</v>
      </c>
      <c r="GN591" s="17">
        <v>7841</v>
      </c>
      <c r="GO591" s="17">
        <v>7594</v>
      </c>
      <c r="GP591" s="17">
        <v>5518</v>
      </c>
      <c r="GQ591" s="17">
        <v>3837</v>
      </c>
      <c r="GR591" s="17">
        <v>38</v>
      </c>
      <c r="GS591" s="17">
        <v>12</v>
      </c>
      <c r="GT591" s="18">
        <v>9.1999999999999993</v>
      </c>
      <c r="GU591" s="18">
        <v>12.9</v>
      </c>
      <c r="GV591" s="18">
        <v>11.4</v>
      </c>
      <c r="GW591" s="18">
        <v>9.6</v>
      </c>
      <c r="GX591" s="18">
        <v>9.1</v>
      </c>
      <c r="GY591" s="18">
        <v>7</v>
      </c>
      <c r="GZ591" s="18">
        <v>5.4</v>
      </c>
      <c r="HA591" s="17">
        <v>38</v>
      </c>
      <c r="HB591" s="17">
        <v>12</v>
      </c>
      <c r="HC591" s="17" t="s">
        <v>1780</v>
      </c>
      <c r="HD591" s="17">
        <v>38</v>
      </c>
      <c r="HE591" s="17">
        <v>12</v>
      </c>
      <c r="HF591" s="18">
        <v>37.4</v>
      </c>
      <c r="HG591" s="17">
        <v>49</v>
      </c>
      <c r="HH591" s="17">
        <v>3</v>
      </c>
      <c r="HI591" s="17">
        <v>4250</v>
      </c>
      <c r="HJ591" s="17">
        <v>5000</v>
      </c>
      <c r="HK591" s="17">
        <v>5000</v>
      </c>
      <c r="HL591" s="17">
        <v>5000</v>
      </c>
      <c r="HM591" s="17">
        <v>5000</v>
      </c>
      <c r="HN591" s="17">
        <v>3500</v>
      </c>
      <c r="HO591" s="17">
        <v>2450</v>
      </c>
      <c r="HP591" s="17">
        <v>49</v>
      </c>
      <c r="HQ591" s="17">
        <v>3</v>
      </c>
      <c r="HR591" s="18">
        <v>5</v>
      </c>
      <c r="HS591" s="18">
        <v>7</v>
      </c>
      <c r="HT591" s="18">
        <v>6</v>
      </c>
      <c r="HU591" s="18">
        <v>6</v>
      </c>
      <c r="HV591" s="18">
        <v>6</v>
      </c>
      <c r="HW591" s="18">
        <v>4</v>
      </c>
      <c r="HX591" s="18">
        <v>3</v>
      </c>
      <c r="HY591" s="17">
        <v>49</v>
      </c>
      <c r="HZ591" s="17">
        <v>3</v>
      </c>
      <c r="IA591">
        <v>18370</v>
      </c>
    </row>
    <row r="592" spans="1:235">
      <c r="A592">
        <v>11432</v>
      </c>
      <c r="B592" s="15">
        <v>41673</v>
      </c>
      <c r="C592" t="s">
        <v>292</v>
      </c>
      <c r="D592" t="s">
        <v>293</v>
      </c>
      <c r="E592" t="s">
        <v>294</v>
      </c>
      <c r="F592" s="23" t="s">
        <v>330</v>
      </c>
      <c r="G592">
        <v>3</v>
      </c>
      <c r="H592" s="23" t="s">
        <v>756</v>
      </c>
      <c r="I592" t="s">
        <v>1781</v>
      </c>
      <c r="J592" s="19" t="s">
        <v>1782</v>
      </c>
      <c r="N592" s="17">
        <v>96044</v>
      </c>
      <c r="O592" s="17">
        <v>107196</v>
      </c>
      <c r="P592" s="17">
        <v>100000</v>
      </c>
      <c r="Q592" s="17">
        <v>95531</v>
      </c>
      <c r="R592" s="17">
        <v>93500</v>
      </c>
      <c r="S592" s="17">
        <v>92000</v>
      </c>
      <c r="T592" s="17">
        <v>87871</v>
      </c>
      <c r="U592" s="17">
        <v>383</v>
      </c>
      <c r="V592" s="17">
        <v>28</v>
      </c>
      <c r="W592" s="17">
        <v>95333</v>
      </c>
      <c r="X592" s="17">
        <v>108165</v>
      </c>
      <c r="Y592" s="17">
        <v>99973</v>
      </c>
      <c r="Z592" s="17">
        <v>98093</v>
      </c>
      <c r="AA592" s="17">
        <v>96318</v>
      </c>
      <c r="AB592" s="17">
        <v>90864</v>
      </c>
      <c r="AC592" s="17">
        <v>80251</v>
      </c>
      <c r="AD592" s="17">
        <v>383</v>
      </c>
      <c r="AE592" s="17">
        <v>28</v>
      </c>
      <c r="AF592" s="17">
        <v>8004</v>
      </c>
      <c r="AG592" s="17">
        <v>8933</v>
      </c>
      <c r="AH592" s="17">
        <v>8333</v>
      </c>
      <c r="AI592" s="17">
        <v>7961</v>
      </c>
      <c r="AJ592" s="17">
        <v>7792</v>
      </c>
      <c r="AK592" s="17">
        <v>7667</v>
      </c>
      <c r="AL592" s="17">
        <v>7323</v>
      </c>
      <c r="AM592" s="17">
        <v>383</v>
      </c>
      <c r="AN592" s="17">
        <v>28</v>
      </c>
      <c r="AO592" s="18">
        <v>12</v>
      </c>
      <c r="AP592" s="17">
        <v>383</v>
      </c>
      <c r="AQ592" s="17">
        <v>28</v>
      </c>
      <c r="AR592" s="17">
        <v>96177</v>
      </c>
      <c r="AS592" s="17">
        <v>106907</v>
      </c>
      <c r="AT592" s="17">
        <v>102349</v>
      </c>
      <c r="AU592" s="17">
        <v>98527</v>
      </c>
      <c r="AV592" s="17">
        <v>95700</v>
      </c>
      <c r="AW592" s="17">
        <v>90791</v>
      </c>
      <c r="AX592" s="17">
        <v>86754</v>
      </c>
      <c r="AY592" s="17">
        <v>52</v>
      </c>
      <c r="AZ592" s="17">
        <v>20</v>
      </c>
      <c r="BA592" s="17">
        <v>95902</v>
      </c>
      <c r="BB592" s="17">
        <v>108174</v>
      </c>
      <c r="BC592" s="17">
        <v>96405</v>
      </c>
      <c r="BD592" s="17">
        <v>93000</v>
      </c>
      <c r="BE592" s="17">
        <v>92350</v>
      </c>
      <c r="BF592" s="17">
        <v>92000</v>
      </c>
      <c r="BG592" s="17">
        <v>90360</v>
      </c>
      <c r="BH592" s="17">
        <v>331</v>
      </c>
      <c r="BI592" s="17">
        <v>9</v>
      </c>
      <c r="BJ592" s="17">
        <v>94650</v>
      </c>
      <c r="BK592" s="17">
        <v>26</v>
      </c>
      <c r="BL592" s="17">
        <v>6</v>
      </c>
      <c r="BM592" s="17">
        <v>28</v>
      </c>
      <c r="BN592" s="17">
        <v>1</v>
      </c>
      <c r="BQ592" s="17">
        <v>1</v>
      </c>
      <c r="BT592" s="17">
        <v>1</v>
      </c>
      <c r="BZ592" s="17">
        <v>1</v>
      </c>
      <c r="CO592" s="17">
        <v>1</v>
      </c>
      <c r="CX592" s="17">
        <v>1</v>
      </c>
      <c r="DH592" s="17">
        <v>96044</v>
      </c>
      <c r="DI592" s="17">
        <v>107196</v>
      </c>
      <c r="DJ592" s="17">
        <v>100000</v>
      </c>
      <c r="DK592" s="17">
        <v>95531</v>
      </c>
      <c r="DL592" s="17">
        <v>93500</v>
      </c>
      <c r="DM592" s="17">
        <v>92000</v>
      </c>
      <c r="DN592" s="17">
        <v>87871</v>
      </c>
      <c r="DO592" s="17">
        <v>383</v>
      </c>
      <c r="DP592" s="17">
        <v>28</v>
      </c>
      <c r="DQ592" s="17">
        <v>95333</v>
      </c>
      <c r="DR592" s="17">
        <v>108165</v>
      </c>
      <c r="DS592" s="17">
        <v>99973</v>
      </c>
      <c r="DT592" s="17">
        <v>98093</v>
      </c>
      <c r="DU592" s="17">
        <v>96318</v>
      </c>
      <c r="DV592" s="17">
        <v>90864</v>
      </c>
      <c r="DW592" s="17">
        <v>80251</v>
      </c>
      <c r="DX592" s="17">
        <v>383</v>
      </c>
      <c r="DY592" s="17">
        <v>28</v>
      </c>
      <c r="DZ592" s="17">
        <v>96167</v>
      </c>
      <c r="EA592" s="17">
        <v>107196</v>
      </c>
      <c r="EB592" s="17">
        <v>100000</v>
      </c>
      <c r="EC592" s="17">
        <v>95531</v>
      </c>
      <c r="ED592" s="17">
        <v>93500</v>
      </c>
      <c r="EE592" s="17">
        <v>92000</v>
      </c>
      <c r="EF592" s="17">
        <v>87871</v>
      </c>
      <c r="EG592" s="17">
        <v>383</v>
      </c>
      <c r="EH592" s="17">
        <v>28</v>
      </c>
      <c r="EI592" s="17">
        <v>95749</v>
      </c>
      <c r="EJ592" s="17">
        <v>109748</v>
      </c>
      <c r="EK592" s="17">
        <v>99973</v>
      </c>
      <c r="EL592" s="17">
        <v>98093</v>
      </c>
      <c r="EM592" s="17">
        <v>96318</v>
      </c>
      <c r="EN592" s="17">
        <v>90864</v>
      </c>
      <c r="EO592" s="17">
        <v>80251</v>
      </c>
      <c r="EP592" s="17">
        <v>383</v>
      </c>
      <c r="EQ592" s="17">
        <v>28</v>
      </c>
      <c r="FJ592" s="18">
        <v>13.6</v>
      </c>
      <c r="FK592" s="17">
        <v>52</v>
      </c>
      <c r="FL592" s="17">
        <v>20</v>
      </c>
      <c r="FM592" s="18">
        <v>10.4</v>
      </c>
      <c r="FN592" s="17">
        <v>40</v>
      </c>
      <c r="FO592" s="17">
        <v>16</v>
      </c>
      <c r="FP592" s="17">
        <v>8776</v>
      </c>
      <c r="FQ592" s="17">
        <v>12812</v>
      </c>
      <c r="FR592" s="17">
        <v>9909</v>
      </c>
      <c r="FS592" s="17">
        <v>8225</v>
      </c>
      <c r="FT592" s="17">
        <v>7893</v>
      </c>
      <c r="FU592" s="17">
        <v>7253</v>
      </c>
      <c r="FV592" s="17">
        <v>5678</v>
      </c>
      <c r="FW592" s="17">
        <v>49</v>
      </c>
      <c r="FX592" s="17">
        <v>18</v>
      </c>
      <c r="FY592" s="18">
        <v>9</v>
      </c>
      <c r="FZ592" s="18">
        <v>13.5</v>
      </c>
      <c r="GA592" s="18">
        <v>10</v>
      </c>
      <c r="GB592" s="18">
        <v>8</v>
      </c>
      <c r="GC592" s="18">
        <v>8</v>
      </c>
      <c r="GD592" s="18">
        <v>8</v>
      </c>
      <c r="GE592" s="18">
        <v>7</v>
      </c>
      <c r="GF592" s="17">
        <v>49</v>
      </c>
      <c r="GG592" s="17">
        <v>18</v>
      </c>
      <c r="GH592" s="17" t="s">
        <v>413</v>
      </c>
      <c r="GI592" s="17">
        <v>49</v>
      </c>
      <c r="GJ592" s="17">
        <v>18</v>
      </c>
      <c r="GK592" s="17">
        <v>7037</v>
      </c>
      <c r="GL592" s="17">
        <v>10500</v>
      </c>
      <c r="GM592" s="17">
        <v>8893</v>
      </c>
      <c r="GN592" s="17">
        <v>7327</v>
      </c>
      <c r="GO592" s="17">
        <v>6346</v>
      </c>
      <c r="GP592" s="17">
        <v>5303</v>
      </c>
      <c r="GQ592" s="17">
        <v>3246</v>
      </c>
      <c r="GR592" s="17">
        <v>40</v>
      </c>
      <c r="GS592" s="17">
        <v>16</v>
      </c>
      <c r="GT592" s="18">
        <v>7.4</v>
      </c>
      <c r="GU592" s="18">
        <v>10.7</v>
      </c>
      <c r="GV592" s="18">
        <v>9.1</v>
      </c>
      <c r="GW592" s="18">
        <v>7.8</v>
      </c>
      <c r="GX592" s="18">
        <v>6.9</v>
      </c>
      <c r="GY592" s="18">
        <v>6</v>
      </c>
      <c r="GZ592" s="18">
        <v>3.6</v>
      </c>
      <c r="HA592" s="17">
        <v>40</v>
      </c>
      <c r="HB592" s="17">
        <v>16</v>
      </c>
      <c r="HC592" s="17" t="s">
        <v>503</v>
      </c>
      <c r="HD592" s="17">
        <v>40</v>
      </c>
      <c r="HE592" s="17">
        <v>16</v>
      </c>
      <c r="HF592" s="18">
        <v>55.1</v>
      </c>
      <c r="HG592" s="17">
        <v>114</v>
      </c>
      <c r="HH592" s="17">
        <v>2</v>
      </c>
      <c r="HP592" s="17">
        <v>114</v>
      </c>
      <c r="HQ592" s="17">
        <v>2</v>
      </c>
      <c r="HY592" s="17">
        <v>114</v>
      </c>
      <c r="HZ592" s="17">
        <v>2</v>
      </c>
      <c r="IA592">
        <v>18380</v>
      </c>
    </row>
    <row r="593" spans="1:235">
      <c r="A593">
        <v>11432</v>
      </c>
      <c r="B593" s="15">
        <v>41673</v>
      </c>
      <c r="C593" t="s">
        <v>292</v>
      </c>
      <c r="D593" t="s">
        <v>293</v>
      </c>
      <c r="E593" t="s">
        <v>294</v>
      </c>
      <c r="F593" s="23" t="s">
        <v>330</v>
      </c>
      <c r="G593">
        <v>4</v>
      </c>
      <c r="H593" s="23" t="s">
        <v>756</v>
      </c>
      <c r="I593" t="s">
        <v>1783</v>
      </c>
      <c r="J593" s="19" t="s">
        <v>1784</v>
      </c>
      <c r="N593" s="17">
        <v>110746</v>
      </c>
      <c r="O593" s="17">
        <v>118935</v>
      </c>
      <c r="P593" s="17">
        <v>110312</v>
      </c>
      <c r="Q593" s="17">
        <v>109517</v>
      </c>
      <c r="R593" s="17">
        <v>106460</v>
      </c>
      <c r="S593" s="17">
        <v>101300</v>
      </c>
      <c r="T593" s="17">
        <v>100880</v>
      </c>
      <c r="U593" s="17">
        <v>94</v>
      </c>
      <c r="V593" s="17">
        <v>8</v>
      </c>
      <c r="W593" s="17">
        <v>116343</v>
      </c>
      <c r="Y593" s="17">
        <v>114296</v>
      </c>
      <c r="Z593" s="17">
        <v>109857</v>
      </c>
      <c r="AA593" s="17">
        <v>108253</v>
      </c>
      <c r="AB593" s="17">
        <v>101061</v>
      </c>
      <c r="AD593" s="17">
        <v>94</v>
      </c>
      <c r="AE593" s="17">
        <v>8</v>
      </c>
      <c r="AF593" s="17">
        <v>9229</v>
      </c>
      <c r="AG593" s="17">
        <v>9911</v>
      </c>
      <c r="AH593" s="17">
        <v>9193</v>
      </c>
      <c r="AI593" s="17">
        <v>9126</v>
      </c>
      <c r="AJ593" s="17">
        <v>8872</v>
      </c>
      <c r="AK593" s="17">
        <v>8442</v>
      </c>
      <c r="AL593" s="17">
        <v>8407</v>
      </c>
      <c r="AM593" s="17">
        <v>94</v>
      </c>
      <c r="AN593" s="17">
        <v>8</v>
      </c>
      <c r="AO593" s="18">
        <v>12</v>
      </c>
      <c r="AP593" s="17">
        <v>94</v>
      </c>
      <c r="AQ593" s="17">
        <v>8</v>
      </c>
      <c r="AR593" s="17">
        <v>117823</v>
      </c>
      <c r="AS593" s="17">
        <v>129020</v>
      </c>
      <c r="AT593" s="17">
        <v>116433</v>
      </c>
      <c r="AU593" s="17">
        <v>112121</v>
      </c>
      <c r="AV593" s="17">
        <v>110199</v>
      </c>
      <c r="AW593" s="17">
        <v>109520</v>
      </c>
      <c r="AX593" s="17">
        <v>105144</v>
      </c>
      <c r="AY593" s="17">
        <v>11</v>
      </c>
      <c r="AZ593" s="17">
        <v>6</v>
      </c>
      <c r="BA593" s="17">
        <v>101900</v>
      </c>
      <c r="BC593" s="17">
        <v>101425</v>
      </c>
      <c r="BD593" s="17">
        <v>101320</v>
      </c>
      <c r="BE593" s="17">
        <v>101300</v>
      </c>
      <c r="BF593" s="17">
        <v>101075</v>
      </c>
      <c r="BH593" s="17">
        <v>83</v>
      </c>
      <c r="BI593" s="17">
        <v>3</v>
      </c>
      <c r="BJ593" s="17">
        <v>120835</v>
      </c>
      <c r="BK593" s="17">
        <v>4</v>
      </c>
      <c r="BL593" s="17">
        <v>4</v>
      </c>
      <c r="BM593" s="17">
        <v>8</v>
      </c>
      <c r="DH593" s="17">
        <v>110746</v>
      </c>
      <c r="DI593" s="17">
        <v>118935</v>
      </c>
      <c r="DJ593" s="17">
        <v>110312</v>
      </c>
      <c r="DK593" s="17">
        <v>109517</v>
      </c>
      <c r="DL593" s="17">
        <v>106460</v>
      </c>
      <c r="DM593" s="17">
        <v>101300</v>
      </c>
      <c r="DN593" s="17">
        <v>100880</v>
      </c>
      <c r="DO593" s="17">
        <v>94</v>
      </c>
      <c r="DP593" s="17">
        <v>8</v>
      </c>
      <c r="DQ593" s="17">
        <v>116343</v>
      </c>
      <c r="DS593" s="17">
        <v>114296</v>
      </c>
      <c r="DT593" s="17">
        <v>109857</v>
      </c>
      <c r="DU593" s="17">
        <v>108253</v>
      </c>
      <c r="DV593" s="17">
        <v>101061</v>
      </c>
      <c r="DX593" s="17">
        <v>94</v>
      </c>
      <c r="DY593" s="17">
        <v>8</v>
      </c>
      <c r="DZ593" s="17">
        <v>110746</v>
      </c>
      <c r="EA593" s="17">
        <v>118935</v>
      </c>
      <c r="EB593" s="17">
        <v>110312</v>
      </c>
      <c r="EC593" s="17">
        <v>109517</v>
      </c>
      <c r="ED593" s="17">
        <v>106460</v>
      </c>
      <c r="EE593" s="17">
        <v>101300</v>
      </c>
      <c r="EF593" s="17">
        <v>100880</v>
      </c>
      <c r="EG593" s="17">
        <v>94</v>
      </c>
      <c r="EH593" s="17">
        <v>8</v>
      </c>
      <c r="EI593" s="17">
        <v>116343</v>
      </c>
      <c r="EK593" s="17">
        <v>114296</v>
      </c>
      <c r="EL593" s="17">
        <v>109857</v>
      </c>
      <c r="EM593" s="17">
        <v>108253</v>
      </c>
      <c r="EN593" s="17">
        <v>101061</v>
      </c>
      <c r="EP593" s="17">
        <v>94</v>
      </c>
      <c r="EQ593" s="17">
        <v>8</v>
      </c>
      <c r="FJ593" s="18">
        <v>11.7</v>
      </c>
      <c r="FK593" s="17">
        <v>11</v>
      </c>
      <c r="FL593" s="17">
        <v>6</v>
      </c>
      <c r="FM593" s="18">
        <v>10.6</v>
      </c>
      <c r="FN593" s="17">
        <v>10</v>
      </c>
      <c r="FO593" s="17">
        <v>5</v>
      </c>
      <c r="FP593" s="17">
        <v>14155</v>
      </c>
      <c r="FQ593" s="17">
        <v>16769</v>
      </c>
      <c r="FR593" s="17">
        <v>12122</v>
      </c>
      <c r="FS593" s="17">
        <v>11212</v>
      </c>
      <c r="FT593" s="17">
        <v>11020</v>
      </c>
      <c r="FU593" s="17">
        <v>10952</v>
      </c>
      <c r="FV593" s="17">
        <v>10318</v>
      </c>
      <c r="FW593" s="17">
        <v>11</v>
      </c>
      <c r="FX593" s="17">
        <v>6</v>
      </c>
      <c r="FY593" s="18">
        <v>11.3</v>
      </c>
      <c r="FZ593" s="18">
        <v>13.1</v>
      </c>
      <c r="GA593" s="18">
        <v>10</v>
      </c>
      <c r="GB593" s="18">
        <v>10</v>
      </c>
      <c r="GC593" s="18">
        <v>10</v>
      </c>
      <c r="GD593" s="18">
        <v>10</v>
      </c>
      <c r="GE593" s="18">
        <v>9.8000000000000007</v>
      </c>
      <c r="GF593" s="17">
        <v>11</v>
      </c>
      <c r="GG593" s="17">
        <v>6</v>
      </c>
      <c r="GH593" s="17" t="s">
        <v>622</v>
      </c>
      <c r="GI593" s="17">
        <v>11</v>
      </c>
      <c r="GJ593" s="17">
        <v>6</v>
      </c>
      <c r="GK593" s="17">
        <v>10961</v>
      </c>
      <c r="GM593" s="17">
        <v>11568</v>
      </c>
      <c r="GN593" s="17">
        <v>11087</v>
      </c>
      <c r="GO593" s="17">
        <v>11005</v>
      </c>
      <c r="GP593" s="17">
        <v>10915</v>
      </c>
      <c r="GR593" s="17">
        <v>9</v>
      </c>
      <c r="GS593" s="17">
        <v>5</v>
      </c>
      <c r="GT593" s="18">
        <v>9.8000000000000007</v>
      </c>
      <c r="GV593" s="18">
        <v>10.1</v>
      </c>
      <c r="GW593" s="18">
        <v>10</v>
      </c>
      <c r="GX593" s="18">
        <v>9.9</v>
      </c>
      <c r="GY593" s="18">
        <v>9.6999999999999993</v>
      </c>
      <c r="HA593" s="17">
        <v>9</v>
      </c>
      <c r="HB593" s="17">
        <v>5</v>
      </c>
      <c r="HC593" s="17" t="s">
        <v>708</v>
      </c>
      <c r="HD593" s="17">
        <v>9</v>
      </c>
      <c r="HE593" s="17">
        <v>5</v>
      </c>
      <c r="HH593" s="17">
        <v>1</v>
      </c>
      <c r="HQ593" s="17">
        <v>1</v>
      </c>
      <c r="HZ593" s="17">
        <v>1</v>
      </c>
      <c r="IA593">
        <v>18390</v>
      </c>
    </row>
    <row r="594" spans="1:235">
      <c r="A594">
        <v>11432</v>
      </c>
      <c r="B594" s="15">
        <v>41673</v>
      </c>
      <c r="C594" t="s">
        <v>292</v>
      </c>
      <c r="D594" t="s">
        <v>293</v>
      </c>
      <c r="E594" t="s">
        <v>294</v>
      </c>
      <c r="F594" s="23" t="s">
        <v>295</v>
      </c>
      <c r="G594">
        <v>1</v>
      </c>
      <c r="H594" s="23" t="s">
        <v>756</v>
      </c>
      <c r="I594" t="s">
        <v>1785</v>
      </c>
      <c r="J594" s="19" t="s">
        <v>1786</v>
      </c>
      <c r="N594" s="17">
        <v>41377</v>
      </c>
      <c r="O594" s="17">
        <v>51451</v>
      </c>
      <c r="P594" s="17">
        <v>45864</v>
      </c>
      <c r="Q594" s="17">
        <v>41472</v>
      </c>
      <c r="R594" s="17">
        <v>38800</v>
      </c>
      <c r="S594" s="17">
        <v>35859</v>
      </c>
      <c r="T594" s="17">
        <v>33918</v>
      </c>
      <c r="U594" s="17">
        <v>207</v>
      </c>
      <c r="V594" s="17">
        <v>42</v>
      </c>
      <c r="W594" s="17">
        <v>44708</v>
      </c>
      <c r="X594" s="17">
        <v>53761</v>
      </c>
      <c r="Y594" s="17">
        <v>48164</v>
      </c>
      <c r="Z594" s="17">
        <v>44966</v>
      </c>
      <c r="AA594" s="17">
        <v>43524</v>
      </c>
      <c r="AB594" s="17">
        <v>39361</v>
      </c>
      <c r="AC594" s="17">
        <v>35495</v>
      </c>
      <c r="AD594" s="17">
        <v>207</v>
      </c>
      <c r="AE594" s="17">
        <v>42</v>
      </c>
      <c r="AF594" s="17">
        <v>3448</v>
      </c>
      <c r="AG594" s="17">
        <v>4288</v>
      </c>
      <c r="AH594" s="17">
        <v>3822</v>
      </c>
      <c r="AI594" s="17">
        <v>3456</v>
      </c>
      <c r="AJ594" s="17">
        <v>3233</v>
      </c>
      <c r="AK594" s="17">
        <v>2988</v>
      </c>
      <c r="AL594" s="17">
        <v>2827</v>
      </c>
      <c r="AM594" s="17">
        <v>207</v>
      </c>
      <c r="AN594" s="17">
        <v>42</v>
      </c>
      <c r="AO594" s="18">
        <v>12</v>
      </c>
      <c r="AP594" s="17">
        <v>207</v>
      </c>
      <c r="AQ594" s="17">
        <v>42</v>
      </c>
      <c r="AR594" s="17">
        <v>43581</v>
      </c>
      <c r="AS594" s="17">
        <v>52206</v>
      </c>
      <c r="AT594" s="17">
        <v>48789</v>
      </c>
      <c r="AU594" s="17">
        <v>44966</v>
      </c>
      <c r="AV594" s="17">
        <v>43156</v>
      </c>
      <c r="AW594" s="17">
        <v>37898</v>
      </c>
      <c r="AX594" s="17">
        <v>33549</v>
      </c>
      <c r="AY594" s="17">
        <v>77</v>
      </c>
      <c r="AZ594" s="17">
        <v>29</v>
      </c>
      <c r="BA594" s="17">
        <v>39532</v>
      </c>
      <c r="BB594" s="17">
        <v>49627</v>
      </c>
      <c r="BC594" s="17">
        <v>39999</v>
      </c>
      <c r="BD594" s="17">
        <v>37920</v>
      </c>
      <c r="BE594" s="17">
        <v>37000</v>
      </c>
      <c r="BF594" s="17">
        <v>35700</v>
      </c>
      <c r="BG594" s="17">
        <v>35300</v>
      </c>
      <c r="BH594" s="17">
        <v>130</v>
      </c>
      <c r="BI594" s="17">
        <v>14</v>
      </c>
      <c r="BJ594" s="17">
        <v>46422</v>
      </c>
      <c r="BK594" s="17">
        <v>54</v>
      </c>
      <c r="BL594" s="17">
        <v>17</v>
      </c>
      <c r="BM594" s="17">
        <v>13</v>
      </c>
      <c r="BN594" s="17">
        <v>32</v>
      </c>
      <c r="DH594" s="17">
        <v>41377</v>
      </c>
      <c r="DI594" s="17">
        <v>51451</v>
      </c>
      <c r="DJ594" s="17">
        <v>45864</v>
      </c>
      <c r="DK594" s="17">
        <v>41472</v>
      </c>
      <c r="DL594" s="17">
        <v>38800</v>
      </c>
      <c r="DM594" s="17">
        <v>35859</v>
      </c>
      <c r="DN594" s="17">
        <v>33918</v>
      </c>
      <c r="DO594" s="17">
        <v>207</v>
      </c>
      <c r="DP594" s="17">
        <v>42</v>
      </c>
      <c r="DQ594" s="17">
        <v>44708</v>
      </c>
      <c r="DR594" s="17">
        <v>53761</v>
      </c>
      <c r="DS594" s="17">
        <v>48164</v>
      </c>
      <c r="DT594" s="17">
        <v>44966</v>
      </c>
      <c r="DU594" s="17">
        <v>43524</v>
      </c>
      <c r="DV594" s="17">
        <v>39361</v>
      </c>
      <c r="DW594" s="17">
        <v>35495</v>
      </c>
      <c r="DX594" s="17">
        <v>207</v>
      </c>
      <c r="DY594" s="17">
        <v>42</v>
      </c>
      <c r="DZ594" s="17">
        <v>41377</v>
      </c>
      <c r="EA594" s="17">
        <v>51451</v>
      </c>
      <c r="EB594" s="17">
        <v>45864</v>
      </c>
      <c r="EC594" s="17">
        <v>41472</v>
      </c>
      <c r="ED594" s="17">
        <v>38800</v>
      </c>
      <c r="EE594" s="17">
        <v>35859</v>
      </c>
      <c r="EF594" s="17">
        <v>33918</v>
      </c>
      <c r="EG594" s="17">
        <v>207</v>
      </c>
      <c r="EH594" s="17">
        <v>42</v>
      </c>
      <c r="EI594" s="17">
        <v>44708</v>
      </c>
      <c r="EJ594" s="17">
        <v>53761</v>
      </c>
      <c r="EK594" s="17">
        <v>48164</v>
      </c>
      <c r="EL594" s="17">
        <v>44966</v>
      </c>
      <c r="EM594" s="17">
        <v>43524</v>
      </c>
      <c r="EN594" s="17">
        <v>39361</v>
      </c>
      <c r="EO594" s="17">
        <v>35495</v>
      </c>
      <c r="EP594" s="17">
        <v>207</v>
      </c>
      <c r="EQ594" s="17">
        <v>42</v>
      </c>
      <c r="FJ594" s="18">
        <v>37.200000000000003</v>
      </c>
      <c r="FK594" s="17">
        <v>77</v>
      </c>
      <c r="FL594" s="17">
        <v>29</v>
      </c>
      <c r="FM594" s="18">
        <v>30.4</v>
      </c>
      <c r="FN594" s="17">
        <v>63</v>
      </c>
      <c r="FO594" s="17">
        <v>21</v>
      </c>
      <c r="FP594" s="17">
        <v>2657</v>
      </c>
      <c r="FQ594" s="17">
        <v>4811</v>
      </c>
      <c r="FR594" s="17">
        <v>3594</v>
      </c>
      <c r="FS594" s="17">
        <v>3151</v>
      </c>
      <c r="FT594" s="17">
        <v>2462</v>
      </c>
      <c r="FU594" s="17">
        <v>1576</v>
      </c>
      <c r="FV594" s="17">
        <v>990</v>
      </c>
      <c r="FW594" s="17">
        <v>56</v>
      </c>
      <c r="FX594" s="17">
        <v>25</v>
      </c>
      <c r="FY594" s="18">
        <v>5.8</v>
      </c>
      <c r="FZ594" s="18">
        <v>9</v>
      </c>
      <c r="GA594" s="18">
        <v>7.3</v>
      </c>
      <c r="GB594" s="18">
        <v>7</v>
      </c>
      <c r="GC594" s="18">
        <v>5.5</v>
      </c>
      <c r="GD594" s="18">
        <v>3.8</v>
      </c>
      <c r="GE594" s="18">
        <v>3</v>
      </c>
      <c r="GF594" s="17">
        <v>56</v>
      </c>
      <c r="GG594" s="17">
        <v>25</v>
      </c>
      <c r="GH594" s="17" t="s">
        <v>1787</v>
      </c>
      <c r="GI594" s="17">
        <v>56</v>
      </c>
      <c r="GJ594" s="17">
        <v>25</v>
      </c>
      <c r="GK594" s="17">
        <v>2800</v>
      </c>
      <c r="GL594" s="17">
        <v>5489</v>
      </c>
      <c r="GM594" s="17">
        <v>3852</v>
      </c>
      <c r="GN594" s="17">
        <v>2506</v>
      </c>
      <c r="GO594" s="17">
        <v>2073</v>
      </c>
      <c r="GP594" s="17">
        <v>1005</v>
      </c>
      <c r="GQ594" s="17">
        <v>380</v>
      </c>
      <c r="GR594" s="17">
        <v>58</v>
      </c>
      <c r="GS594" s="17">
        <v>20</v>
      </c>
      <c r="GT594" s="18">
        <v>6</v>
      </c>
      <c r="GU594" s="18">
        <v>12.5</v>
      </c>
      <c r="GV594" s="18">
        <v>7.4</v>
      </c>
      <c r="GW594" s="18">
        <v>5.6</v>
      </c>
      <c r="GX594" s="18">
        <v>5</v>
      </c>
      <c r="GY594" s="18">
        <v>2.8</v>
      </c>
      <c r="GZ594" s="18">
        <v>1</v>
      </c>
      <c r="HA594" s="17">
        <v>58</v>
      </c>
      <c r="HB594" s="17">
        <v>20</v>
      </c>
      <c r="HC594" s="17" t="s">
        <v>972</v>
      </c>
      <c r="HD594" s="17">
        <v>58</v>
      </c>
      <c r="HE594" s="17">
        <v>20</v>
      </c>
      <c r="HH594" s="17">
        <v>1</v>
      </c>
      <c r="HQ594" s="17">
        <v>1</v>
      </c>
      <c r="HZ594" s="17">
        <v>1</v>
      </c>
      <c r="IA594">
        <v>18410</v>
      </c>
    </row>
    <row r="595" spans="1:235">
      <c r="A595">
        <v>11432</v>
      </c>
      <c r="B595" s="15">
        <v>41673</v>
      </c>
      <c r="C595" t="s">
        <v>292</v>
      </c>
      <c r="D595" t="s">
        <v>293</v>
      </c>
      <c r="E595" t="s">
        <v>294</v>
      </c>
      <c r="F595" s="23" t="s">
        <v>295</v>
      </c>
      <c r="G595">
        <v>2</v>
      </c>
      <c r="H595" s="23" t="s">
        <v>756</v>
      </c>
      <c r="I595" t="s">
        <v>1788</v>
      </c>
      <c r="J595" s="19" t="s">
        <v>1789</v>
      </c>
      <c r="N595" s="17">
        <v>49312</v>
      </c>
      <c r="O595" s="17">
        <v>61949</v>
      </c>
      <c r="P595" s="17">
        <v>53558</v>
      </c>
      <c r="Q595" s="17">
        <v>50000</v>
      </c>
      <c r="R595" s="17">
        <v>46888</v>
      </c>
      <c r="S595" s="17">
        <v>42068</v>
      </c>
      <c r="T595" s="17">
        <v>39780</v>
      </c>
      <c r="U595" s="17">
        <v>406</v>
      </c>
      <c r="V595" s="17">
        <v>65</v>
      </c>
      <c r="W595" s="17">
        <v>50742</v>
      </c>
      <c r="X595" s="17">
        <v>60960</v>
      </c>
      <c r="Y595" s="17">
        <v>53974</v>
      </c>
      <c r="Z595" s="17">
        <v>52106</v>
      </c>
      <c r="AA595" s="17">
        <v>50758</v>
      </c>
      <c r="AB595" s="17">
        <v>45274</v>
      </c>
      <c r="AC595" s="17">
        <v>41345</v>
      </c>
      <c r="AD595" s="17">
        <v>406</v>
      </c>
      <c r="AE595" s="17">
        <v>65</v>
      </c>
      <c r="AF595" s="17">
        <v>4109</v>
      </c>
      <c r="AG595" s="17">
        <v>5162</v>
      </c>
      <c r="AH595" s="17">
        <v>4463</v>
      </c>
      <c r="AI595" s="17">
        <v>4167</v>
      </c>
      <c r="AJ595" s="17">
        <v>3907</v>
      </c>
      <c r="AK595" s="17">
        <v>3506</v>
      </c>
      <c r="AL595" s="17">
        <v>3315</v>
      </c>
      <c r="AM595" s="17">
        <v>406</v>
      </c>
      <c r="AN595" s="17">
        <v>65</v>
      </c>
      <c r="AO595" s="18">
        <v>12</v>
      </c>
      <c r="AP595" s="17">
        <v>406</v>
      </c>
      <c r="AQ595" s="17">
        <v>65</v>
      </c>
      <c r="AR595" s="17">
        <v>48433</v>
      </c>
      <c r="AS595" s="17">
        <v>58968</v>
      </c>
      <c r="AT595" s="17">
        <v>52572</v>
      </c>
      <c r="AU595" s="17">
        <v>50009</v>
      </c>
      <c r="AV595" s="17">
        <v>47276</v>
      </c>
      <c r="AW595" s="17">
        <v>42183</v>
      </c>
      <c r="AX595" s="17">
        <v>39520</v>
      </c>
      <c r="AY595" s="17">
        <v>238</v>
      </c>
      <c r="AZ595" s="17">
        <v>52</v>
      </c>
      <c r="BA595" s="17">
        <v>50558</v>
      </c>
      <c r="BB595" s="17">
        <v>68512</v>
      </c>
      <c r="BC595" s="17">
        <v>56610</v>
      </c>
      <c r="BD595" s="17">
        <v>49870</v>
      </c>
      <c r="BE595" s="17">
        <v>46064</v>
      </c>
      <c r="BF595" s="17">
        <v>42000</v>
      </c>
      <c r="BG595" s="17">
        <v>39852</v>
      </c>
      <c r="BH595" s="17">
        <v>168</v>
      </c>
      <c r="BI595" s="17">
        <v>16</v>
      </c>
      <c r="BJ595" s="17">
        <v>50865</v>
      </c>
      <c r="BK595" s="17">
        <v>180</v>
      </c>
      <c r="BL595" s="17">
        <v>24</v>
      </c>
      <c r="BM595" s="17">
        <v>23</v>
      </c>
      <c r="BN595" s="17">
        <v>54</v>
      </c>
      <c r="DH595" s="17">
        <v>49312</v>
      </c>
      <c r="DI595" s="17">
        <v>61949</v>
      </c>
      <c r="DJ595" s="17">
        <v>53558</v>
      </c>
      <c r="DK595" s="17">
        <v>50000</v>
      </c>
      <c r="DL595" s="17">
        <v>46888</v>
      </c>
      <c r="DM595" s="17">
        <v>42068</v>
      </c>
      <c r="DN595" s="17">
        <v>39780</v>
      </c>
      <c r="DO595" s="17">
        <v>406</v>
      </c>
      <c r="DP595" s="17">
        <v>65</v>
      </c>
      <c r="DQ595" s="17">
        <v>50742</v>
      </c>
      <c r="DR595" s="17">
        <v>60960</v>
      </c>
      <c r="DS595" s="17">
        <v>53974</v>
      </c>
      <c r="DT595" s="17">
        <v>52106</v>
      </c>
      <c r="DU595" s="17">
        <v>50758</v>
      </c>
      <c r="DV595" s="17">
        <v>45274</v>
      </c>
      <c r="DW595" s="17">
        <v>41345</v>
      </c>
      <c r="DX595" s="17">
        <v>406</v>
      </c>
      <c r="DY595" s="17">
        <v>65</v>
      </c>
      <c r="DZ595" s="17">
        <v>49312</v>
      </c>
      <c r="EA595" s="17">
        <v>61949</v>
      </c>
      <c r="EB595" s="17">
        <v>53558</v>
      </c>
      <c r="EC595" s="17">
        <v>50000</v>
      </c>
      <c r="ED595" s="17">
        <v>46888</v>
      </c>
      <c r="EE595" s="17">
        <v>42068</v>
      </c>
      <c r="EF595" s="17">
        <v>39780</v>
      </c>
      <c r="EG595" s="17">
        <v>406</v>
      </c>
      <c r="EH595" s="17">
        <v>65</v>
      </c>
      <c r="EI595" s="17">
        <v>50742</v>
      </c>
      <c r="EJ595" s="17">
        <v>60960</v>
      </c>
      <c r="EK595" s="17">
        <v>53974</v>
      </c>
      <c r="EL595" s="17">
        <v>52106</v>
      </c>
      <c r="EM595" s="17">
        <v>50758</v>
      </c>
      <c r="EN595" s="17">
        <v>45274</v>
      </c>
      <c r="EO595" s="17">
        <v>41345</v>
      </c>
      <c r="EP595" s="17">
        <v>406</v>
      </c>
      <c r="EQ595" s="17">
        <v>65</v>
      </c>
      <c r="FJ595" s="18">
        <v>58.6</v>
      </c>
      <c r="FK595" s="17">
        <v>238</v>
      </c>
      <c r="FL595" s="17">
        <v>52</v>
      </c>
      <c r="FM595" s="18">
        <v>42.6</v>
      </c>
      <c r="FN595" s="17">
        <v>173</v>
      </c>
      <c r="FO595" s="17">
        <v>43</v>
      </c>
      <c r="FP595" s="17">
        <v>2754</v>
      </c>
      <c r="FQ595" s="17">
        <v>4587</v>
      </c>
      <c r="FR595" s="17">
        <v>3508</v>
      </c>
      <c r="FS595" s="17">
        <v>2700</v>
      </c>
      <c r="FT595" s="17">
        <v>2512</v>
      </c>
      <c r="FU595" s="17">
        <v>1960</v>
      </c>
      <c r="FV595" s="17">
        <v>1317</v>
      </c>
      <c r="FW595" s="17">
        <v>179</v>
      </c>
      <c r="FX595" s="17">
        <v>46</v>
      </c>
      <c r="FY595" s="18">
        <v>5.6</v>
      </c>
      <c r="FZ595" s="18">
        <v>8</v>
      </c>
      <c r="GA595" s="18">
        <v>7</v>
      </c>
      <c r="GB595" s="18">
        <v>5</v>
      </c>
      <c r="GC595" s="18">
        <v>5</v>
      </c>
      <c r="GD595" s="18">
        <v>5</v>
      </c>
      <c r="GE595" s="18">
        <v>3</v>
      </c>
      <c r="GF595" s="17">
        <v>179</v>
      </c>
      <c r="GG595" s="17">
        <v>46</v>
      </c>
      <c r="GH595" s="17" t="s">
        <v>1790</v>
      </c>
      <c r="GI595" s="17">
        <v>179</v>
      </c>
      <c r="GJ595" s="17">
        <v>46</v>
      </c>
      <c r="GK595" s="17">
        <v>2540</v>
      </c>
      <c r="GL595" s="17">
        <v>4864</v>
      </c>
      <c r="GM595" s="17">
        <v>3207</v>
      </c>
      <c r="GN595" s="17">
        <v>2591</v>
      </c>
      <c r="GO595" s="17">
        <v>2452</v>
      </c>
      <c r="GP595" s="17">
        <v>1269</v>
      </c>
      <c r="GQ595" s="17">
        <v>851</v>
      </c>
      <c r="GR595" s="17">
        <v>162</v>
      </c>
      <c r="GS595" s="17">
        <v>42</v>
      </c>
      <c r="GT595" s="18">
        <v>5.0999999999999996</v>
      </c>
      <c r="GU595" s="18">
        <v>9.3000000000000007</v>
      </c>
      <c r="GV595" s="18">
        <v>6.2</v>
      </c>
      <c r="GW595" s="18">
        <v>5.3</v>
      </c>
      <c r="GX595" s="18">
        <v>4.9000000000000004</v>
      </c>
      <c r="GY595" s="18">
        <v>2.9</v>
      </c>
      <c r="GZ595" s="18">
        <v>1.8</v>
      </c>
      <c r="HA595" s="17">
        <v>162</v>
      </c>
      <c r="HB595" s="17">
        <v>42</v>
      </c>
      <c r="HC595" s="17" t="s">
        <v>1172</v>
      </c>
      <c r="HD595" s="17">
        <v>162</v>
      </c>
      <c r="HE595" s="17">
        <v>42</v>
      </c>
      <c r="IA595">
        <v>18420</v>
      </c>
    </row>
    <row r="596" spans="1:235">
      <c r="A596">
        <v>11432</v>
      </c>
      <c r="B596" s="15">
        <v>41673</v>
      </c>
      <c r="C596" t="s">
        <v>292</v>
      </c>
      <c r="D596" t="s">
        <v>293</v>
      </c>
      <c r="E596" t="s">
        <v>294</v>
      </c>
      <c r="F596" s="23" t="s">
        <v>295</v>
      </c>
      <c r="G596">
        <v>3</v>
      </c>
      <c r="H596" s="23" t="s">
        <v>756</v>
      </c>
      <c r="I596" t="s">
        <v>1791</v>
      </c>
      <c r="J596" s="19" t="s">
        <v>1792</v>
      </c>
      <c r="N596" s="17">
        <v>57304</v>
      </c>
      <c r="O596" s="17">
        <v>68891</v>
      </c>
      <c r="P596" s="17">
        <v>62884</v>
      </c>
      <c r="Q596" s="17">
        <v>58586</v>
      </c>
      <c r="R596" s="17">
        <v>56192</v>
      </c>
      <c r="S596" s="17">
        <v>50523</v>
      </c>
      <c r="T596" s="17">
        <v>46031</v>
      </c>
      <c r="U596" s="17">
        <v>810</v>
      </c>
      <c r="V596" s="17">
        <v>64</v>
      </c>
      <c r="W596" s="17">
        <v>60343</v>
      </c>
      <c r="X596" s="17">
        <v>75000</v>
      </c>
      <c r="Y596" s="17">
        <v>65074</v>
      </c>
      <c r="Z596" s="17">
        <v>61951</v>
      </c>
      <c r="AA596" s="17">
        <v>59130</v>
      </c>
      <c r="AB596" s="17">
        <v>52504</v>
      </c>
      <c r="AC596" s="17">
        <v>49991</v>
      </c>
      <c r="AD596" s="17">
        <v>810</v>
      </c>
      <c r="AE596" s="17">
        <v>64</v>
      </c>
      <c r="AF596" s="17">
        <v>4775</v>
      </c>
      <c r="AG596" s="17">
        <v>5741</v>
      </c>
      <c r="AH596" s="17">
        <v>5240</v>
      </c>
      <c r="AI596" s="17">
        <v>4882</v>
      </c>
      <c r="AJ596" s="17">
        <v>4683</v>
      </c>
      <c r="AK596" s="17">
        <v>4210</v>
      </c>
      <c r="AL596" s="17">
        <v>3836</v>
      </c>
      <c r="AM596" s="17">
        <v>810</v>
      </c>
      <c r="AN596" s="17">
        <v>64</v>
      </c>
      <c r="AO596" s="18">
        <v>12</v>
      </c>
      <c r="AP596" s="17">
        <v>810</v>
      </c>
      <c r="AQ596" s="17">
        <v>64</v>
      </c>
      <c r="AR596" s="17">
        <v>57054</v>
      </c>
      <c r="AS596" s="17">
        <v>68210</v>
      </c>
      <c r="AT596" s="17">
        <v>62910</v>
      </c>
      <c r="AU596" s="17">
        <v>59155</v>
      </c>
      <c r="AV596" s="17">
        <v>56711</v>
      </c>
      <c r="AW596" s="17">
        <v>50477</v>
      </c>
      <c r="AX596" s="17">
        <v>45149</v>
      </c>
      <c r="AY596" s="17">
        <v>684</v>
      </c>
      <c r="AZ596" s="17">
        <v>52</v>
      </c>
      <c r="BA596" s="17">
        <v>58490</v>
      </c>
      <c r="BB596" s="17">
        <v>77800</v>
      </c>
      <c r="BC596" s="17">
        <v>61167</v>
      </c>
      <c r="BD596" s="17">
        <v>56568</v>
      </c>
      <c r="BE596" s="17">
        <v>55000</v>
      </c>
      <c r="BF596" s="17">
        <v>51050</v>
      </c>
      <c r="BG596" s="17">
        <v>47234</v>
      </c>
      <c r="BH596" s="17">
        <v>126</v>
      </c>
      <c r="BI596" s="17">
        <v>13</v>
      </c>
      <c r="BJ596" s="17">
        <v>58634</v>
      </c>
      <c r="BK596" s="17">
        <v>579</v>
      </c>
      <c r="BL596" s="17">
        <v>26</v>
      </c>
      <c r="BM596" s="17">
        <v>28</v>
      </c>
      <c r="BN596" s="17">
        <v>47</v>
      </c>
      <c r="DH596" s="17">
        <v>57304</v>
      </c>
      <c r="DI596" s="17">
        <v>68891</v>
      </c>
      <c r="DJ596" s="17">
        <v>62884</v>
      </c>
      <c r="DK596" s="17">
        <v>58586</v>
      </c>
      <c r="DL596" s="17">
        <v>56192</v>
      </c>
      <c r="DM596" s="17">
        <v>50523</v>
      </c>
      <c r="DN596" s="17">
        <v>46031</v>
      </c>
      <c r="DO596" s="17">
        <v>810</v>
      </c>
      <c r="DP596" s="17">
        <v>64</v>
      </c>
      <c r="DQ596" s="17">
        <v>60343</v>
      </c>
      <c r="DR596" s="17">
        <v>75000</v>
      </c>
      <c r="DS596" s="17">
        <v>65074</v>
      </c>
      <c r="DT596" s="17">
        <v>61951</v>
      </c>
      <c r="DU596" s="17">
        <v>59130</v>
      </c>
      <c r="DV596" s="17">
        <v>52504</v>
      </c>
      <c r="DW596" s="17">
        <v>49991</v>
      </c>
      <c r="DX596" s="17">
        <v>810</v>
      </c>
      <c r="DY596" s="17">
        <v>64</v>
      </c>
      <c r="DZ596" s="17">
        <v>57304</v>
      </c>
      <c r="EA596" s="17">
        <v>68891</v>
      </c>
      <c r="EB596" s="17">
        <v>62884</v>
      </c>
      <c r="EC596" s="17">
        <v>58586</v>
      </c>
      <c r="ED596" s="17">
        <v>56192</v>
      </c>
      <c r="EE596" s="17">
        <v>50523</v>
      </c>
      <c r="EF596" s="17">
        <v>46031</v>
      </c>
      <c r="EG596" s="17">
        <v>810</v>
      </c>
      <c r="EH596" s="17">
        <v>64</v>
      </c>
      <c r="EI596" s="17">
        <v>60343</v>
      </c>
      <c r="EJ596" s="17">
        <v>75000</v>
      </c>
      <c r="EK596" s="17">
        <v>65074</v>
      </c>
      <c r="EL596" s="17">
        <v>61951</v>
      </c>
      <c r="EM596" s="17">
        <v>59130</v>
      </c>
      <c r="EN596" s="17">
        <v>52504</v>
      </c>
      <c r="EO596" s="17">
        <v>49991</v>
      </c>
      <c r="EP596" s="17">
        <v>810</v>
      </c>
      <c r="EQ596" s="17">
        <v>64</v>
      </c>
      <c r="FJ596" s="18">
        <v>84.4</v>
      </c>
      <c r="FK596" s="17">
        <v>684</v>
      </c>
      <c r="FL596" s="17">
        <v>52</v>
      </c>
      <c r="FM596" s="18">
        <v>47.7</v>
      </c>
      <c r="FN596" s="17">
        <v>386</v>
      </c>
      <c r="FO596" s="17">
        <v>46</v>
      </c>
      <c r="FP596" s="17">
        <v>3595</v>
      </c>
      <c r="FQ596" s="17">
        <v>6213</v>
      </c>
      <c r="FR596" s="17">
        <v>4918</v>
      </c>
      <c r="FS596" s="17">
        <v>3852</v>
      </c>
      <c r="FT596" s="17">
        <v>3155</v>
      </c>
      <c r="FU596" s="17">
        <v>2402</v>
      </c>
      <c r="FV596" s="17">
        <v>1387</v>
      </c>
      <c r="FW596" s="17">
        <v>370</v>
      </c>
      <c r="FX596" s="17">
        <v>44</v>
      </c>
      <c r="FY596" s="18">
        <v>5.9</v>
      </c>
      <c r="FZ596" s="18">
        <v>10</v>
      </c>
      <c r="GA596" s="18">
        <v>8</v>
      </c>
      <c r="GB596" s="18">
        <v>6</v>
      </c>
      <c r="GC596" s="18">
        <v>5</v>
      </c>
      <c r="GD596" s="18">
        <v>4</v>
      </c>
      <c r="GE596" s="18">
        <v>3</v>
      </c>
      <c r="GF596" s="17">
        <v>370</v>
      </c>
      <c r="GG596" s="17">
        <v>44</v>
      </c>
      <c r="GH596" s="17" t="s">
        <v>1793</v>
      </c>
      <c r="GI596" s="17">
        <v>370</v>
      </c>
      <c r="GJ596" s="17">
        <v>44</v>
      </c>
      <c r="GK596" s="17">
        <v>3196</v>
      </c>
      <c r="GL596" s="17">
        <v>6202</v>
      </c>
      <c r="GM596" s="17">
        <v>4025</v>
      </c>
      <c r="GN596" s="17">
        <v>3250</v>
      </c>
      <c r="GO596" s="17">
        <v>2891</v>
      </c>
      <c r="GP596" s="17">
        <v>1542</v>
      </c>
      <c r="GQ596" s="17">
        <v>696</v>
      </c>
      <c r="GR596" s="17">
        <v>379</v>
      </c>
      <c r="GS596" s="17">
        <v>44</v>
      </c>
      <c r="GT596" s="18">
        <v>5.3</v>
      </c>
      <c r="GU596" s="18">
        <v>10</v>
      </c>
      <c r="GV596" s="18">
        <v>6.3</v>
      </c>
      <c r="GW596" s="18">
        <v>5.5</v>
      </c>
      <c r="GX596" s="18">
        <v>5</v>
      </c>
      <c r="GY596" s="18">
        <v>3.2</v>
      </c>
      <c r="GZ596" s="18">
        <v>1.6</v>
      </c>
      <c r="HA596" s="17">
        <v>379</v>
      </c>
      <c r="HB596" s="17">
        <v>44</v>
      </c>
      <c r="HC596" s="17" t="s">
        <v>1235</v>
      </c>
      <c r="HD596" s="17">
        <v>379</v>
      </c>
      <c r="HE596" s="17">
        <v>44</v>
      </c>
      <c r="HF596" s="18">
        <v>2.4</v>
      </c>
      <c r="HG596" s="17">
        <v>3</v>
      </c>
      <c r="HH596" s="17">
        <v>3</v>
      </c>
      <c r="HI596" s="17">
        <v>3583</v>
      </c>
      <c r="HP596" s="17">
        <v>3</v>
      </c>
      <c r="HQ596" s="17">
        <v>3</v>
      </c>
      <c r="HR596" s="18">
        <v>5</v>
      </c>
      <c r="HY596" s="17">
        <v>3</v>
      </c>
      <c r="HZ596" s="17">
        <v>3</v>
      </c>
      <c r="IA596">
        <v>18430</v>
      </c>
    </row>
    <row r="597" spans="1:235">
      <c r="A597">
        <v>11432</v>
      </c>
      <c r="B597" s="15">
        <v>41673</v>
      </c>
      <c r="C597" t="s">
        <v>292</v>
      </c>
      <c r="D597" t="s">
        <v>293</v>
      </c>
      <c r="E597" t="s">
        <v>294</v>
      </c>
      <c r="F597" s="23" t="s">
        <v>295</v>
      </c>
      <c r="G597">
        <v>4</v>
      </c>
      <c r="H597" s="23" t="s">
        <v>756</v>
      </c>
      <c r="I597" t="s">
        <v>1794</v>
      </c>
      <c r="J597" s="19" t="s">
        <v>1795</v>
      </c>
      <c r="N597" s="17">
        <v>65542</v>
      </c>
      <c r="O597" s="17">
        <v>76514</v>
      </c>
      <c r="P597" s="17">
        <v>70898</v>
      </c>
      <c r="Q597" s="17">
        <v>68132</v>
      </c>
      <c r="R597" s="17">
        <v>65349</v>
      </c>
      <c r="S597" s="17">
        <v>60000</v>
      </c>
      <c r="T597" s="17">
        <v>54116</v>
      </c>
      <c r="U597" s="17">
        <v>588</v>
      </c>
      <c r="V597" s="17">
        <v>42</v>
      </c>
      <c r="W597" s="17">
        <v>66096</v>
      </c>
      <c r="X597" s="17">
        <v>77357</v>
      </c>
      <c r="Y597" s="17">
        <v>69948</v>
      </c>
      <c r="Z597" s="17">
        <v>67276</v>
      </c>
      <c r="AA597" s="17">
        <v>64943</v>
      </c>
      <c r="AB597" s="17">
        <v>60472</v>
      </c>
      <c r="AC597" s="17">
        <v>54154</v>
      </c>
      <c r="AD597" s="17">
        <v>588</v>
      </c>
      <c r="AE597" s="17">
        <v>42</v>
      </c>
      <c r="AF597" s="17">
        <v>5462</v>
      </c>
      <c r="AG597" s="17">
        <v>6376</v>
      </c>
      <c r="AH597" s="17">
        <v>5908</v>
      </c>
      <c r="AI597" s="17">
        <v>5678</v>
      </c>
      <c r="AJ597" s="17">
        <v>5446</v>
      </c>
      <c r="AK597" s="17">
        <v>5000</v>
      </c>
      <c r="AL597" s="17">
        <v>4510</v>
      </c>
      <c r="AM597" s="17">
        <v>588</v>
      </c>
      <c r="AN597" s="17">
        <v>42</v>
      </c>
      <c r="AO597" s="18">
        <v>12</v>
      </c>
      <c r="AP597" s="17">
        <v>588</v>
      </c>
      <c r="AQ597" s="17">
        <v>42</v>
      </c>
      <c r="AR597" s="17">
        <v>65604</v>
      </c>
      <c r="AS597" s="17">
        <v>76842</v>
      </c>
      <c r="AT597" s="17">
        <v>71369</v>
      </c>
      <c r="AU597" s="17">
        <v>68352</v>
      </c>
      <c r="AV597" s="17">
        <v>65562</v>
      </c>
      <c r="AW597" s="17">
        <v>60000</v>
      </c>
      <c r="AX597" s="17">
        <v>53980</v>
      </c>
      <c r="AY597" s="17">
        <v>553</v>
      </c>
      <c r="AZ597" s="17">
        <v>38</v>
      </c>
      <c r="BA597" s="17">
        <v>64562</v>
      </c>
      <c r="BB597" s="17">
        <v>73361</v>
      </c>
      <c r="BC597" s="17">
        <v>68561</v>
      </c>
      <c r="BD597" s="17">
        <v>65112</v>
      </c>
      <c r="BE597" s="17">
        <v>63868</v>
      </c>
      <c r="BF597" s="17">
        <v>60219</v>
      </c>
      <c r="BG597" s="17">
        <v>55551</v>
      </c>
      <c r="BH597" s="17">
        <v>35</v>
      </c>
      <c r="BI597" s="17">
        <v>6</v>
      </c>
      <c r="BJ597" s="17">
        <v>65361</v>
      </c>
      <c r="BK597" s="17">
        <v>305</v>
      </c>
      <c r="BL597" s="17">
        <v>19</v>
      </c>
      <c r="BM597" s="17">
        <v>24</v>
      </c>
      <c r="BN597" s="17">
        <v>24</v>
      </c>
      <c r="DH597" s="17">
        <v>65542</v>
      </c>
      <c r="DI597" s="17">
        <v>76514</v>
      </c>
      <c r="DJ597" s="17">
        <v>70898</v>
      </c>
      <c r="DK597" s="17">
        <v>68132</v>
      </c>
      <c r="DL597" s="17">
        <v>65349</v>
      </c>
      <c r="DM597" s="17">
        <v>60000</v>
      </c>
      <c r="DN597" s="17">
        <v>54116</v>
      </c>
      <c r="DO597" s="17">
        <v>588</v>
      </c>
      <c r="DP597" s="17">
        <v>42</v>
      </c>
      <c r="DQ597" s="17">
        <v>66096</v>
      </c>
      <c r="DR597" s="17">
        <v>77357</v>
      </c>
      <c r="DS597" s="17">
        <v>69948</v>
      </c>
      <c r="DT597" s="17">
        <v>67276</v>
      </c>
      <c r="DU597" s="17">
        <v>64943</v>
      </c>
      <c r="DV597" s="17">
        <v>60472</v>
      </c>
      <c r="DW597" s="17">
        <v>54154</v>
      </c>
      <c r="DX597" s="17">
        <v>588</v>
      </c>
      <c r="DY597" s="17">
        <v>42</v>
      </c>
      <c r="DZ597" s="17">
        <v>65542</v>
      </c>
      <c r="EA597" s="17">
        <v>76514</v>
      </c>
      <c r="EB597" s="17">
        <v>70898</v>
      </c>
      <c r="EC597" s="17">
        <v>68132</v>
      </c>
      <c r="ED597" s="17">
        <v>65349</v>
      </c>
      <c r="EE597" s="17">
        <v>60000</v>
      </c>
      <c r="EF597" s="17">
        <v>54116</v>
      </c>
      <c r="EG597" s="17">
        <v>588</v>
      </c>
      <c r="EH597" s="17">
        <v>42</v>
      </c>
      <c r="EI597" s="17">
        <v>66096</v>
      </c>
      <c r="EJ597" s="17">
        <v>77357</v>
      </c>
      <c r="EK597" s="17">
        <v>69948</v>
      </c>
      <c r="EL597" s="17">
        <v>67276</v>
      </c>
      <c r="EM597" s="17">
        <v>64943</v>
      </c>
      <c r="EN597" s="17">
        <v>60472</v>
      </c>
      <c r="EO597" s="17">
        <v>54154</v>
      </c>
      <c r="EP597" s="17">
        <v>588</v>
      </c>
      <c r="EQ597" s="17">
        <v>42</v>
      </c>
      <c r="FJ597" s="18">
        <v>94</v>
      </c>
      <c r="FK597" s="17">
        <v>553</v>
      </c>
      <c r="FL597" s="17">
        <v>38</v>
      </c>
      <c r="FM597" s="18">
        <v>75</v>
      </c>
      <c r="FN597" s="17">
        <v>441</v>
      </c>
      <c r="FO597" s="17">
        <v>32</v>
      </c>
      <c r="FP597" s="17">
        <v>4045</v>
      </c>
      <c r="FQ597" s="17">
        <v>7203</v>
      </c>
      <c r="FR597" s="17">
        <v>4662</v>
      </c>
      <c r="FS597" s="17">
        <v>3612</v>
      </c>
      <c r="FT597" s="17">
        <v>3457</v>
      </c>
      <c r="FU597" s="17">
        <v>3007</v>
      </c>
      <c r="FV597" s="17">
        <v>2032</v>
      </c>
      <c r="FW597" s="17">
        <v>453</v>
      </c>
      <c r="FX597" s="17">
        <v>33</v>
      </c>
      <c r="FY597" s="18">
        <v>6</v>
      </c>
      <c r="FZ597" s="18">
        <v>10</v>
      </c>
      <c r="GA597" s="18">
        <v>7</v>
      </c>
      <c r="GB597" s="18">
        <v>5</v>
      </c>
      <c r="GC597" s="18">
        <v>5</v>
      </c>
      <c r="GD597" s="18">
        <v>5</v>
      </c>
      <c r="GE597" s="18">
        <v>3</v>
      </c>
      <c r="GF597" s="17">
        <v>453</v>
      </c>
      <c r="GG597" s="17">
        <v>33</v>
      </c>
      <c r="GH597" s="17" t="s">
        <v>675</v>
      </c>
      <c r="GI597" s="17">
        <v>453</v>
      </c>
      <c r="GJ597" s="17">
        <v>33</v>
      </c>
      <c r="GK597" s="17">
        <v>4297</v>
      </c>
      <c r="GL597" s="17">
        <v>8109</v>
      </c>
      <c r="GM597" s="17">
        <v>5479</v>
      </c>
      <c r="GN597" s="17">
        <v>4090</v>
      </c>
      <c r="GO597" s="17">
        <v>3675</v>
      </c>
      <c r="GP597" s="17">
        <v>2862</v>
      </c>
      <c r="GQ597" s="17">
        <v>1567</v>
      </c>
      <c r="GR597" s="17">
        <v>421</v>
      </c>
      <c r="GS597" s="17">
        <v>30</v>
      </c>
      <c r="GT597" s="18">
        <v>6.4</v>
      </c>
      <c r="GU597" s="18">
        <v>11.4</v>
      </c>
      <c r="GV597" s="18">
        <v>7.8</v>
      </c>
      <c r="GW597" s="18">
        <v>6.2</v>
      </c>
      <c r="GX597" s="18">
        <v>5.6</v>
      </c>
      <c r="GY597" s="18">
        <v>4.7</v>
      </c>
      <c r="GZ597" s="18">
        <v>2.8</v>
      </c>
      <c r="HA597" s="17">
        <v>421</v>
      </c>
      <c r="HB597" s="17">
        <v>30</v>
      </c>
      <c r="HC597" s="17" t="s">
        <v>1796</v>
      </c>
      <c r="HD597" s="17">
        <v>421</v>
      </c>
      <c r="HE597" s="17">
        <v>30</v>
      </c>
      <c r="IA597">
        <v>18440</v>
      </c>
    </row>
    <row r="598" spans="1:235">
      <c r="A598">
        <v>11432</v>
      </c>
      <c r="B598" s="15">
        <v>41673</v>
      </c>
      <c r="C598" t="s">
        <v>292</v>
      </c>
      <c r="D598" t="s">
        <v>293</v>
      </c>
      <c r="E598" t="s">
        <v>294</v>
      </c>
      <c r="F598" s="23" t="s">
        <v>320</v>
      </c>
      <c r="G598">
        <v>1</v>
      </c>
      <c r="H598" s="23" t="s">
        <v>1199</v>
      </c>
      <c r="I598" t="s">
        <v>1797</v>
      </c>
      <c r="J598" s="19" t="s">
        <v>1798</v>
      </c>
      <c r="N598" s="17">
        <v>93794</v>
      </c>
      <c r="O598" s="17">
        <v>118485</v>
      </c>
      <c r="P598" s="17">
        <v>110804</v>
      </c>
      <c r="Q598" s="17">
        <v>92370</v>
      </c>
      <c r="R598" s="17">
        <v>87712</v>
      </c>
      <c r="S598" s="17">
        <v>79142</v>
      </c>
      <c r="T598" s="17">
        <v>74383</v>
      </c>
      <c r="U598" s="17">
        <v>14</v>
      </c>
      <c r="V598" s="17">
        <v>8</v>
      </c>
      <c r="W598" s="17">
        <v>87375</v>
      </c>
      <c r="Y598" s="17">
        <v>91228</v>
      </c>
      <c r="Z598" s="17">
        <v>86745</v>
      </c>
      <c r="AA598" s="17">
        <v>85033</v>
      </c>
      <c r="AB598" s="17">
        <v>76776</v>
      </c>
      <c r="AD598" s="17">
        <v>14</v>
      </c>
      <c r="AE598" s="17">
        <v>8</v>
      </c>
      <c r="AF598" s="17">
        <v>7816</v>
      </c>
      <c r="AG598" s="17">
        <v>9874</v>
      </c>
      <c r="AH598" s="17">
        <v>9234</v>
      </c>
      <c r="AI598" s="17">
        <v>7697</v>
      </c>
      <c r="AJ598" s="17">
        <v>7309</v>
      </c>
      <c r="AK598" s="17">
        <v>6595</v>
      </c>
      <c r="AL598" s="17">
        <v>6199</v>
      </c>
      <c r="AM598" s="17">
        <v>14</v>
      </c>
      <c r="AN598" s="17">
        <v>8</v>
      </c>
      <c r="AO598" s="18">
        <v>12</v>
      </c>
      <c r="AP598" s="17">
        <v>14</v>
      </c>
      <c r="AQ598" s="17">
        <v>8</v>
      </c>
      <c r="AR598" s="17">
        <v>94886</v>
      </c>
      <c r="AT598" s="17">
        <v>115426</v>
      </c>
      <c r="AU598" s="17">
        <v>95415</v>
      </c>
      <c r="AV598" s="17">
        <v>89324</v>
      </c>
      <c r="AW598" s="17">
        <v>77534</v>
      </c>
      <c r="AY598" s="17">
        <v>13</v>
      </c>
      <c r="AZ598" s="17">
        <v>7</v>
      </c>
      <c r="BI598" s="17">
        <v>1</v>
      </c>
      <c r="BJ598" s="17">
        <v>92321</v>
      </c>
      <c r="BK598" s="17">
        <v>4</v>
      </c>
      <c r="BL598" s="17">
        <v>4</v>
      </c>
      <c r="BM598" s="17">
        <v>8</v>
      </c>
      <c r="DH598" s="17">
        <v>93794</v>
      </c>
      <c r="DI598" s="17">
        <v>118485</v>
      </c>
      <c r="DJ598" s="17">
        <v>110804</v>
      </c>
      <c r="DK598" s="17">
        <v>92370</v>
      </c>
      <c r="DL598" s="17">
        <v>87712</v>
      </c>
      <c r="DM598" s="17">
        <v>79142</v>
      </c>
      <c r="DN598" s="17">
        <v>74383</v>
      </c>
      <c r="DO598" s="17">
        <v>14</v>
      </c>
      <c r="DP598" s="17">
        <v>8</v>
      </c>
      <c r="DQ598" s="17">
        <v>87375</v>
      </c>
      <c r="DS598" s="17">
        <v>91228</v>
      </c>
      <c r="DT598" s="17">
        <v>86745</v>
      </c>
      <c r="DU598" s="17">
        <v>85033</v>
      </c>
      <c r="DV598" s="17">
        <v>76776</v>
      </c>
      <c r="DX598" s="17">
        <v>14</v>
      </c>
      <c r="DY598" s="17">
        <v>8</v>
      </c>
      <c r="DZ598" s="17">
        <v>93794</v>
      </c>
      <c r="EA598" s="17">
        <v>118485</v>
      </c>
      <c r="EB598" s="17">
        <v>110804</v>
      </c>
      <c r="EC598" s="17">
        <v>92370</v>
      </c>
      <c r="ED598" s="17">
        <v>87712</v>
      </c>
      <c r="EE598" s="17">
        <v>79142</v>
      </c>
      <c r="EF598" s="17">
        <v>74383</v>
      </c>
      <c r="EG598" s="17">
        <v>14</v>
      </c>
      <c r="EH598" s="17">
        <v>8</v>
      </c>
      <c r="EI598" s="17">
        <v>87375</v>
      </c>
      <c r="EK598" s="17">
        <v>91228</v>
      </c>
      <c r="EL598" s="17">
        <v>86745</v>
      </c>
      <c r="EM598" s="17">
        <v>85033</v>
      </c>
      <c r="EN598" s="17">
        <v>76776</v>
      </c>
      <c r="EP598" s="17">
        <v>14</v>
      </c>
      <c r="EQ598" s="17">
        <v>8</v>
      </c>
      <c r="FJ598" s="18">
        <v>92.9</v>
      </c>
      <c r="FK598" s="17">
        <v>13</v>
      </c>
      <c r="FL598" s="17">
        <v>7</v>
      </c>
      <c r="FM598" s="18">
        <v>92.9</v>
      </c>
      <c r="FN598" s="17">
        <v>13</v>
      </c>
      <c r="FO598" s="17">
        <v>7</v>
      </c>
      <c r="FP598" s="17">
        <v>12576</v>
      </c>
      <c r="FR598" s="17">
        <v>16340</v>
      </c>
      <c r="FS598" s="17">
        <v>14348</v>
      </c>
      <c r="FT598" s="17">
        <v>11630</v>
      </c>
      <c r="FU598" s="17">
        <v>8771</v>
      </c>
      <c r="FW598" s="17">
        <v>11</v>
      </c>
      <c r="FX598" s="17">
        <v>5</v>
      </c>
      <c r="FY598" s="18">
        <v>12.3</v>
      </c>
      <c r="GA598" s="18">
        <v>14.5</v>
      </c>
      <c r="GB598" s="18">
        <v>14</v>
      </c>
      <c r="GC598" s="18">
        <v>14</v>
      </c>
      <c r="GD598" s="18">
        <v>10</v>
      </c>
      <c r="GF598" s="17">
        <v>11</v>
      </c>
      <c r="GG598" s="17">
        <v>5</v>
      </c>
      <c r="GH598" s="17" t="s">
        <v>1799</v>
      </c>
      <c r="GI598" s="17">
        <v>11</v>
      </c>
      <c r="GJ598" s="17">
        <v>5</v>
      </c>
      <c r="GK598" s="17">
        <v>11099</v>
      </c>
      <c r="GM598" s="17">
        <v>16160</v>
      </c>
      <c r="GN598" s="17">
        <v>12294</v>
      </c>
      <c r="GO598" s="17">
        <v>9871</v>
      </c>
      <c r="GP598" s="17">
        <v>8200</v>
      </c>
      <c r="GR598" s="17">
        <v>13</v>
      </c>
      <c r="GS598" s="17">
        <v>7</v>
      </c>
      <c r="GT598" s="18">
        <v>11.3</v>
      </c>
      <c r="GV598" s="18">
        <v>14</v>
      </c>
      <c r="GW598" s="18">
        <v>13.7</v>
      </c>
      <c r="GX598" s="18">
        <v>12.7</v>
      </c>
      <c r="GY598" s="18">
        <v>9.3000000000000007</v>
      </c>
      <c r="HA598" s="17">
        <v>13</v>
      </c>
      <c r="HB598" s="17">
        <v>7</v>
      </c>
      <c r="HC598" s="17" t="s">
        <v>1800</v>
      </c>
      <c r="HD598" s="17">
        <v>13</v>
      </c>
      <c r="HE598" s="17">
        <v>7</v>
      </c>
      <c r="IA598">
        <v>18690</v>
      </c>
    </row>
    <row r="599" spans="1:235">
      <c r="A599">
        <v>11432</v>
      </c>
      <c r="B599" s="15">
        <v>41673</v>
      </c>
      <c r="C599" t="s">
        <v>292</v>
      </c>
      <c r="D599" t="s">
        <v>293</v>
      </c>
      <c r="E599" t="s">
        <v>294</v>
      </c>
      <c r="F599" s="23" t="s">
        <v>320</v>
      </c>
      <c r="G599">
        <v>2</v>
      </c>
      <c r="H599" s="23" t="s">
        <v>1199</v>
      </c>
      <c r="I599" t="s">
        <v>1801</v>
      </c>
      <c r="J599" s="19" t="s">
        <v>1802</v>
      </c>
      <c r="N599" s="17">
        <v>119561</v>
      </c>
      <c r="O599" s="17">
        <v>140841</v>
      </c>
      <c r="P599" s="17">
        <v>131686</v>
      </c>
      <c r="Q599" s="17">
        <v>125073</v>
      </c>
      <c r="R599" s="17">
        <v>119652</v>
      </c>
      <c r="S599" s="17">
        <v>108452</v>
      </c>
      <c r="T599" s="17">
        <v>98500</v>
      </c>
      <c r="U599" s="17">
        <v>113</v>
      </c>
      <c r="V599" s="17">
        <v>31</v>
      </c>
      <c r="W599" s="17">
        <v>117516</v>
      </c>
      <c r="X599" s="17">
        <v>141020</v>
      </c>
      <c r="Y599" s="17">
        <v>127365</v>
      </c>
      <c r="Z599" s="17">
        <v>122531</v>
      </c>
      <c r="AA599" s="17">
        <v>115000</v>
      </c>
      <c r="AB599" s="17">
        <v>107871</v>
      </c>
      <c r="AC599" s="17">
        <v>98250</v>
      </c>
      <c r="AD599" s="17">
        <v>113</v>
      </c>
      <c r="AE599" s="17">
        <v>31</v>
      </c>
      <c r="AF599" s="17">
        <v>9963</v>
      </c>
      <c r="AG599" s="17">
        <v>11737</v>
      </c>
      <c r="AH599" s="17">
        <v>10974</v>
      </c>
      <c r="AI599" s="17">
        <v>10423</v>
      </c>
      <c r="AJ599" s="17">
        <v>9971</v>
      </c>
      <c r="AK599" s="17">
        <v>9038</v>
      </c>
      <c r="AL599" s="17">
        <v>8208</v>
      </c>
      <c r="AM599" s="17">
        <v>113</v>
      </c>
      <c r="AN599" s="17">
        <v>31</v>
      </c>
      <c r="AO599" s="18">
        <v>12</v>
      </c>
      <c r="AP599" s="17">
        <v>113</v>
      </c>
      <c r="AQ599" s="17">
        <v>31</v>
      </c>
      <c r="AR599" s="17">
        <v>120512</v>
      </c>
      <c r="AS599" s="17">
        <v>141052</v>
      </c>
      <c r="AT599" s="17">
        <v>131819</v>
      </c>
      <c r="AU599" s="17">
        <v>125267</v>
      </c>
      <c r="AV599" s="17">
        <v>121856</v>
      </c>
      <c r="AW599" s="17">
        <v>110438</v>
      </c>
      <c r="AX599" s="17">
        <v>98873</v>
      </c>
      <c r="AY599" s="17">
        <v>104</v>
      </c>
      <c r="AZ599" s="17">
        <v>27</v>
      </c>
      <c r="BA599" s="17">
        <v>108786</v>
      </c>
      <c r="BC599" s="17">
        <v>115714</v>
      </c>
      <c r="BD599" s="17">
        <v>113101</v>
      </c>
      <c r="BE599" s="17">
        <v>110103</v>
      </c>
      <c r="BF599" s="17">
        <v>100740</v>
      </c>
      <c r="BH599" s="17">
        <v>9</v>
      </c>
      <c r="BI599" s="17">
        <v>4</v>
      </c>
      <c r="BJ599" s="17">
        <v>113868</v>
      </c>
      <c r="BK599" s="17">
        <v>55</v>
      </c>
      <c r="BL599" s="17">
        <v>14</v>
      </c>
      <c r="BM599" s="17">
        <v>31</v>
      </c>
      <c r="DH599" s="17">
        <v>119561</v>
      </c>
      <c r="DI599" s="17">
        <v>140841</v>
      </c>
      <c r="DJ599" s="17">
        <v>131686</v>
      </c>
      <c r="DK599" s="17">
        <v>125073</v>
      </c>
      <c r="DL599" s="17">
        <v>119652</v>
      </c>
      <c r="DM599" s="17">
        <v>108452</v>
      </c>
      <c r="DN599" s="17">
        <v>98500</v>
      </c>
      <c r="DO599" s="17">
        <v>113</v>
      </c>
      <c r="DP599" s="17">
        <v>31</v>
      </c>
      <c r="DQ599" s="17">
        <v>117516</v>
      </c>
      <c r="DR599" s="17">
        <v>141020</v>
      </c>
      <c r="DS599" s="17">
        <v>127365</v>
      </c>
      <c r="DT599" s="17">
        <v>122531</v>
      </c>
      <c r="DU599" s="17">
        <v>115000</v>
      </c>
      <c r="DV599" s="17">
        <v>107871</v>
      </c>
      <c r="DW599" s="17">
        <v>98250</v>
      </c>
      <c r="DX599" s="17">
        <v>113</v>
      </c>
      <c r="DY599" s="17">
        <v>31</v>
      </c>
      <c r="DZ599" s="17">
        <v>119561</v>
      </c>
      <c r="EA599" s="17">
        <v>140841</v>
      </c>
      <c r="EB599" s="17">
        <v>131686</v>
      </c>
      <c r="EC599" s="17">
        <v>125073</v>
      </c>
      <c r="ED599" s="17">
        <v>119652</v>
      </c>
      <c r="EE599" s="17">
        <v>108452</v>
      </c>
      <c r="EF599" s="17">
        <v>98500</v>
      </c>
      <c r="EG599" s="17">
        <v>113</v>
      </c>
      <c r="EH599" s="17">
        <v>31</v>
      </c>
      <c r="EI599" s="17">
        <v>117516</v>
      </c>
      <c r="EJ599" s="17">
        <v>141020</v>
      </c>
      <c r="EK599" s="17">
        <v>127365</v>
      </c>
      <c r="EL599" s="17">
        <v>122531</v>
      </c>
      <c r="EM599" s="17">
        <v>115000</v>
      </c>
      <c r="EN599" s="17">
        <v>107871</v>
      </c>
      <c r="EO599" s="17">
        <v>98250</v>
      </c>
      <c r="EP599" s="17">
        <v>113</v>
      </c>
      <c r="EQ599" s="17">
        <v>31</v>
      </c>
      <c r="FJ599" s="18">
        <v>92</v>
      </c>
      <c r="FK599" s="17">
        <v>104</v>
      </c>
      <c r="FL599" s="17">
        <v>27</v>
      </c>
      <c r="FM599" s="18">
        <v>77</v>
      </c>
      <c r="FN599" s="17">
        <v>87</v>
      </c>
      <c r="FO599" s="17">
        <v>21</v>
      </c>
      <c r="FP599" s="17">
        <v>16619</v>
      </c>
      <c r="FQ599" s="17">
        <v>23674</v>
      </c>
      <c r="FR599" s="17">
        <v>20326</v>
      </c>
      <c r="FS599" s="17">
        <v>17791</v>
      </c>
      <c r="FT599" s="17">
        <v>16198</v>
      </c>
      <c r="FU599" s="17">
        <v>13834</v>
      </c>
      <c r="FV599" s="17">
        <v>9665</v>
      </c>
      <c r="FW599" s="17">
        <v>99</v>
      </c>
      <c r="FX599" s="17">
        <v>24</v>
      </c>
      <c r="FY599" s="18">
        <v>13.8</v>
      </c>
      <c r="FZ599" s="18">
        <v>20</v>
      </c>
      <c r="GA599" s="18">
        <v>16</v>
      </c>
      <c r="GB599" s="18">
        <v>15</v>
      </c>
      <c r="GC599" s="18">
        <v>13</v>
      </c>
      <c r="GD599" s="18">
        <v>12</v>
      </c>
      <c r="GE599" s="18">
        <v>8</v>
      </c>
      <c r="GF599" s="17">
        <v>99</v>
      </c>
      <c r="GG599" s="17">
        <v>24</v>
      </c>
      <c r="GH599" s="17" t="s">
        <v>1803</v>
      </c>
      <c r="GI599" s="17">
        <v>99</v>
      </c>
      <c r="GJ599" s="17">
        <v>24</v>
      </c>
      <c r="GK599" s="17">
        <v>18597</v>
      </c>
      <c r="GL599" s="17">
        <v>25877</v>
      </c>
      <c r="GM599" s="17">
        <v>22291</v>
      </c>
      <c r="GN599" s="17">
        <v>20448</v>
      </c>
      <c r="GO599" s="17">
        <v>19433</v>
      </c>
      <c r="GP599" s="17">
        <v>14747</v>
      </c>
      <c r="GQ599" s="17">
        <v>10415</v>
      </c>
      <c r="GR599" s="17">
        <v>85</v>
      </c>
      <c r="GS599" s="17">
        <v>20</v>
      </c>
      <c r="GT599" s="18">
        <v>15</v>
      </c>
      <c r="GU599" s="18">
        <v>19.8</v>
      </c>
      <c r="GV599" s="18">
        <v>18.3</v>
      </c>
      <c r="GW599" s="18">
        <v>15.8</v>
      </c>
      <c r="GX599" s="18">
        <v>14.9</v>
      </c>
      <c r="GY599" s="18">
        <v>12.8</v>
      </c>
      <c r="GZ599" s="18">
        <v>8.3000000000000007</v>
      </c>
      <c r="HA599" s="17">
        <v>85</v>
      </c>
      <c r="HB599" s="17">
        <v>20</v>
      </c>
      <c r="HC599" s="17" t="s">
        <v>1804</v>
      </c>
      <c r="HD599" s="17">
        <v>85</v>
      </c>
      <c r="HE599" s="17">
        <v>20</v>
      </c>
      <c r="HH599" s="17">
        <v>1</v>
      </c>
      <c r="HQ599" s="17">
        <v>1</v>
      </c>
      <c r="HZ599" s="17">
        <v>1</v>
      </c>
      <c r="IA599">
        <v>18700</v>
      </c>
    </row>
    <row r="600" spans="1:235">
      <c r="A600">
        <v>11432</v>
      </c>
      <c r="B600" s="15">
        <v>41673</v>
      </c>
      <c r="C600" t="s">
        <v>292</v>
      </c>
      <c r="D600" t="s">
        <v>293</v>
      </c>
      <c r="E600" t="s">
        <v>294</v>
      </c>
      <c r="F600" s="23" t="s">
        <v>320</v>
      </c>
      <c r="G600">
        <v>3</v>
      </c>
      <c r="H600" s="23" t="s">
        <v>1199</v>
      </c>
      <c r="I600" t="s">
        <v>1805</v>
      </c>
      <c r="J600" s="19" t="s">
        <v>1806</v>
      </c>
      <c r="N600" s="17">
        <v>147807</v>
      </c>
      <c r="O600" s="17">
        <v>171670</v>
      </c>
      <c r="P600" s="17">
        <v>157100</v>
      </c>
      <c r="Q600" s="17">
        <v>150328</v>
      </c>
      <c r="R600" s="17">
        <v>148500</v>
      </c>
      <c r="S600" s="17">
        <v>136229</v>
      </c>
      <c r="T600" s="17">
        <v>127279</v>
      </c>
      <c r="U600" s="17">
        <v>169</v>
      </c>
      <c r="V600" s="17">
        <v>25</v>
      </c>
      <c r="W600" s="17">
        <v>142080</v>
      </c>
      <c r="X600" s="17">
        <v>153875</v>
      </c>
      <c r="Y600" s="17">
        <v>151957</v>
      </c>
      <c r="Z600" s="17">
        <v>149651</v>
      </c>
      <c r="AA600" s="17">
        <v>144449</v>
      </c>
      <c r="AB600" s="17">
        <v>135000</v>
      </c>
      <c r="AC600" s="17">
        <v>124630</v>
      </c>
      <c r="AD600" s="17">
        <v>169</v>
      </c>
      <c r="AE600" s="17">
        <v>25</v>
      </c>
      <c r="AF600" s="17">
        <v>12317</v>
      </c>
      <c r="AG600" s="17">
        <v>14306</v>
      </c>
      <c r="AH600" s="17">
        <v>13092</v>
      </c>
      <c r="AI600" s="17">
        <v>12527</v>
      </c>
      <c r="AJ600" s="17">
        <v>12375</v>
      </c>
      <c r="AK600" s="17">
        <v>11352</v>
      </c>
      <c r="AL600" s="17">
        <v>10607</v>
      </c>
      <c r="AM600" s="17">
        <v>169</v>
      </c>
      <c r="AN600" s="17">
        <v>25</v>
      </c>
      <c r="AO600" s="18">
        <v>12</v>
      </c>
      <c r="AP600" s="17">
        <v>169</v>
      </c>
      <c r="AQ600" s="17">
        <v>25</v>
      </c>
      <c r="AR600" s="17">
        <v>147864</v>
      </c>
      <c r="AS600" s="17">
        <v>171674</v>
      </c>
      <c r="AT600" s="17">
        <v>157315</v>
      </c>
      <c r="AU600" s="17">
        <v>150508</v>
      </c>
      <c r="AV600" s="17">
        <v>148500</v>
      </c>
      <c r="AW600" s="17">
        <v>136218</v>
      </c>
      <c r="AX600" s="17">
        <v>127268</v>
      </c>
      <c r="AY600" s="17">
        <v>168</v>
      </c>
      <c r="AZ600" s="17">
        <v>25</v>
      </c>
      <c r="BI600" s="17">
        <v>1</v>
      </c>
      <c r="BJ600" s="17">
        <v>139235</v>
      </c>
      <c r="BK600" s="17">
        <v>80</v>
      </c>
      <c r="BL600" s="17">
        <v>12</v>
      </c>
      <c r="BM600" s="17">
        <v>25</v>
      </c>
      <c r="DH600" s="17">
        <v>147807</v>
      </c>
      <c r="DI600" s="17">
        <v>171670</v>
      </c>
      <c r="DJ600" s="17">
        <v>157100</v>
      </c>
      <c r="DK600" s="17">
        <v>150328</v>
      </c>
      <c r="DL600" s="17">
        <v>148500</v>
      </c>
      <c r="DM600" s="17">
        <v>136229</v>
      </c>
      <c r="DN600" s="17">
        <v>127279</v>
      </c>
      <c r="DO600" s="17">
        <v>169</v>
      </c>
      <c r="DP600" s="17">
        <v>25</v>
      </c>
      <c r="DQ600" s="17">
        <v>142080</v>
      </c>
      <c r="DR600" s="17">
        <v>153875</v>
      </c>
      <c r="DS600" s="17">
        <v>151957</v>
      </c>
      <c r="DT600" s="17">
        <v>149651</v>
      </c>
      <c r="DU600" s="17">
        <v>144449</v>
      </c>
      <c r="DV600" s="17">
        <v>135000</v>
      </c>
      <c r="DW600" s="17">
        <v>124630</v>
      </c>
      <c r="DX600" s="17">
        <v>169</v>
      </c>
      <c r="DY600" s="17">
        <v>25</v>
      </c>
      <c r="DZ600" s="17">
        <v>147807</v>
      </c>
      <c r="EA600" s="17">
        <v>171670</v>
      </c>
      <c r="EB600" s="17">
        <v>157100</v>
      </c>
      <c r="EC600" s="17">
        <v>150328</v>
      </c>
      <c r="ED600" s="17">
        <v>148500</v>
      </c>
      <c r="EE600" s="17">
        <v>136229</v>
      </c>
      <c r="EF600" s="17">
        <v>127279</v>
      </c>
      <c r="EG600" s="17">
        <v>169</v>
      </c>
      <c r="EH600" s="17">
        <v>25</v>
      </c>
      <c r="EI600" s="17">
        <v>142080</v>
      </c>
      <c r="EJ600" s="17">
        <v>153875</v>
      </c>
      <c r="EK600" s="17">
        <v>151957</v>
      </c>
      <c r="EL600" s="17">
        <v>149651</v>
      </c>
      <c r="EM600" s="17">
        <v>144449</v>
      </c>
      <c r="EN600" s="17">
        <v>135000</v>
      </c>
      <c r="EO600" s="17">
        <v>124630</v>
      </c>
      <c r="EP600" s="17">
        <v>169</v>
      </c>
      <c r="EQ600" s="17">
        <v>25</v>
      </c>
      <c r="FJ600" s="18">
        <v>99.4</v>
      </c>
      <c r="FK600" s="17">
        <v>168</v>
      </c>
      <c r="FL600" s="17">
        <v>25</v>
      </c>
      <c r="FM600" s="18">
        <v>88.8</v>
      </c>
      <c r="FN600" s="17">
        <v>150</v>
      </c>
      <c r="FO600" s="17">
        <v>21</v>
      </c>
      <c r="FP600" s="17">
        <v>26006</v>
      </c>
      <c r="FQ600" s="17">
        <v>35105</v>
      </c>
      <c r="FR600" s="17">
        <v>30814</v>
      </c>
      <c r="FS600" s="17">
        <v>26452</v>
      </c>
      <c r="FT600" s="17">
        <v>25449</v>
      </c>
      <c r="FU600" s="17">
        <v>22275</v>
      </c>
      <c r="FV600" s="17">
        <v>18600</v>
      </c>
      <c r="FW600" s="17">
        <v>166</v>
      </c>
      <c r="FX600" s="17">
        <v>23</v>
      </c>
      <c r="FY600" s="18">
        <v>17.5</v>
      </c>
      <c r="FZ600" s="18">
        <v>21</v>
      </c>
      <c r="GA600" s="18">
        <v>20</v>
      </c>
      <c r="GB600" s="18">
        <v>20</v>
      </c>
      <c r="GC600" s="18">
        <v>19.5</v>
      </c>
      <c r="GD600" s="18">
        <v>15</v>
      </c>
      <c r="GE600" s="18">
        <v>13</v>
      </c>
      <c r="GF600" s="17">
        <v>166</v>
      </c>
      <c r="GG600" s="17">
        <v>23</v>
      </c>
      <c r="GH600" s="17" t="s">
        <v>1807</v>
      </c>
      <c r="GI600" s="17">
        <v>166</v>
      </c>
      <c r="GJ600" s="17">
        <v>23</v>
      </c>
      <c r="GK600" s="17">
        <v>28955</v>
      </c>
      <c r="GL600" s="17">
        <v>43841</v>
      </c>
      <c r="GM600" s="17">
        <v>34884</v>
      </c>
      <c r="GN600" s="17">
        <v>29274</v>
      </c>
      <c r="GO600" s="17">
        <v>26957</v>
      </c>
      <c r="GP600" s="17">
        <v>21256</v>
      </c>
      <c r="GQ600" s="17">
        <v>15072</v>
      </c>
      <c r="GR600" s="17">
        <v>150</v>
      </c>
      <c r="GS600" s="17">
        <v>21</v>
      </c>
      <c r="GT600" s="18">
        <v>19.399999999999999</v>
      </c>
      <c r="GU600" s="18">
        <v>26.6</v>
      </c>
      <c r="GV600" s="18">
        <v>23.9</v>
      </c>
      <c r="GW600" s="18">
        <v>20.6</v>
      </c>
      <c r="GX600" s="18">
        <v>19.600000000000001</v>
      </c>
      <c r="GY600" s="18">
        <v>15</v>
      </c>
      <c r="GZ600" s="18">
        <v>10</v>
      </c>
      <c r="HA600" s="17">
        <v>150</v>
      </c>
      <c r="HB600" s="17">
        <v>21</v>
      </c>
      <c r="HC600" s="17" t="s">
        <v>783</v>
      </c>
      <c r="HD600" s="17">
        <v>150</v>
      </c>
      <c r="HE600" s="17">
        <v>21</v>
      </c>
      <c r="HH600" s="17">
        <v>1</v>
      </c>
      <c r="HQ600" s="17">
        <v>1</v>
      </c>
      <c r="HZ600" s="17">
        <v>1</v>
      </c>
      <c r="IA600">
        <v>18710</v>
      </c>
    </row>
    <row r="601" spans="1:235">
      <c r="A601">
        <v>11432</v>
      </c>
      <c r="B601" s="15">
        <v>41673</v>
      </c>
      <c r="C601" t="s">
        <v>292</v>
      </c>
      <c r="D601" t="s">
        <v>293</v>
      </c>
      <c r="E601" t="s">
        <v>294</v>
      </c>
      <c r="F601" s="23" t="s">
        <v>320</v>
      </c>
      <c r="G601">
        <v>4</v>
      </c>
      <c r="H601" s="23" t="s">
        <v>1199</v>
      </c>
      <c r="I601" t="s">
        <v>1808</v>
      </c>
      <c r="J601" s="19" t="s">
        <v>1809</v>
      </c>
      <c r="N601" s="17">
        <v>170224</v>
      </c>
      <c r="O601" s="17">
        <v>208906</v>
      </c>
      <c r="P601" s="17">
        <v>185755</v>
      </c>
      <c r="Q601" s="17">
        <v>172600</v>
      </c>
      <c r="R601" s="17">
        <v>166372</v>
      </c>
      <c r="S601" s="17">
        <v>152928</v>
      </c>
      <c r="T601" s="17">
        <v>141927</v>
      </c>
      <c r="U601" s="17">
        <v>159</v>
      </c>
      <c r="V601" s="17">
        <v>44</v>
      </c>
      <c r="W601" s="17">
        <v>162787</v>
      </c>
      <c r="X601" s="17">
        <v>187293</v>
      </c>
      <c r="Y601" s="17">
        <v>176675</v>
      </c>
      <c r="Z601" s="17">
        <v>164695</v>
      </c>
      <c r="AA601" s="17">
        <v>161397</v>
      </c>
      <c r="AB601" s="17">
        <v>150912</v>
      </c>
      <c r="AC601" s="17">
        <v>139675</v>
      </c>
      <c r="AD601" s="17">
        <v>159</v>
      </c>
      <c r="AE601" s="17">
        <v>44</v>
      </c>
      <c r="AF601" s="17">
        <v>14185</v>
      </c>
      <c r="AG601" s="17">
        <v>17409</v>
      </c>
      <c r="AH601" s="17">
        <v>15480</v>
      </c>
      <c r="AI601" s="17">
        <v>14383</v>
      </c>
      <c r="AJ601" s="17">
        <v>13864</v>
      </c>
      <c r="AK601" s="17">
        <v>12744</v>
      </c>
      <c r="AL601" s="17">
        <v>11827</v>
      </c>
      <c r="AM601" s="17">
        <v>159</v>
      </c>
      <c r="AN601" s="17">
        <v>44</v>
      </c>
      <c r="AO601" s="18">
        <v>12</v>
      </c>
      <c r="AP601" s="17">
        <v>159</v>
      </c>
      <c r="AQ601" s="17">
        <v>44</v>
      </c>
      <c r="AR601" s="17">
        <v>170224</v>
      </c>
      <c r="AS601" s="17">
        <v>209090</v>
      </c>
      <c r="AT601" s="17">
        <v>184651</v>
      </c>
      <c r="AU601" s="17">
        <v>172600</v>
      </c>
      <c r="AV601" s="17">
        <v>166716</v>
      </c>
      <c r="AW601" s="17">
        <v>152799</v>
      </c>
      <c r="AX601" s="17">
        <v>141394</v>
      </c>
      <c r="AY601" s="17">
        <v>154</v>
      </c>
      <c r="AZ601" s="17">
        <v>40</v>
      </c>
      <c r="BA601" s="17">
        <v>170250</v>
      </c>
      <c r="BC601" s="17">
        <v>190000</v>
      </c>
      <c r="BD601" s="17">
        <v>172081</v>
      </c>
      <c r="BE601" s="17">
        <v>160135</v>
      </c>
      <c r="BF601" s="17">
        <v>153355</v>
      </c>
      <c r="BH601" s="17">
        <v>5</v>
      </c>
      <c r="BI601" s="17">
        <v>4</v>
      </c>
      <c r="BJ601" s="17">
        <v>163821</v>
      </c>
      <c r="BK601" s="17">
        <v>54</v>
      </c>
      <c r="BL601" s="17">
        <v>15</v>
      </c>
      <c r="BM601" s="17">
        <v>44</v>
      </c>
      <c r="DH601" s="17">
        <v>170224</v>
      </c>
      <c r="DI601" s="17">
        <v>208906</v>
      </c>
      <c r="DJ601" s="17">
        <v>185755</v>
      </c>
      <c r="DK601" s="17">
        <v>172600</v>
      </c>
      <c r="DL601" s="17">
        <v>166372</v>
      </c>
      <c r="DM601" s="17">
        <v>152928</v>
      </c>
      <c r="DN601" s="17">
        <v>141927</v>
      </c>
      <c r="DO601" s="17">
        <v>159</v>
      </c>
      <c r="DP601" s="17">
        <v>44</v>
      </c>
      <c r="DQ601" s="17">
        <v>162787</v>
      </c>
      <c r="DR601" s="17">
        <v>187293</v>
      </c>
      <c r="DS601" s="17">
        <v>176675</v>
      </c>
      <c r="DT601" s="17">
        <v>164695</v>
      </c>
      <c r="DU601" s="17">
        <v>161397</v>
      </c>
      <c r="DV601" s="17">
        <v>150912</v>
      </c>
      <c r="DW601" s="17">
        <v>139675</v>
      </c>
      <c r="DX601" s="17">
        <v>159</v>
      </c>
      <c r="DY601" s="17">
        <v>44</v>
      </c>
      <c r="DZ601" s="17">
        <v>170224</v>
      </c>
      <c r="EA601" s="17">
        <v>208906</v>
      </c>
      <c r="EB601" s="17">
        <v>185755</v>
      </c>
      <c r="EC601" s="17">
        <v>172600</v>
      </c>
      <c r="ED601" s="17">
        <v>166372</v>
      </c>
      <c r="EE601" s="17">
        <v>152928</v>
      </c>
      <c r="EF601" s="17">
        <v>141927</v>
      </c>
      <c r="EG601" s="17">
        <v>159</v>
      </c>
      <c r="EH601" s="17">
        <v>44</v>
      </c>
      <c r="EI601" s="17">
        <v>162787</v>
      </c>
      <c r="EJ601" s="17">
        <v>187293</v>
      </c>
      <c r="EK601" s="17">
        <v>176675</v>
      </c>
      <c r="EL601" s="17">
        <v>164695</v>
      </c>
      <c r="EM601" s="17">
        <v>161397</v>
      </c>
      <c r="EN601" s="17">
        <v>150912</v>
      </c>
      <c r="EO601" s="17">
        <v>139675</v>
      </c>
      <c r="EP601" s="17">
        <v>159</v>
      </c>
      <c r="EQ601" s="17">
        <v>44</v>
      </c>
      <c r="FJ601" s="18">
        <v>96.9</v>
      </c>
      <c r="FK601" s="17">
        <v>154</v>
      </c>
      <c r="FL601" s="17">
        <v>40</v>
      </c>
      <c r="FM601" s="18">
        <v>86.8</v>
      </c>
      <c r="FN601" s="17">
        <v>138</v>
      </c>
      <c r="FO601" s="17">
        <v>34</v>
      </c>
      <c r="FP601" s="17">
        <v>36529</v>
      </c>
      <c r="FQ601" s="17">
        <v>50390</v>
      </c>
      <c r="FR601" s="17">
        <v>44687</v>
      </c>
      <c r="FS601" s="17">
        <v>39119</v>
      </c>
      <c r="FT601" s="17">
        <v>36500</v>
      </c>
      <c r="FU601" s="17">
        <v>29295</v>
      </c>
      <c r="FV601" s="17">
        <v>22611</v>
      </c>
      <c r="FW601" s="17">
        <v>149</v>
      </c>
      <c r="FX601" s="17">
        <v>37</v>
      </c>
      <c r="FY601" s="18">
        <v>21.2</v>
      </c>
      <c r="FZ601" s="18">
        <v>25</v>
      </c>
      <c r="GA601" s="18">
        <v>25</v>
      </c>
      <c r="GB601" s="18">
        <v>25</v>
      </c>
      <c r="GC601" s="18">
        <v>22</v>
      </c>
      <c r="GD601" s="18">
        <v>20</v>
      </c>
      <c r="GE601" s="18">
        <v>15</v>
      </c>
      <c r="GF601" s="17">
        <v>149</v>
      </c>
      <c r="GG601" s="17">
        <v>37</v>
      </c>
      <c r="GH601" s="17" t="s">
        <v>1741</v>
      </c>
      <c r="GI601" s="17">
        <v>149</v>
      </c>
      <c r="GJ601" s="17">
        <v>37</v>
      </c>
      <c r="GK601" s="17">
        <v>36397</v>
      </c>
      <c r="GL601" s="17">
        <v>60030</v>
      </c>
      <c r="GM601" s="17">
        <v>45686</v>
      </c>
      <c r="GN601" s="17">
        <v>39417</v>
      </c>
      <c r="GO601" s="17">
        <v>36854</v>
      </c>
      <c r="GP601" s="17">
        <v>21217</v>
      </c>
      <c r="GQ601" s="17">
        <v>13908</v>
      </c>
      <c r="GR601" s="17">
        <v>137</v>
      </c>
      <c r="GS601" s="17">
        <v>33</v>
      </c>
      <c r="GT601" s="18">
        <v>20.7</v>
      </c>
      <c r="GU601" s="18">
        <v>31.1</v>
      </c>
      <c r="GV601" s="18">
        <v>26.5</v>
      </c>
      <c r="GW601" s="18">
        <v>23</v>
      </c>
      <c r="GX601" s="18">
        <v>21.7</v>
      </c>
      <c r="GY601" s="18">
        <v>13.5</v>
      </c>
      <c r="GZ601" s="18">
        <v>9.1999999999999993</v>
      </c>
      <c r="HA601" s="17">
        <v>137</v>
      </c>
      <c r="HB601" s="17">
        <v>33</v>
      </c>
      <c r="HC601" s="17" t="s">
        <v>1810</v>
      </c>
      <c r="HD601" s="17">
        <v>137</v>
      </c>
      <c r="HE601" s="17">
        <v>33</v>
      </c>
      <c r="HF601" s="18">
        <v>28.6</v>
      </c>
      <c r="HG601" s="17">
        <v>6</v>
      </c>
      <c r="HH601" s="17">
        <v>4</v>
      </c>
      <c r="HI601" s="17">
        <v>13333</v>
      </c>
      <c r="HK601" s="17">
        <v>15000</v>
      </c>
      <c r="HL601" s="17">
        <v>15000</v>
      </c>
      <c r="HM601" s="17">
        <v>12500</v>
      </c>
      <c r="HN601" s="17">
        <v>8125</v>
      </c>
      <c r="HP601" s="17">
        <v>6</v>
      </c>
      <c r="HQ601" s="17">
        <v>4</v>
      </c>
      <c r="HR601" s="18">
        <v>8</v>
      </c>
      <c r="HT601" s="18">
        <v>9</v>
      </c>
      <c r="HU601" s="18">
        <v>9</v>
      </c>
      <c r="HV601" s="18">
        <v>7</v>
      </c>
      <c r="HW601" s="18">
        <v>5</v>
      </c>
      <c r="HY601" s="17">
        <v>6</v>
      </c>
      <c r="HZ601" s="17">
        <v>4</v>
      </c>
      <c r="IA601">
        <v>18720</v>
      </c>
    </row>
    <row r="602" spans="1:235">
      <c r="A602">
        <v>11432</v>
      </c>
      <c r="B602" s="15">
        <v>41673</v>
      </c>
      <c r="C602" t="s">
        <v>292</v>
      </c>
      <c r="D602" t="s">
        <v>293</v>
      </c>
      <c r="E602" t="s">
        <v>294</v>
      </c>
      <c r="F602" s="23" t="s">
        <v>320</v>
      </c>
      <c r="G602">
        <v>5</v>
      </c>
      <c r="H602" s="23" t="s">
        <v>1199</v>
      </c>
      <c r="I602" t="s">
        <v>1811</v>
      </c>
      <c r="J602" s="19" t="s">
        <v>1812</v>
      </c>
      <c r="N602" s="17">
        <v>201592</v>
      </c>
      <c r="O602" s="17">
        <v>238037</v>
      </c>
      <c r="P602" s="17">
        <v>221187</v>
      </c>
      <c r="Q602" s="17">
        <v>211197</v>
      </c>
      <c r="R602" s="17">
        <v>200783</v>
      </c>
      <c r="S602" s="17">
        <v>180000</v>
      </c>
      <c r="T602" s="17">
        <v>164309</v>
      </c>
      <c r="U602" s="17">
        <v>65</v>
      </c>
      <c r="V602" s="17">
        <v>21</v>
      </c>
      <c r="W602" s="17">
        <v>205484</v>
      </c>
      <c r="X602" s="17">
        <v>227632</v>
      </c>
      <c r="Y602" s="17">
        <v>220506</v>
      </c>
      <c r="Z602" s="17">
        <v>219733</v>
      </c>
      <c r="AA602" s="17">
        <v>209600</v>
      </c>
      <c r="AB602" s="17">
        <v>192457</v>
      </c>
      <c r="AC602" s="17">
        <v>179033</v>
      </c>
      <c r="AD602" s="17">
        <v>65</v>
      </c>
      <c r="AE602" s="17">
        <v>21</v>
      </c>
      <c r="AF602" s="17">
        <v>16799</v>
      </c>
      <c r="AG602" s="17">
        <v>19836</v>
      </c>
      <c r="AH602" s="17">
        <v>18432</v>
      </c>
      <c r="AI602" s="17">
        <v>17600</v>
      </c>
      <c r="AJ602" s="17">
        <v>16732</v>
      </c>
      <c r="AK602" s="17">
        <v>15000</v>
      </c>
      <c r="AL602" s="17">
        <v>13692</v>
      </c>
      <c r="AM602" s="17">
        <v>65</v>
      </c>
      <c r="AN602" s="17">
        <v>21</v>
      </c>
      <c r="AO602" s="18">
        <v>12</v>
      </c>
      <c r="AP602" s="17">
        <v>65</v>
      </c>
      <c r="AQ602" s="17">
        <v>21</v>
      </c>
      <c r="AR602" s="17">
        <v>201592</v>
      </c>
      <c r="AS602" s="17">
        <v>238037</v>
      </c>
      <c r="AT602" s="17">
        <v>221187</v>
      </c>
      <c r="AU602" s="17">
        <v>211197</v>
      </c>
      <c r="AV602" s="17">
        <v>200783</v>
      </c>
      <c r="AW602" s="17">
        <v>180000</v>
      </c>
      <c r="AX602" s="17">
        <v>164309</v>
      </c>
      <c r="AY602" s="17">
        <v>65</v>
      </c>
      <c r="AZ602" s="17">
        <v>21</v>
      </c>
      <c r="BJ602" s="17">
        <v>203734</v>
      </c>
      <c r="BK602" s="17">
        <v>21</v>
      </c>
      <c r="BL602" s="17">
        <v>7</v>
      </c>
      <c r="BM602" s="17">
        <v>21</v>
      </c>
      <c r="DH602" s="17">
        <v>201592</v>
      </c>
      <c r="DI602" s="17">
        <v>238037</v>
      </c>
      <c r="DJ602" s="17">
        <v>221187</v>
      </c>
      <c r="DK602" s="17">
        <v>211197</v>
      </c>
      <c r="DL602" s="17">
        <v>200783</v>
      </c>
      <c r="DM602" s="17">
        <v>180000</v>
      </c>
      <c r="DN602" s="17">
        <v>164309</v>
      </c>
      <c r="DO602" s="17">
        <v>65</v>
      </c>
      <c r="DP602" s="17">
        <v>21</v>
      </c>
      <c r="DQ602" s="17">
        <v>205484</v>
      </c>
      <c r="DR602" s="17">
        <v>227632</v>
      </c>
      <c r="DS602" s="17">
        <v>220506</v>
      </c>
      <c r="DT602" s="17">
        <v>219733</v>
      </c>
      <c r="DU602" s="17">
        <v>209600</v>
      </c>
      <c r="DV602" s="17">
        <v>192457</v>
      </c>
      <c r="DW602" s="17">
        <v>179033</v>
      </c>
      <c r="DX602" s="17">
        <v>65</v>
      </c>
      <c r="DY602" s="17">
        <v>21</v>
      </c>
      <c r="DZ602" s="17">
        <v>201592</v>
      </c>
      <c r="EA602" s="17">
        <v>238037</v>
      </c>
      <c r="EB602" s="17">
        <v>221187</v>
      </c>
      <c r="EC602" s="17">
        <v>211197</v>
      </c>
      <c r="ED602" s="17">
        <v>200783</v>
      </c>
      <c r="EE602" s="17">
        <v>180000</v>
      </c>
      <c r="EF602" s="17">
        <v>164309</v>
      </c>
      <c r="EG602" s="17">
        <v>65</v>
      </c>
      <c r="EH602" s="17">
        <v>21</v>
      </c>
      <c r="EI602" s="17">
        <v>205484</v>
      </c>
      <c r="EJ602" s="17">
        <v>227632</v>
      </c>
      <c r="EK602" s="17">
        <v>220506</v>
      </c>
      <c r="EL602" s="17">
        <v>219733</v>
      </c>
      <c r="EM602" s="17">
        <v>209600</v>
      </c>
      <c r="EN602" s="17">
        <v>192457</v>
      </c>
      <c r="EO602" s="17">
        <v>179033</v>
      </c>
      <c r="EP602" s="17">
        <v>65</v>
      </c>
      <c r="EQ602" s="17">
        <v>21</v>
      </c>
      <c r="FJ602" s="18">
        <v>100</v>
      </c>
      <c r="FK602" s="17">
        <v>65</v>
      </c>
      <c r="FL602" s="17">
        <v>21</v>
      </c>
      <c r="FM602" s="18">
        <v>95.4</v>
      </c>
      <c r="FN602" s="17">
        <v>62</v>
      </c>
      <c r="FO602" s="17">
        <v>19</v>
      </c>
      <c r="FP602" s="17">
        <v>50956</v>
      </c>
      <c r="FQ602" s="17">
        <v>65987</v>
      </c>
      <c r="FR602" s="17">
        <v>58855</v>
      </c>
      <c r="FS602" s="17">
        <v>53779</v>
      </c>
      <c r="FT602" s="17">
        <v>50312</v>
      </c>
      <c r="FU602" s="17">
        <v>43096</v>
      </c>
      <c r="FV602" s="17">
        <v>32528</v>
      </c>
      <c r="FW602" s="17">
        <v>64</v>
      </c>
      <c r="FX602" s="17">
        <v>20</v>
      </c>
      <c r="FY602" s="18">
        <v>25</v>
      </c>
      <c r="FZ602" s="18">
        <v>30</v>
      </c>
      <c r="GA602" s="18">
        <v>25.3</v>
      </c>
      <c r="GB602" s="18">
        <v>25</v>
      </c>
      <c r="GC602" s="18">
        <v>25</v>
      </c>
      <c r="GD602" s="18">
        <v>25</v>
      </c>
      <c r="GE602" s="18">
        <v>20</v>
      </c>
      <c r="GF602" s="17">
        <v>64</v>
      </c>
      <c r="GG602" s="17">
        <v>20</v>
      </c>
      <c r="GH602" s="17" t="s">
        <v>1755</v>
      </c>
      <c r="GI602" s="17">
        <v>64</v>
      </c>
      <c r="GJ602" s="17">
        <v>20</v>
      </c>
      <c r="GK602" s="17">
        <v>49471</v>
      </c>
      <c r="GL602" s="17">
        <v>74608</v>
      </c>
      <c r="GM602" s="17">
        <v>61000</v>
      </c>
      <c r="GN602" s="17">
        <v>54517</v>
      </c>
      <c r="GO602" s="17">
        <v>49752</v>
      </c>
      <c r="GP602" s="17">
        <v>34828</v>
      </c>
      <c r="GQ602" s="17">
        <v>17247</v>
      </c>
      <c r="GR602" s="17">
        <v>61</v>
      </c>
      <c r="GS602" s="17">
        <v>18</v>
      </c>
      <c r="GT602" s="18">
        <v>24.1</v>
      </c>
      <c r="GU602" s="18">
        <v>35</v>
      </c>
      <c r="GV602" s="18">
        <v>30.3</v>
      </c>
      <c r="GW602" s="18">
        <v>25.8</v>
      </c>
      <c r="GX602" s="18">
        <v>24.9</v>
      </c>
      <c r="GY602" s="18">
        <v>18.5</v>
      </c>
      <c r="GZ602" s="18">
        <v>10.8</v>
      </c>
      <c r="HA602" s="17">
        <v>61</v>
      </c>
      <c r="HB602" s="17">
        <v>18</v>
      </c>
      <c r="HC602" s="17" t="s">
        <v>1429</v>
      </c>
      <c r="HD602" s="17">
        <v>61</v>
      </c>
      <c r="HE602" s="17">
        <v>18</v>
      </c>
      <c r="HH602" s="17">
        <v>1</v>
      </c>
      <c r="HQ602" s="17">
        <v>1</v>
      </c>
      <c r="HZ602" s="17">
        <v>1</v>
      </c>
      <c r="IA602">
        <v>18730</v>
      </c>
    </row>
    <row r="603" spans="1:235">
      <c r="A603">
        <v>11432</v>
      </c>
      <c r="B603" s="15">
        <v>41673</v>
      </c>
      <c r="C603" t="s">
        <v>292</v>
      </c>
      <c r="D603" t="s">
        <v>293</v>
      </c>
      <c r="E603" t="s">
        <v>294</v>
      </c>
      <c r="F603" s="23" t="s">
        <v>330</v>
      </c>
      <c r="G603">
        <v>1</v>
      </c>
      <c r="H603" s="23" t="s">
        <v>1199</v>
      </c>
      <c r="I603" t="s">
        <v>1813</v>
      </c>
      <c r="J603" s="19" t="s">
        <v>1814</v>
      </c>
      <c r="N603" s="17">
        <v>66099</v>
      </c>
      <c r="O603" s="17">
        <v>82544</v>
      </c>
      <c r="P603" s="17">
        <v>74651</v>
      </c>
      <c r="Q603" s="17">
        <v>67185</v>
      </c>
      <c r="R603" s="17">
        <v>63536</v>
      </c>
      <c r="S603" s="17">
        <v>57456</v>
      </c>
      <c r="T603" s="17">
        <v>52002</v>
      </c>
      <c r="U603" s="17">
        <v>83</v>
      </c>
      <c r="V603" s="17">
        <v>25</v>
      </c>
      <c r="W603" s="17">
        <v>66301</v>
      </c>
      <c r="X603" s="17">
        <v>79345</v>
      </c>
      <c r="Y603" s="17">
        <v>71480</v>
      </c>
      <c r="Z603" s="17">
        <v>68166</v>
      </c>
      <c r="AA603" s="17">
        <v>66238</v>
      </c>
      <c r="AB603" s="17">
        <v>60469</v>
      </c>
      <c r="AC603" s="17">
        <v>53369</v>
      </c>
      <c r="AD603" s="17">
        <v>83</v>
      </c>
      <c r="AE603" s="17">
        <v>25</v>
      </c>
      <c r="AF603" s="17">
        <v>5508</v>
      </c>
      <c r="AG603" s="17">
        <v>6879</v>
      </c>
      <c r="AH603" s="17">
        <v>6221</v>
      </c>
      <c r="AI603" s="17">
        <v>5599</v>
      </c>
      <c r="AJ603" s="17">
        <v>5295</v>
      </c>
      <c r="AK603" s="17">
        <v>4788</v>
      </c>
      <c r="AL603" s="17">
        <v>4333</v>
      </c>
      <c r="AM603" s="17">
        <v>83</v>
      </c>
      <c r="AN603" s="17">
        <v>25</v>
      </c>
      <c r="AO603" s="18">
        <v>12</v>
      </c>
      <c r="AP603" s="17">
        <v>83</v>
      </c>
      <c r="AQ603" s="17">
        <v>25</v>
      </c>
      <c r="AR603" s="17">
        <v>66904</v>
      </c>
      <c r="AS603" s="17">
        <v>82560</v>
      </c>
      <c r="AT603" s="17">
        <v>75005</v>
      </c>
      <c r="AU603" s="17">
        <v>67500</v>
      </c>
      <c r="AV603" s="17">
        <v>65187</v>
      </c>
      <c r="AW603" s="17">
        <v>57880</v>
      </c>
      <c r="AX603" s="17">
        <v>52910</v>
      </c>
      <c r="AY603" s="17">
        <v>62</v>
      </c>
      <c r="AZ603" s="17">
        <v>20</v>
      </c>
      <c r="BA603" s="17">
        <v>63759</v>
      </c>
      <c r="BB603" s="17">
        <v>82400</v>
      </c>
      <c r="BC603" s="17">
        <v>72100</v>
      </c>
      <c r="BD603" s="17">
        <v>60548</v>
      </c>
      <c r="BE603" s="17">
        <v>59160</v>
      </c>
      <c r="BF603" s="17">
        <v>54200</v>
      </c>
      <c r="BG603" s="17">
        <v>51700</v>
      </c>
      <c r="BH603" s="17">
        <v>21</v>
      </c>
      <c r="BI603" s="17">
        <v>6</v>
      </c>
      <c r="BJ603" s="17">
        <v>71616</v>
      </c>
      <c r="BK603" s="17">
        <v>45</v>
      </c>
      <c r="BL603" s="17">
        <v>11</v>
      </c>
      <c r="BM603" s="17">
        <v>24</v>
      </c>
      <c r="BN603" s="17">
        <v>6</v>
      </c>
      <c r="DH603" s="17">
        <v>66099</v>
      </c>
      <c r="DI603" s="17">
        <v>82544</v>
      </c>
      <c r="DJ603" s="17">
        <v>74651</v>
      </c>
      <c r="DK603" s="17">
        <v>67185</v>
      </c>
      <c r="DL603" s="17">
        <v>63536</v>
      </c>
      <c r="DM603" s="17">
        <v>57456</v>
      </c>
      <c r="DN603" s="17">
        <v>52002</v>
      </c>
      <c r="DO603" s="17">
        <v>83</v>
      </c>
      <c r="DP603" s="17">
        <v>25</v>
      </c>
      <c r="DQ603" s="17">
        <v>66301</v>
      </c>
      <c r="DR603" s="17">
        <v>79345</v>
      </c>
      <c r="DS603" s="17">
        <v>71480</v>
      </c>
      <c r="DT603" s="17">
        <v>68166</v>
      </c>
      <c r="DU603" s="17">
        <v>66238</v>
      </c>
      <c r="DV603" s="17">
        <v>60469</v>
      </c>
      <c r="DW603" s="17">
        <v>53369</v>
      </c>
      <c r="DX603" s="17">
        <v>83</v>
      </c>
      <c r="DY603" s="17">
        <v>25</v>
      </c>
      <c r="DZ603" s="17">
        <v>66099</v>
      </c>
      <c r="EA603" s="17">
        <v>82544</v>
      </c>
      <c r="EB603" s="17">
        <v>74651</v>
      </c>
      <c r="EC603" s="17">
        <v>67185</v>
      </c>
      <c r="ED603" s="17">
        <v>63536</v>
      </c>
      <c r="EE603" s="17">
        <v>57456</v>
      </c>
      <c r="EF603" s="17">
        <v>52002</v>
      </c>
      <c r="EG603" s="17">
        <v>83</v>
      </c>
      <c r="EH603" s="17">
        <v>25</v>
      </c>
      <c r="EI603" s="17">
        <v>66301</v>
      </c>
      <c r="EJ603" s="17">
        <v>79345</v>
      </c>
      <c r="EK603" s="17">
        <v>71480</v>
      </c>
      <c r="EL603" s="17">
        <v>68166</v>
      </c>
      <c r="EM603" s="17">
        <v>66238</v>
      </c>
      <c r="EN603" s="17">
        <v>60469</v>
      </c>
      <c r="EO603" s="17">
        <v>53369</v>
      </c>
      <c r="EP603" s="17">
        <v>83</v>
      </c>
      <c r="EQ603" s="17">
        <v>25</v>
      </c>
      <c r="FJ603" s="18">
        <v>74.7</v>
      </c>
      <c r="FK603" s="17">
        <v>62</v>
      </c>
      <c r="FL603" s="17">
        <v>20</v>
      </c>
      <c r="FM603" s="18">
        <v>66.3</v>
      </c>
      <c r="FN603" s="17">
        <v>55</v>
      </c>
      <c r="FO603" s="17">
        <v>16</v>
      </c>
      <c r="FP603" s="17">
        <v>4326</v>
      </c>
      <c r="FQ603" s="17">
        <v>7426</v>
      </c>
      <c r="FR603" s="17">
        <v>6487</v>
      </c>
      <c r="FS603" s="17">
        <v>4803</v>
      </c>
      <c r="FT603" s="17">
        <v>3899</v>
      </c>
      <c r="FU603" s="17">
        <v>2337</v>
      </c>
      <c r="FV603" s="17">
        <v>1884</v>
      </c>
      <c r="FW603" s="17">
        <v>51</v>
      </c>
      <c r="FX603" s="17">
        <v>16</v>
      </c>
      <c r="FY603" s="18">
        <v>6.4</v>
      </c>
      <c r="FZ603" s="18">
        <v>10</v>
      </c>
      <c r="GA603" s="18">
        <v>10</v>
      </c>
      <c r="GB603" s="18">
        <v>8</v>
      </c>
      <c r="GC603" s="18">
        <v>5</v>
      </c>
      <c r="GD603" s="18">
        <v>3</v>
      </c>
      <c r="GE603" s="18">
        <v>3</v>
      </c>
      <c r="GF603" s="17">
        <v>51</v>
      </c>
      <c r="GG603" s="17">
        <v>16</v>
      </c>
      <c r="GH603" s="17" t="s">
        <v>1815</v>
      </c>
      <c r="GI603" s="17">
        <v>51</v>
      </c>
      <c r="GJ603" s="17">
        <v>16</v>
      </c>
      <c r="GK603" s="17">
        <v>5046</v>
      </c>
      <c r="GL603" s="17">
        <v>9047</v>
      </c>
      <c r="GM603" s="17">
        <v>7296</v>
      </c>
      <c r="GN603" s="17">
        <v>5539</v>
      </c>
      <c r="GO603" s="17">
        <v>4000</v>
      </c>
      <c r="GP603" s="17">
        <v>2393</v>
      </c>
      <c r="GQ603" s="17">
        <v>1765</v>
      </c>
      <c r="GR603" s="17">
        <v>50</v>
      </c>
      <c r="GS603" s="17">
        <v>15</v>
      </c>
      <c r="GT603" s="18">
        <v>7.5</v>
      </c>
      <c r="GU603" s="18">
        <v>12</v>
      </c>
      <c r="GV603" s="18">
        <v>11</v>
      </c>
      <c r="GW603" s="18">
        <v>7.8</v>
      </c>
      <c r="GX603" s="18">
        <v>5.9</v>
      </c>
      <c r="GY603" s="18">
        <v>3.7</v>
      </c>
      <c r="GZ603" s="18">
        <v>3.1</v>
      </c>
      <c r="HA603" s="17">
        <v>50</v>
      </c>
      <c r="HB603" s="17">
        <v>15</v>
      </c>
      <c r="HC603" s="17" t="s">
        <v>503</v>
      </c>
      <c r="HD603" s="17">
        <v>50</v>
      </c>
      <c r="HE603" s="17">
        <v>15</v>
      </c>
      <c r="IA603">
        <v>18740</v>
      </c>
    </row>
    <row r="604" spans="1:235">
      <c r="A604">
        <v>11432</v>
      </c>
      <c r="B604" s="15">
        <v>41673</v>
      </c>
      <c r="C604" t="s">
        <v>292</v>
      </c>
      <c r="D604" t="s">
        <v>293</v>
      </c>
      <c r="E604" t="s">
        <v>294</v>
      </c>
      <c r="F604" s="23" t="s">
        <v>330</v>
      </c>
      <c r="G604">
        <v>2</v>
      </c>
      <c r="H604" s="23" t="s">
        <v>1199</v>
      </c>
      <c r="I604" t="s">
        <v>1816</v>
      </c>
      <c r="J604" s="19" t="s">
        <v>1817</v>
      </c>
      <c r="N604" s="17">
        <v>82038</v>
      </c>
      <c r="O604" s="17">
        <v>106136</v>
      </c>
      <c r="P604" s="17">
        <v>91440</v>
      </c>
      <c r="Q604" s="17">
        <v>85000</v>
      </c>
      <c r="R604" s="17">
        <v>81500</v>
      </c>
      <c r="S604" s="17">
        <v>70586</v>
      </c>
      <c r="T604" s="17">
        <v>61560</v>
      </c>
      <c r="U604" s="17">
        <v>198</v>
      </c>
      <c r="V604" s="17">
        <v>40</v>
      </c>
      <c r="W604" s="17">
        <v>81120</v>
      </c>
      <c r="X604" s="17">
        <v>96540</v>
      </c>
      <c r="Y604" s="17">
        <v>88863</v>
      </c>
      <c r="Z604" s="17">
        <v>84147</v>
      </c>
      <c r="AA604" s="17">
        <v>80866</v>
      </c>
      <c r="AB604" s="17">
        <v>71930</v>
      </c>
      <c r="AC604" s="17">
        <v>66803</v>
      </c>
      <c r="AD604" s="17">
        <v>198</v>
      </c>
      <c r="AE604" s="17">
        <v>40</v>
      </c>
      <c r="AF604" s="17">
        <v>6837</v>
      </c>
      <c r="AG604" s="17">
        <v>8845</v>
      </c>
      <c r="AH604" s="17">
        <v>7620</v>
      </c>
      <c r="AI604" s="17">
        <v>7083</v>
      </c>
      <c r="AJ604" s="17">
        <v>6792</v>
      </c>
      <c r="AK604" s="17">
        <v>5882</v>
      </c>
      <c r="AL604" s="17">
        <v>5130</v>
      </c>
      <c r="AM604" s="17">
        <v>198</v>
      </c>
      <c r="AN604" s="17">
        <v>40</v>
      </c>
      <c r="AO604" s="18">
        <v>12</v>
      </c>
      <c r="AP604" s="17">
        <v>198</v>
      </c>
      <c r="AQ604" s="17">
        <v>40</v>
      </c>
      <c r="AR604" s="17">
        <v>82311</v>
      </c>
      <c r="AS604" s="17">
        <v>103038</v>
      </c>
      <c r="AT604" s="17">
        <v>91522</v>
      </c>
      <c r="AU604" s="17">
        <v>85326</v>
      </c>
      <c r="AV604" s="17">
        <v>82367</v>
      </c>
      <c r="AW604" s="17">
        <v>72075</v>
      </c>
      <c r="AX604" s="17">
        <v>63637</v>
      </c>
      <c r="AY604" s="17">
        <v>144</v>
      </c>
      <c r="AZ604" s="17">
        <v>34</v>
      </c>
      <c r="BA604" s="17">
        <v>81311</v>
      </c>
      <c r="BB604" s="17">
        <v>106218</v>
      </c>
      <c r="BC604" s="17">
        <v>90425</v>
      </c>
      <c r="BD604" s="17">
        <v>84804</v>
      </c>
      <c r="BE604" s="17">
        <v>79059</v>
      </c>
      <c r="BF604" s="17">
        <v>69778</v>
      </c>
      <c r="BG604" s="17">
        <v>59647</v>
      </c>
      <c r="BH604" s="17">
        <v>54</v>
      </c>
      <c r="BI604" s="17">
        <v>10</v>
      </c>
      <c r="BJ604" s="17">
        <v>81897</v>
      </c>
      <c r="BK604" s="17">
        <v>91</v>
      </c>
      <c r="BL604" s="17">
        <v>16</v>
      </c>
      <c r="BM604" s="17">
        <v>40</v>
      </c>
      <c r="BN604" s="17">
        <v>3</v>
      </c>
      <c r="DH604" s="17">
        <v>82038</v>
      </c>
      <c r="DI604" s="17">
        <v>106136</v>
      </c>
      <c r="DJ604" s="17">
        <v>91440</v>
      </c>
      <c r="DK604" s="17">
        <v>85000</v>
      </c>
      <c r="DL604" s="17">
        <v>81500</v>
      </c>
      <c r="DM604" s="17">
        <v>70586</v>
      </c>
      <c r="DN604" s="17">
        <v>61560</v>
      </c>
      <c r="DO604" s="17">
        <v>198</v>
      </c>
      <c r="DP604" s="17">
        <v>40</v>
      </c>
      <c r="DQ604" s="17">
        <v>81120</v>
      </c>
      <c r="DR604" s="17">
        <v>96540</v>
      </c>
      <c r="DS604" s="17">
        <v>88863</v>
      </c>
      <c r="DT604" s="17">
        <v>84147</v>
      </c>
      <c r="DU604" s="17">
        <v>80866</v>
      </c>
      <c r="DV604" s="17">
        <v>71930</v>
      </c>
      <c r="DW604" s="17">
        <v>66803</v>
      </c>
      <c r="DX604" s="17">
        <v>198</v>
      </c>
      <c r="DY604" s="17">
        <v>40</v>
      </c>
      <c r="DZ604" s="17">
        <v>82038</v>
      </c>
      <c r="EA604" s="17">
        <v>106136</v>
      </c>
      <c r="EB604" s="17">
        <v>91440</v>
      </c>
      <c r="EC604" s="17">
        <v>85000</v>
      </c>
      <c r="ED604" s="17">
        <v>81500</v>
      </c>
      <c r="EE604" s="17">
        <v>70586</v>
      </c>
      <c r="EF604" s="17">
        <v>61560</v>
      </c>
      <c r="EG604" s="17">
        <v>198</v>
      </c>
      <c r="EH604" s="17">
        <v>40</v>
      </c>
      <c r="EI604" s="17">
        <v>81120</v>
      </c>
      <c r="EJ604" s="17">
        <v>96540</v>
      </c>
      <c r="EK604" s="17">
        <v>88863</v>
      </c>
      <c r="EL604" s="17">
        <v>84147</v>
      </c>
      <c r="EM604" s="17">
        <v>80866</v>
      </c>
      <c r="EN604" s="17">
        <v>71930</v>
      </c>
      <c r="EO604" s="17">
        <v>66803</v>
      </c>
      <c r="EP604" s="17">
        <v>198</v>
      </c>
      <c r="EQ604" s="17">
        <v>40</v>
      </c>
      <c r="FJ604" s="18">
        <v>72.7</v>
      </c>
      <c r="FK604" s="17">
        <v>144</v>
      </c>
      <c r="FL604" s="17">
        <v>34</v>
      </c>
      <c r="FM604" s="18">
        <v>57.6</v>
      </c>
      <c r="FN604" s="17">
        <v>114</v>
      </c>
      <c r="FO604" s="17">
        <v>26</v>
      </c>
      <c r="FP604" s="17">
        <v>6932</v>
      </c>
      <c r="FQ604" s="17">
        <v>10028</v>
      </c>
      <c r="FR604" s="17">
        <v>8562</v>
      </c>
      <c r="FS604" s="17">
        <v>7249</v>
      </c>
      <c r="FT604" s="17">
        <v>6717</v>
      </c>
      <c r="FU604" s="17">
        <v>4620</v>
      </c>
      <c r="FV604" s="17">
        <v>2954</v>
      </c>
      <c r="FW604" s="17">
        <v>130</v>
      </c>
      <c r="FX604" s="17">
        <v>27</v>
      </c>
      <c r="FY604" s="18">
        <v>8.4</v>
      </c>
      <c r="FZ604" s="18">
        <v>10</v>
      </c>
      <c r="GA604" s="18">
        <v>10</v>
      </c>
      <c r="GB604" s="18">
        <v>10</v>
      </c>
      <c r="GC604" s="18">
        <v>10</v>
      </c>
      <c r="GD604" s="18">
        <v>5</v>
      </c>
      <c r="GE604" s="18">
        <v>5</v>
      </c>
      <c r="GF604" s="17">
        <v>130</v>
      </c>
      <c r="GG604" s="17">
        <v>27</v>
      </c>
      <c r="GH604" s="17" t="s">
        <v>500</v>
      </c>
      <c r="GI604" s="17">
        <v>130</v>
      </c>
      <c r="GJ604" s="17">
        <v>27</v>
      </c>
      <c r="GK604" s="17">
        <v>7786</v>
      </c>
      <c r="GL604" s="17">
        <v>15046</v>
      </c>
      <c r="GM604" s="17">
        <v>9332</v>
      </c>
      <c r="GN604" s="17">
        <v>7596</v>
      </c>
      <c r="GO604" s="17">
        <v>6800</v>
      </c>
      <c r="GP604" s="17">
        <v>4264</v>
      </c>
      <c r="GQ604" s="17">
        <v>2524</v>
      </c>
      <c r="GR604" s="17">
        <v>109</v>
      </c>
      <c r="GS604" s="17">
        <v>25</v>
      </c>
      <c r="GT604" s="18">
        <v>9.1</v>
      </c>
      <c r="GU604" s="18">
        <v>15.1</v>
      </c>
      <c r="GV604" s="18">
        <v>10.7</v>
      </c>
      <c r="GW604" s="18">
        <v>10.1</v>
      </c>
      <c r="GX604" s="18">
        <v>9</v>
      </c>
      <c r="GY604" s="18">
        <v>5.5</v>
      </c>
      <c r="GZ604" s="18">
        <v>3.1</v>
      </c>
      <c r="HA604" s="17">
        <v>109</v>
      </c>
      <c r="HB604" s="17">
        <v>25</v>
      </c>
      <c r="HC604" s="17" t="s">
        <v>709</v>
      </c>
      <c r="HD604" s="17">
        <v>109</v>
      </c>
      <c r="HE604" s="17">
        <v>25</v>
      </c>
      <c r="HF604" s="18">
        <v>6.9</v>
      </c>
      <c r="HG604" s="17">
        <v>2</v>
      </c>
      <c r="HH604" s="17">
        <v>2</v>
      </c>
      <c r="HP604" s="17">
        <v>2</v>
      </c>
      <c r="HQ604" s="17">
        <v>2</v>
      </c>
      <c r="HY604" s="17">
        <v>2</v>
      </c>
      <c r="HZ604" s="17">
        <v>2</v>
      </c>
      <c r="IA604">
        <v>18750</v>
      </c>
    </row>
    <row r="605" spans="1:235">
      <c r="A605">
        <v>11432</v>
      </c>
      <c r="B605" s="15">
        <v>41673</v>
      </c>
      <c r="C605" t="s">
        <v>292</v>
      </c>
      <c r="D605" t="s">
        <v>293</v>
      </c>
      <c r="E605" t="s">
        <v>294</v>
      </c>
      <c r="F605" s="23" t="s">
        <v>330</v>
      </c>
      <c r="G605">
        <v>3</v>
      </c>
      <c r="H605" s="23" t="s">
        <v>1199</v>
      </c>
      <c r="I605" t="s">
        <v>1818</v>
      </c>
      <c r="J605" s="19" t="s">
        <v>1819</v>
      </c>
      <c r="N605" s="17">
        <v>103920</v>
      </c>
      <c r="O605" s="17">
        <v>124392</v>
      </c>
      <c r="P605" s="17">
        <v>114790</v>
      </c>
      <c r="Q605" s="17">
        <v>107625</v>
      </c>
      <c r="R605" s="17">
        <v>103209</v>
      </c>
      <c r="S605" s="17">
        <v>92613</v>
      </c>
      <c r="T605" s="17">
        <v>83000</v>
      </c>
      <c r="U605" s="17">
        <v>491</v>
      </c>
      <c r="V605" s="17">
        <v>51</v>
      </c>
      <c r="W605" s="17">
        <v>97505</v>
      </c>
      <c r="X605" s="17">
        <v>113447</v>
      </c>
      <c r="Y605" s="17">
        <v>108698</v>
      </c>
      <c r="Z605" s="17">
        <v>101317</v>
      </c>
      <c r="AA605" s="17">
        <v>99654</v>
      </c>
      <c r="AB605" s="17">
        <v>89966</v>
      </c>
      <c r="AC605" s="17">
        <v>76504</v>
      </c>
      <c r="AD605" s="17">
        <v>491</v>
      </c>
      <c r="AE605" s="17">
        <v>51</v>
      </c>
      <c r="AF605" s="17">
        <v>8660</v>
      </c>
      <c r="AG605" s="17">
        <v>10366</v>
      </c>
      <c r="AH605" s="17">
        <v>9566</v>
      </c>
      <c r="AI605" s="17">
        <v>8969</v>
      </c>
      <c r="AJ605" s="17">
        <v>8601</v>
      </c>
      <c r="AK605" s="17">
        <v>7718</v>
      </c>
      <c r="AL605" s="17">
        <v>6917</v>
      </c>
      <c r="AM605" s="17">
        <v>491</v>
      </c>
      <c r="AN605" s="17">
        <v>51</v>
      </c>
      <c r="AO605" s="18">
        <v>12</v>
      </c>
      <c r="AP605" s="17">
        <v>491</v>
      </c>
      <c r="AQ605" s="17">
        <v>51</v>
      </c>
      <c r="AR605" s="17">
        <v>104280</v>
      </c>
      <c r="AS605" s="17">
        <v>124440</v>
      </c>
      <c r="AT605" s="17">
        <v>114963</v>
      </c>
      <c r="AU605" s="17">
        <v>108150</v>
      </c>
      <c r="AV605" s="17">
        <v>103856</v>
      </c>
      <c r="AW605" s="17">
        <v>92731</v>
      </c>
      <c r="AX605" s="17">
        <v>83454</v>
      </c>
      <c r="AY605" s="17">
        <v>450</v>
      </c>
      <c r="AZ605" s="17">
        <v>46</v>
      </c>
      <c r="BA605" s="17">
        <v>99968</v>
      </c>
      <c r="BB605" s="17">
        <v>122447</v>
      </c>
      <c r="BC605" s="17">
        <v>109096</v>
      </c>
      <c r="BD605" s="17">
        <v>101600</v>
      </c>
      <c r="BE605" s="17">
        <v>99588</v>
      </c>
      <c r="BF605" s="17">
        <v>86800</v>
      </c>
      <c r="BG605" s="17">
        <v>74486</v>
      </c>
      <c r="BH605" s="17">
        <v>41</v>
      </c>
      <c r="BI605" s="17">
        <v>8</v>
      </c>
      <c r="BJ605" s="17">
        <v>99605</v>
      </c>
      <c r="BK605" s="17">
        <v>225</v>
      </c>
      <c r="BL605" s="17">
        <v>21</v>
      </c>
      <c r="BM605" s="17">
        <v>50</v>
      </c>
      <c r="BN605" s="17">
        <v>1</v>
      </c>
      <c r="DH605" s="17">
        <v>103920</v>
      </c>
      <c r="DI605" s="17">
        <v>124392</v>
      </c>
      <c r="DJ605" s="17">
        <v>114790</v>
      </c>
      <c r="DK605" s="17">
        <v>107625</v>
      </c>
      <c r="DL605" s="17">
        <v>103209</v>
      </c>
      <c r="DM605" s="17">
        <v>92613</v>
      </c>
      <c r="DN605" s="17">
        <v>83000</v>
      </c>
      <c r="DO605" s="17">
        <v>491</v>
      </c>
      <c r="DP605" s="17">
        <v>51</v>
      </c>
      <c r="DQ605" s="17">
        <v>97505</v>
      </c>
      <c r="DR605" s="17">
        <v>113447</v>
      </c>
      <c r="DS605" s="17">
        <v>108698</v>
      </c>
      <c r="DT605" s="17">
        <v>101317</v>
      </c>
      <c r="DU605" s="17">
        <v>99654</v>
      </c>
      <c r="DV605" s="17">
        <v>89966</v>
      </c>
      <c r="DW605" s="17">
        <v>76504</v>
      </c>
      <c r="DX605" s="17">
        <v>491</v>
      </c>
      <c r="DY605" s="17">
        <v>51</v>
      </c>
      <c r="DZ605" s="17">
        <v>103920</v>
      </c>
      <c r="EA605" s="17">
        <v>124392</v>
      </c>
      <c r="EB605" s="17">
        <v>114790</v>
      </c>
      <c r="EC605" s="17">
        <v>107625</v>
      </c>
      <c r="ED605" s="17">
        <v>103209</v>
      </c>
      <c r="EE605" s="17">
        <v>92613</v>
      </c>
      <c r="EF605" s="17">
        <v>83000</v>
      </c>
      <c r="EG605" s="17">
        <v>491</v>
      </c>
      <c r="EH605" s="17">
        <v>51</v>
      </c>
      <c r="EI605" s="17">
        <v>97505</v>
      </c>
      <c r="EJ605" s="17">
        <v>113447</v>
      </c>
      <c r="EK605" s="17">
        <v>108698</v>
      </c>
      <c r="EL605" s="17">
        <v>101317</v>
      </c>
      <c r="EM605" s="17">
        <v>99654</v>
      </c>
      <c r="EN605" s="17">
        <v>89966</v>
      </c>
      <c r="EO605" s="17">
        <v>76504</v>
      </c>
      <c r="EP605" s="17">
        <v>491</v>
      </c>
      <c r="EQ605" s="17">
        <v>51</v>
      </c>
      <c r="FJ605" s="18">
        <v>91.6</v>
      </c>
      <c r="FK605" s="17">
        <v>450</v>
      </c>
      <c r="FL605" s="17">
        <v>46</v>
      </c>
      <c r="FM605" s="18">
        <v>80.7</v>
      </c>
      <c r="FN605" s="17">
        <v>396</v>
      </c>
      <c r="FO605" s="17">
        <v>38</v>
      </c>
      <c r="FP605" s="17">
        <v>11963</v>
      </c>
      <c r="FQ605" s="17">
        <v>16940</v>
      </c>
      <c r="FR605" s="17">
        <v>15044</v>
      </c>
      <c r="FS605" s="17">
        <v>12985</v>
      </c>
      <c r="FT605" s="17">
        <v>11493</v>
      </c>
      <c r="FU605" s="17">
        <v>9161</v>
      </c>
      <c r="FV605" s="17">
        <v>5915</v>
      </c>
      <c r="FW605" s="17">
        <v>425</v>
      </c>
      <c r="FX605" s="17">
        <v>39</v>
      </c>
      <c r="FY605" s="18">
        <v>11.4</v>
      </c>
      <c r="FZ605" s="18">
        <v>15</v>
      </c>
      <c r="GA605" s="18">
        <v>15</v>
      </c>
      <c r="GB605" s="18">
        <v>14</v>
      </c>
      <c r="GC605" s="18">
        <v>12</v>
      </c>
      <c r="GD605" s="18">
        <v>8</v>
      </c>
      <c r="GE605" s="18">
        <v>5</v>
      </c>
      <c r="GF605" s="17">
        <v>425</v>
      </c>
      <c r="GG605" s="17">
        <v>39</v>
      </c>
      <c r="GH605" s="17" t="s">
        <v>528</v>
      </c>
      <c r="GI605" s="17">
        <v>425</v>
      </c>
      <c r="GJ605" s="17">
        <v>39</v>
      </c>
      <c r="GK605" s="17">
        <v>11712</v>
      </c>
      <c r="GL605" s="17">
        <v>18159</v>
      </c>
      <c r="GM605" s="17">
        <v>15000</v>
      </c>
      <c r="GN605" s="17">
        <v>12000</v>
      </c>
      <c r="GO605" s="17">
        <v>11000</v>
      </c>
      <c r="GP605" s="17">
        <v>8253</v>
      </c>
      <c r="GQ605" s="17">
        <v>5040</v>
      </c>
      <c r="GR605" s="17">
        <v>389</v>
      </c>
      <c r="GS605" s="17">
        <v>37</v>
      </c>
      <c r="GT605" s="18">
        <v>11.2</v>
      </c>
      <c r="GU605" s="18">
        <v>17.399999999999999</v>
      </c>
      <c r="GV605" s="18">
        <v>14.8</v>
      </c>
      <c r="GW605" s="18">
        <v>11.5</v>
      </c>
      <c r="GX605" s="18">
        <v>10.6</v>
      </c>
      <c r="GY605" s="18">
        <v>8.1999999999999993</v>
      </c>
      <c r="GZ605" s="18">
        <v>5.2</v>
      </c>
      <c r="HA605" s="17">
        <v>389</v>
      </c>
      <c r="HB605" s="17">
        <v>37</v>
      </c>
      <c r="HC605" s="17" t="s">
        <v>1820</v>
      </c>
      <c r="HD605" s="17">
        <v>389</v>
      </c>
      <c r="HE605" s="17">
        <v>37</v>
      </c>
      <c r="HF605" s="18">
        <v>11</v>
      </c>
      <c r="HG605" s="17">
        <v>8</v>
      </c>
      <c r="HH605" s="17">
        <v>3</v>
      </c>
      <c r="HI605" s="17">
        <v>6813</v>
      </c>
      <c r="HK605" s="17">
        <v>10000</v>
      </c>
      <c r="HL605" s="17">
        <v>8000</v>
      </c>
      <c r="HM605" s="17">
        <v>6250</v>
      </c>
      <c r="HN605" s="17">
        <v>5000</v>
      </c>
      <c r="HP605" s="17">
        <v>8</v>
      </c>
      <c r="HQ605" s="17">
        <v>3</v>
      </c>
      <c r="HR605" s="18">
        <v>7</v>
      </c>
      <c r="HT605" s="18">
        <v>9</v>
      </c>
      <c r="HU605" s="18">
        <v>7</v>
      </c>
      <c r="HV605" s="18">
        <v>6</v>
      </c>
      <c r="HW605" s="18">
        <v>5</v>
      </c>
      <c r="HY605" s="17">
        <v>8</v>
      </c>
      <c r="HZ605" s="17">
        <v>3</v>
      </c>
      <c r="IA605">
        <v>18760</v>
      </c>
    </row>
    <row r="606" spans="1:235">
      <c r="A606">
        <v>11432</v>
      </c>
      <c r="B606" s="15">
        <v>41673</v>
      </c>
      <c r="C606" t="s">
        <v>292</v>
      </c>
      <c r="D606" t="s">
        <v>293</v>
      </c>
      <c r="E606" t="s">
        <v>294</v>
      </c>
      <c r="F606" s="23" t="s">
        <v>330</v>
      </c>
      <c r="G606">
        <v>4</v>
      </c>
      <c r="H606" s="23" t="s">
        <v>1199</v>
      </c>
      <c r="I606" t="s">
        <v>1821</v>
      </c>
      <c r="J606" s="19" t="s">
        <v>1822</v>
      </c>
      <c r="N606" s="17">
        <v>121336</v>
      </c>
      <c r="O606" s="17">
        <v>144363</v>
      </c>
      <c r="P606" s="17">
        <v>131247</v>
      </c>
      <c r="Q606" s="17">
        <v>124326</v>
      </c>
      <c r="R606" s="17">
        <v>120185</v>
      </c>
      <c r="S606" s="17">
        <v>106312</v>
      </c>
      <c r="T606" s="17">
        <v>99203</v>
      </c>
      <c r="U606" s="17">
        <v>293</v>
      </c>
      <c r="V606" s="17">
        <v>35</v>
      </c>
      <c r="W606" s="17">
        <v>117528</v>
      </c>
      <c r="X606" s="17">
        <v>134051</v>
      </c>
      <c r="Y606" s="17">
        <v>129242</v>
      </c>
      <c r="Z606" s="17">
        <v>119626</v>
      </c>
      <c r="AA606" s="17">
        <v>116557</v>
      </c>
      <c r="AB606" s="17">
        <v>105000</v>
      </c>
      <c r="AC606" s="17">
        <v>100468</v>
      </c>
      <c r="AD606" s="17">
        <v>293</v>
      </c>
      <c r="AE606" s="17">
        <v>35</v>
      </c>
      <c r="AF606" s="17">
        <v>10111</v>
      </c>
      <c r="AG606" s="17">
        <v>12030</v>
      </c>
      <c r="AH606" s="17">
        <v>10937</v>
      </c>
      <c r="AI606" s="17">
        <v>10361</v>
      </c>
      <c r="AJ606" s="17">
        <v>10015</v>
      </c>
      <c r="AK606" s="17">
        <v>8859</v>
      </c>
      <c r="AL606" s="17">
        <v>8267</v>
      </c>
      <c r="AM606" s="17">
        <v>293</v>
      </c>
      <c r="AN606" s="17">
        <v>35</v>
      </c>
      <c r="AO606" s="18">
        <v>12</v>
      </c>
      <c r="AP606" s="17">
        <v>293</v>
      </c>
      <c r="AQ606" s="17">
        <v>35</v>
      </c>
      <c r="AR606" s="17">
        <v>122031</v>
      </c>
      <c r="AS606" s="17">
        <v>145461</v>
      </c>
      <c r="AT606" s="17">
        <v>132057</v>
      </c>
      <c r="AU606" s="17">
        <v>125219</v>
      </c>
      <c r="AV606" s="17">
        <v>121188</v>
      </c>
      <c r="AW606" s="17">
        <v>107120</v>
      </c>
      <c r="AX606" s="17">
        <v>100000</v>
      </c>
      <c r="AY606" s="17">
        <v>280</v>
      </c>
      <c r="AZ606" s="17">
        <v>32</v>
      </c>
      <c r="BA606" s="17">
        <v>108191</v>
      </c>
      <c r="BB606" s="17">
        <v>127182</v>
      </c>
      <c r="BC606" s="17">
        <v>117000</v>
      </c>
      <c r="BD606" s="17">
        <v>113878</v>
      </c>
      <c r="BE606" s="17">
        <v>109481</v>
      </c>
      <c r="BF606" s="17">
        <v>95732</v>
      </c>
      <c r="BG606" s="17">
        <v>92256</v>
      </c>
      <c r="BH606" s="17">
        <v>13</v>
      </c>
      <c r="BI606" s="17">
        <v>5</v>
      </c>
      <c r="BJ606" s="17">
        <v>111309</v>
      </c>
      <c r="BK606" s="17">
        <v>75</v>
      </c>
      <c r="BL606" s="17">
        <v>14</v>
      </c>
      <c r="BM606" s="17">
        <v>35</v>
      </c>
      <c r="BQ606" s="17">
        <v>1</v>
      </c>
      <c r="BT606" s="17">
        <v>1</v>
      </c>
      <c r="BZ606" s="17">
        <v>1</v>
      </c>
      <c r="DH606" s="17">
        <v>121336</v>
      </c>
      <c r="DI606" s="17">
        <v>144363</v>
      </c>
      <c r="DJ606" s="17">
        <v>131247</v>
      </c>
      <c r="DK606" s="17">
        <v>124326</v>
      </c>
      <c r="DL606" s="17">
        <v>120185</v>
      </c>
      <c r="DM606" s="17">
        <v>106312</v>
      </c>
      <c r="DN606" s="17">
        <v>99203</v>
      </c>
      <c r="DO606" s="17">
        <v>293</v>
      </c>
      <c r="DP606" s="17">
        <v>35</v>
      </c>
      <c r="DQ606" s="17">
        <v>117528</v>
      </c>
      <c r="DR606" s="17">
        <v>134051</v>
      </c>
      <c r="DS606" s="17">
        <v>129242</v>
      </c>
      <c r="DT606" s="17">
        <v>119626</v>
      </c>
      <c r="DU606" s="17">
        <v>116557</v>
      </c>
      <c r="DV606" s="17">
        <v>105000</v>
      </c>
      <c r="DW606" s="17">
        <v>100468</v>
      </c>
      <c r="DX606" s="17">
        <v>293</v>
      </c>
      <c r="DY606" s="17">
        <v>35</v>
      </c>
      <c r="DZ606" s="17">
        <v>121336</v>
      </c>
      <c r="EA606" s="17">
        <v>144363</v>
      </c>
      <c r="EB606" s="17">
        <v>131247</v>
      </c>
      <c r="EC606" s="17">
        <v>124326</v>
      </c>
      <c r="ED606" s="17">
        <v>120185</v>
      </c>
      <c r="EE606" s="17">
        <v>106312</v>
      </c>
      <c r="EF606" s="17">
        <v>99203</v>
      </c>
      <c r="EG606" s="17">
        <v>293</v>
      </c>
      <c r="EH606" s="17">
        <v>35</v>
      </c>
      <c r="EI606" s="17">
        <v>117528</v>
      </c>
      <c r="EJ606" s="17">
        <v>134051</v>
      </c>
      <c r="EK606" s="17">
        <v>129242</v>
      </c>
      <c r="EL606" s="17">
        <v>119626</v>
      </c>
      <c r="EM606" s="17">
        <v>116557</v>
      </c>
      <c r="EN606" s="17">
        <v>105000</v>
      </c>
      <c r="EO606" s="17">
        <v>100468</v>
      </c>
      <c r="EP606" s="17">
        <v>293</v>
      </c>
      <c r="EQ606" s="17">
        <v>35</v>
      </c>
      <c r="FJ606" s="18">
        <v>95.6</v>
      </c>
      <c r="FK606" s="17">
        <v>280</v>
      </c>
      <c r="FL606" s="17">
        <v>32</v>
      </c>
      <c r="FM606" s="18">
        <v>87.4</v>
      </c>
      <c r="FN606" s="17">
        <v>256</v>
      </c>
      <c r="FO606" s="17">
        <v>27</v>
      </c>
      <c r="FP606" s="17">
        <v>18715</v>
      </c>
      <c r="FQ606" s="17">
        <v>26216</v>
      </c>
      <c r="FR606" s="17">
        <v>21646</v>
      </c>
      <c r="FS606" s="17">
        <v>19654</v>
      </c>
      <c r="FT606" s="17">
        <v>18691</v>
      </c>
      <c r="FU606" s="17">
        <v>14888</v>
      </c>
      <c r="FV606" s="17">
        <v>11358</v>
      </c>
      <c r="FW606" s="17">
        <v>278</v>
      </c>
      <c r="FX606" s="17">
        <v>31</v>
      </c>
      <c r="FY606" s="18">
        <v>15.2</v>
      </c>
      <c r="FZ606" s="18">
        <v>20</v>
      </c>
      <c r="GA606" s="18">
        <v>20</v>
      </c>
      <c r="GB606" s="18">
        <v>16</v>
      </c>
      <c r="GC606" s="18">
        <v>15</v>
      </c>
      <c r="GD606" s="18">
        <v>12</v>
      </c>
      <c r="GE606" s="18">
        <v>10</v>
      </c>
      <c r="GF606" s="17">
        <v>278</v>
      </c>
      <c r="GG606" s="17">
        <v>31</v>
      </c>
      <c r="GH606" s="17" t="s">
        <v>1823</v>
      </c>
      <c r="GI606" s="17">
        <v>278</v>
      </c>
      <c r="GJ606" s="17">
        <v>31</v>
      </c>
      <c r="GK606" s="17">
        <v>18983</v>
      </c>
      <c r="GL606" s="17">
        <v>32716</v>
      </c>
      <c r="GM606" s="17">
        <v>24160</v>
      </c>
      <c r="GN606" s="17">
        <v>19133</v>
      </c>
      <c r="GO606" s="17">
        <v>17177</v>
      </c>
      <c r="GP606" s="17">
        <v>13469</v>
      </c>
      <c r="GQ606" s="17">
        <v>7680</v>
      </c>
      <c r="GR606" s="17">
        <v>254</v>
      </c>
      <c r="GS606" s="17">
        <v>27</v>
      </c>
      <c r="GT606" s="18">
        <v>15.4</v>
      </c>
      <c r="GU606" s="18">
        <v>24.2</v>
      </c>
      <c r="GV606" s="18">
        <v>19.5</v>
      </c>
      <c r="GW606" s="18">
        <v>16.399999999999999</v>
      </c>
      <c r="GX606" s="18">
        <v>14.9</v>
      </c>
      <c r="GY606" s="18">
        <v>10.9</v>
      </c>
      <c r="GZ606" s="18">
        <v>6</v>
      </c>
      <c r="HA606" s="17">
        <v>254</v>
      </c>
      <c r="HB606" s="17">
        <v>27</v>
      </c>
      <c r="HC606" s="17" t="s">
        <v>944</v>
      </c>
      <c r="HD606" s="17">
        <v>254</v>
      </c>
      <c r="HE606" s="17">
        <v>27</v>
      </c>
      <c r="HF606" s="18">
        <v>16.2</v>
      </c>
      <c r="HG606" s="17">
        <v>6</v>
      </c>
      <c r="HH606" s="17">
        <v>3</v>
      </c>
      <c r="HI606" s="17">
        <v>10917</v>
      </c>
      <c r="HK606" s="17">
        <v>14750</v>
      </c>
      <c r="HL606" s="17">
        <v>14000</v>
      </c>
      <c r="HM606" s="17">
        <v>10750</v>
      </c>
      <c r="HN606" s="17">
        <v>5625</v>
      </c>
      <c r="HP606" s="17">
        <v>6</v>
      </c>
      <c r="HQ606" s="17">
        <v>3</v>
      </c>
      <c r="HR606" s="18">
        <v>9</v>
      </c>
      <c r="HT606" s="18">
        <v>12</v>
      </c>
      <c r="HU606" s="18">
        <v>12</v>
      </c>
      <c r="HV606" s="18">
        <v>9</v>
      </c>
      <c r="HW606" s="18">
        <v>5</v>
      </c>
      <c r="HY606" s="17">
        <v>6</v>
      </c>
      <c r="HZ606" s="17">
        <v>3</v>
      </c>
      <c r="IA606">
        <v>18770</v>
      </c>
    </row>
    <row r="607" spans="1:235">
      <c r="A607">
        <v>11432</v>
      </c>
      <c r="B607" s="15">
        <v>41673</v>
      </c>
      <c r="C607" t="s">
        <v>292</v>
      </c>
      <c r="D607" t="s">
        <v>293</v>
      </c>
      <c r="E607" t="s">
        <v>294</v>
      </c>
      <c r="F607" s="23" t="s">
        <v>330</v>
      </c>
      <c r="G607">
        <v>5</v>
      </c>
      <c r="H607" s="23" t="s">
        <v>1199</v>
      </c>
      <c r="I607" t="s">
        <v>1824</v>
      </c>
      <c r="J607" s="19" t="s">
        <v>1825</v>
      </c>
      <c r="N607" s="17">
        <v>136515</v>
      </c>
      <c r="O607" s="17">
        <v>159908</v>
      </c>
      <c r="P607" s="17">
        <v>151424</v>
      </c>
      <c r="Q607" s="17">
        <v>141450</v>
      </c>
      <c r="R607" s="17">
        <v>132851</v>
      </c>
      <c r="S607" s="17">
        <v>119732</v>
      </c>
      <c r="T607" s="17">
        <v>110773</v>
      </c>
      <c r="U607" s="17">
        <v>85</v>
      </c>
      <c r="V607" s="17">
        <v>13</v>
      </c>
      <c r="W607" s="17">
        <v>135957</v>
      </c>
      <c r="X607" s="17">
        <v>171152</v>
      </c>
      <c r="Y607" s="17">
        <v>150761</v>
      </c>
      <c r="Z607" s="17">
        <v>146582</v>
      </c>
      <c r="AA607" s="17">
        <v>141077</v>
      </c>
      <c r="AB607" s="17">
        <v>119463</v>
      </c>
      <c r="AC607" s="17">
        <v>100750</v>
      </c>
      <c r="AD607" s="17">
        <v>85</v>
      </c>
      <c r="AE607" s="17">
        <v>13</v>
      </c>
      <c r="AF607" s="17">
        <v>11376</v>
      </c>
      <c r="AG607" s="17">
        <v>13326</v>
      </c>
      <c r="AH607" s="17">
        <v>12619</v>
      </c>
      <c r="AI607" s="17">
        <v>11788</v>
      </c>
      <c r="AJ607" s="17">
        <v>11071</v>
      </c>
      <c r="AK607" s="17">
        <v>9978</v>
      </c>
      <c r="AL607" s="17">
        <v>9231</v>
      </c>
      <c r="AM607" s="17">
        <v>85</v>
      </c>
      <c r="AN607" s="17">
        <v>13</v>
      </c>
      <c r="AO607" s="18">
        <v>12</v>
      </c>
      <c r="AP607" s="17">
        <v>85</v>
      </c>
      <c r="AQ607" s="17">
        <v>13</v>
      </c>
      <c r="AR607" s="17">
        <v>138963</v>
      </c>
      <c r="AS607" s="17">
        <v>161355</v>
      </c>
      <c r="AT607" s="17">
        <v>152231</v>
      </c>
      <c r="AU607" s="17">
        <v>144265</v>
      </c>
      <c r="AV607" s="17">
        <v>134322</v>
      </c>
      <c r="AW607" s="17">
        <v>122613</v>
      </c>
      <c r="AX607" s="17">
        <v>118758</v>
      </c>
      <c r="AY607" s="17">
        <v>81</v>
      </c>
      <c r="AZ607" s="17">
        <v>12</v>
      </c>
      <c r="BI607" s="17">
        <v>1</v>
      </c>
      <c r="BJ607" s="17">
        <v>144344</v>
      </c>
      <c r="BK607" s="17">
        <v>9</v>
      </c>
      <c r="BL607" s="17">
        <v>4</v>
      </c>
      <c r="BM607" s="17">
        <v>13</v>
      </c>
      <c r="DH607" s="17">
        <v>136515</v>
      </c>
      <c r="DI607" s="17">
        <v>159908</v>
      </c>
      <c r="DJ607" s="17">
        <v>151424</v>
      </c>
      <c r="DK607" s="17">
        <v>141450</v>
      </c>
      <c r="DL607" s="17">
        <v>132851</v>
      </c>
      <c r="DM607" s="17">
        <v>119732</v>
      </c>
      <c r="DN607" s="17">
        <v>110773</v>
      </c>
      <c r="DO607" s="17">
        <v>85</v>
      </c>
      <c r="DP607" s="17">
        <v>13</v>
      </c>
      <c r="DQ607" s="17">
        <v>135957</v>
      </c>
      <c r="DR607" s="17">
        <v>171152</v>
      </c>
      <c r="DS607" s="17">
        <v>150761</v>
      </c>
      <c r="DT607" s="17">
        <v>146582</v>
      </c>
      <c r="DU607" s="17">
        <v>141077</v>
      </c>
      <c r="DV607" s="17">
        <v>119463</v>
      </c>
      <c r="DW607" s="17">
        <v>100750</v>
      </c>
      <c r="DX607" s="17">
        <v>85</v>
      </c>
      <c r="DY607" s="17">
        <v>13</v>
      </c>
      <c r="DZ607" s="17">
        <v>136515</v>
      </c>
      <c r="EA607" s="17">
        <v>159908</v>
      </c>
      <c r="EB607" s="17">
        <v>151424</v>
      </c>
      <c r="EC607" s="17">
        <v>141450</v>
      </c>
      <c r="ED607" s="17">
        <v>132851</v>
      </c>
      <c r="EE607" s="17">
        <v>119732</v>
      </c>
      <c r="EF607" s="17">
        <v>110773</v>
      </c>
      <c r="EG607" s="17">
        <v>85</v>
      </c>
      <c r="EH607" s="17">
        <v>13</v>
      </c>
      <c r="EI607" s="17">
        <v>135957</v>
      </c>
      <c r="EJ607" s="17">
        <v>171152</v>
      </c>
      <c r="EK607" s="17">
        <v>150761</v>
      </c>
      <c r="EL607" s="17">
        <v>146582</v>
      </c>
      <c r="EM607" s="17">
        <v>141077</v>
      </c>
      <c r="EN607" s="17">
        <v>119463</v>
      </c>
      <c r="EO607" s="17">
        <v>100750</v>
      </c>
      <c r="EP607" s="17">
        <v>85</v>
      </c>
      <c r="EQ607" s="17">
        <v>13</v>
      </c>
      <c r="FJ607" s="18">
        <v>95.3</v>
      </c>
      <c r="FK607" s="17">
        <v>81</v>
      </c>
      <c r="FL607" s="17">
        <v>12</v>
      </c>
      <c r="FM607" s="18">
        <v>90.6</v>
      </c>
      <c r="FN607" s="17">
        <v>77</v>
      </c>
      <c r="FO607" s="17">
        <v>11</v>
      </c>
      <c r="FP607" s="17">
        <v>26209</v>
      </c>
      <c r="FQ607" s="17">
        <v>33967</v>
      </c>
      <c r="FR607" s="17">
        <v>28137</v>
      </c>
      <c r="FS607" s="17">
        <v>25827</v>
      </c>
      <c r="FT607" s="17">
        <v>24953</v>
      </c>
      <c r="FU607" s="17">
        <v>23435</v>
      </c>
      <c r="FV607" s="17">
        <v>19912</v>
      </c>
      <c r="FW607" s="17">
        <v>80</v>
      </c>
      <c r="FX607" s="17">
        <v>11</v>
      </c>
      <c r="FY607" s="18">
        <v>18.5</v>
      </c>
      <c r="FZ607" s="18">
        <v>22</v>
      </c>
      <c r="GA607" s="18">
        <v>20</v>
      </c>
      <c r="GB607" s="18">
        <v>20</v>
      </c>
      <c r="GC607" s="18">
        <v>19</v>
      </c>
      <c r="GD607" s="18">
        <v>18</v>
      </c>
      <c r="GE607" s="18">
        <v>15</v>
      </c>
      <c r="GF607" s="17">
        <v>80</v>
      </c>
      <c r="GG607" s="17">
        <v>11</v>
      </c>
      <c r="GH607" s="17" t="s">
        <v>401</v>
      </c>
      <c r="GI607" s="17">
        <v>80</v>
      </c>
      <c r="GJ607" s="17">
        <v>11</v>
      </c>
      <c r="GK607" s="17">
        <v>25445</v>
      </c>
      <c r="GL607" s="17">
        <v>38283</v>
      </c>
      <c r="GM607" s="17">
        <v>28699</v>
      </c>
      <c r="GN607" s="17">
        <v>24499</v>
      </c>
      <c r="GO607" s="17">
        <v>23087</v>
      </c>
      <c r="GP607" s="17">
        <v>20020</v>
      </c>
      <c r="GQ607" s="17">
        <v>16808</v>
      </c>
      <c r="GR607" s="17">
        <v>76</v>
      </c>
      <c r="GS607" s="17">
        <v>11</v>
      </c>
      <c r="GT607" s="18">
        <v>18.100000000000001</v>
      </c>
      <c r="GU607" s="18">
        <v>25</v>
      </c>
      <c r="GV607" s="18">
        <v>20.2</v>
      </c>
      <c r="GW607" s="18">
        <v>19.2</v>
      </c>
      <c r="GX607" s="18">
        <v>18.3</v>
      </c>
      <c r="GY607" s="18">
        <v>15</v>
      </c>
      <c r="GZ607" s="18">
        <v>12.2</v>
      </c>
      <c r="HA607" s="17">
        <v>76</v>
      </c>
      <c r="HB607" s="17">
        <v>11</v>
      </c>
      <c r="HC607" s="17" t="s">
        <v>1826</v>
      </c>
      <c r="HD607" s="17">
        <v>76</v>
      </c>
      <c r="HE607" s="17">
        <v>11</v>
      </c>
      <c r="HH607" s="17">
        <v>1</v>
      </c>
      <c r="HQ607" s="17">
        <v>1</v>
      </c>
      <c r="HZ607" s="17">
        <v>1</v>
      </c>
      <c r="IA607">
        <v>18780</v>
      </c>
    </row>
    <row r="608" spans="1:235">
      <c r="A608">
        <v>11432</v>
      </c>
      <c r="B608" s="15">
        <v>41673</v>
      </c>
      <c r="C608" t="s">
        <v>292</v>
      </c>
      <c r="D608" t="s">
        <v>293</v>
      </c>
      <c r="E608" t="s">
        <v>294</v>
      </c>
      <c r="F608" s="23" t="s">
        <v>320</v>
      </c>
      <c r="G608">
        <v>1</v>
      </c>
      <c r="H608" s="23" t="s">
        <v>1283</v>
      </c>
      <c r="I608" t="s">
        <v>1827</v>
      </c>
      <c r="J608" s="19" t="s">
        <v>1828</v>
      </c>
      <c r="N608" s="17">
        <v>91061</v>
      </c>
      <c r="O608" s="17">
        <v>98449</v>
      </c>
      <c r="P608" s="17">
        <v>94562</v>
      </c>
      <c r="Q608" s="17">
        <v>93091</v>
      </c>
      <c r="R608" s="17">
        <v>91396</v>
      </c>
      <c r="S608" s="17">
        <v>87353</v>
      </c>
      <c r="T608" s="17">
        <v>82387</v>
      </c>
      <c r="U608" s="17">
        <v>14</v>
      </c>
      <c r="V608" s="17">
        <v>7</v>
      </c>
      <c r="W608" s="17">
        <v>90784</v>
      </c>
      <c r="Y608" s="17">
        <v>93368</v>
      </c>
      <c r="Z608" s="17">
        <v>92071</v>
      </c>
      <c r="AA608" s="17">
        <v>91950</v>
      </c>
      <c r="AB608" s="17">
        <v>87508</v>
      </c>
      <c r="AD608" s="17">
        <v>14</v>
      </c>
      <c r="AE608" s="17">
        <v>7</v>
      </c>
      <c r="AF608" s="17">
        <v>7588</v>
      </c>
      <c r="AG608" s="17">
        <v>8204</v>
      </c>
      <c r="AH608" s="17">
        <v>7880</v>
      </c>
      <c r="AI608" s="17">
        <v>7758</v>
      </c>
      <c r="AJ608" s="17">
        <v>7616</v>
      </c>
      <c r="AK608" s="17">
        <v>7279</v>
      </c>
      <c r="AL608" s="17">
        <v>6866</v>
      </c>
      <c r="AM608" s="17">
        <v>14</v>
      </c>
      <c r="AN608" s="17">
        <v>7</v>
      </c>
      <c r="AO608" s="18">
        <v>12</v>
      </c>
      <c r="AP608" s="17">
        <v>14</v>
      </c>
      <c r="AQ608" s="17">
        <v>7</v>
      </c>
      <c r="AR608" s="17">
        <v>93067</v>
      </c>
      <c r="AT608" s="17">
        <v>94583</v>
      </c>
      <c r="AU608" s="17">
        <v>94030</v>
      </c>
      <c r="AV608" s="17">
        <v>92152</v>
      </c>
      <c r="AW608" s="17">
        <v>89610</v>
      </c>
      <c r="AY608" s="17">
        <v>13</v>
      </c>
      <c r="AZ608" s="17">
        <v>6</v>
      </c>
      <c r="BI608" s="17">
        <v>1</v>
      </c>
      <c r="BJ608" s="17">
        <v>92067</v>
      </c>
      <c r="BK608" s="17">
        <v>4</v>
      </c>
      <c r="BL608" s="17">
        <v>3</v>
      </c>
      <c r="BM608" s="17">
        <v>7</v>
      </c>
      <c r="DH608" s="17">
        <v>91061</v>
      </c>
      <c r="DI608" s="17">
        <v>98449</v>
      </c>
      <c r="DJ608" s="17">
        <v>94562</v>
      </c>
      <c r="DK608" s="17">
        <v>93091</v>
      </c>
      <c r="DL608" s="17">
        <v>91396</v>
      </c>
      <c r="DM608" s="17">
        <v>87353</v>
      </c>
      <c r="DN608" s="17">
        <v>82387</v>
      </c>
      <c r="DO608" s="17">
        <v>14</v>
      </c>
      <c r="DP608" s="17">
        <v>7</v>
      </c>
      <c r="DQ608" s="17">
        <v>90784</v>
      </c>
      <c r="DS608" s="17">
        <v>93368</v>
      </c>
      <c r="DT608" s="17">
        <v>92071</v>
      </c>
      <c r="DU608" s="17">
        <v>91950</v>
      </c>
      <c r="DV608" s="17">
        <v>87508</v>
      </c>
      <c r="DX608" s="17">
        <v>14</v>
      </c>
      <c r="DY608" s="17">
        <v>7</v>
      </c>
      <c r="DZ608" s="17">
        <v>91061</v>
      </c>
      <c r="EA608" s="17">
        <v>98449</v>
      </c>
      <c r="EB608" s="17">
        <v>94562</v>
      </c>
      <c r="EC608" s="17">
        <v>93091</v>
      </c>
      <c r="ED608" s="17">
        <v>91396</v>
      </c>
      <c r="EE608" s="17">
        <v>87353</v>
      </c>
      <c r="EF608" s="17">
        <v>82387</v>
      </c>
      <c r="EG608" s="17">
        <v>14</v>
      </c>
      <c r="EH608" s="17">
        <v>7</v>
      </c>
      <c r="EI608" s="17">
        <v>90784</v>
      </c>
      <c r="EK608" s="17">
        <v>93368</v>
      </c>
      <c r="EL608" s="17">
        <v>92071</v>
      </c>
      <c r="EM608" s="17">
        <v>91950</v>
      </c>
      <c r="EN608" s="17">
        <v>87508</v>
      </c>
      <c r="EP608" s="17">
        <v>14</v>
      </c>
      <c r="EQ608" s="17">
        <v>7</v>
      </c>
      <c r="FJ608" s="18">
        <v>92.9</v>
      </c>
      <c r="FK608" s="17">
        <v>13</v>
      </c>
      <c r="FL608" s="17">
        <v>6</v>
      </c>
      <c r="FM608" s="18">
        <v>92.9</v>
      </c>
      <c r="FN608" s="17">
        <v>13</v>
      </c>
      <c r="FO608" s="17">
        <v>6</v>
      </c>
      <c r="FP608" s="17">
        <v>10418</v>
      </c>
      <c r="FR608" s="17">
        <v>11108</v>
      </c>
      <c r="FS608" s="17">
        <v>10827</v>
      </c>
      <c r="FT608" s="17">
        <v>10753</v>
      </c>
      <c r="FU608" s="17">
        <v>8986</v>
      </c>
      <c r="FW608" s="17">
        <v>11</v>
      </c>
      <c r="FX608" s="17">
        <v>4</v>
      </c>
      <c r="FY608" s="18">
        <v>11.3</v>
      </c>
      <c r="GA608" s="18">
        <v>12</v>
      </c>
      <c r="GB608" s="18">
        <v>12</v>
      </c>
      <c r="GC608" s="18">
        <v>12</v>
      </c>
      <c r="GD608" s="18">
        <v>9.5</v>
      </c>
      <c r="GF608" s="17">
        <v>11</v>
      </c>
      <c r="GG608" s="17">
        <v>4</v>
      </c>
      <c r="GH608" s="17" t="s">
        <v>1069</v>
      </c>
      <c r="GI608" s="17">
        <v>11</v>
      </c>
      <c r="GJ608" s="17">
        <v>4</v>
      </c>
      <c r="GK608" s="17">
        <v>9911</v>
      </c>
      <c r="GM608" s="17">
        <v>9544</v>
      </c>
      <c r="GN608" s="17">
        <v>9191</v>
      </c>
      <c r="GO608" s="17">
        <v>8942</v>
      </c>
      <c r="GP608" s="17">
        <v>8518</v>
      </c>
      <c r="GR608" s="17">
        <v>12</v>
      </c>
      <c r="GS608" s="17">
        <v>5</v>
      </c>
      <c r="GT608" s="18">
        <v>10.5</v>
      </c>
      <c r="GV608" s="18">
        <v>9.9</v>
      </c>
      <c r="GW608" s="18">
        <v>9.6999999999999993</v>
      </c>
      <c r="GX608" s="18">
        <v>9.5</v>
      </c>
      <c r="GY608" s="18">
        <v>9.1999999999999993</v>
      </c>
      <c r="HA608" s="17">
        <v>12</v>
      </c>
      <c r="HB608" s="17">
        <v>5</v>
      </c>
      <c r="HC608" s="17" t="s">
        <v>575</v>
      </c>
      <c r="HD608" s="17">
        <v>12</v>
      </c>
      <c r="HE608" s="17">
        <v>5</v>
      </c>
      <c r="HH608" s="17">
        <v>1</v>
      </c>
      <c r="HQ608" s="17">
        <v>1</v>
      </c>
      <c r="HZ608" s="17">
        <v>1</v>
      </c>
      <c r="IA608">
        <v>18800</v>
      </c>
    </row>
    <row r="609" spans="1:235">
      <c r="A609">
        <v>11432</v>
      </c>
      <c r="B609" s="15">
        <v>41673</v>
      </c>
      <c r="C609" t="s">
        <v>292</v>
      </c>
      <c r="D609" t="s">
        <v>293</v>
      </c>
      <c r="E609" t="s">
        <v>294</v>
      </c>
      <c r="F609" s="23" t="s">
        <v>320</v>
      </c>
      <c r="G609">
        <v>2</v>
      </c>
      <c r="H609" s="23" t="s">
        <v>1283</v>
      </c>
      <c r="I609" t="s">
        <v>1829</v>
      </c>
      <c r="J609" s="19" t="s">
        <v>1830</v>
      </c>
      <c r="N609" s="17">
        <v>113036</v>
      </c>
      <c r="O609" s="17">
        <v>140097</v>
      </c>
      <c r="P609" s="17">
        <v>129453</v>
      </c>
      <c r="Q609" s="17">
        <v>116939</v>
      </c>
      <c r="R609" s="17">
        <v>110245</v>
      </c>
      <c r="S609" s="17">
        <v>96925</v>
      </c>
      <c r="T609" s="17">
        <v>85490</v>
      </c>
      <c r="U609" s="17">
        <v>98</v>
      </c>
      <c r="V609" s="17">
        <v>32</v>
      </c>
      <c r="W609" s="17">
        <v>112104</v>
      </c>
      <c r="X609" s="17">
        <v>136108</v>
      </c>
      <c r="Y609" s="17">
        <v>130907</v>
      </c>
      <c r="Z609" s="17">
        <v>113797</v>
      </c>
      <c r="AA609" s="17">
        <v>112925</v>
      </c>
      <c r="AB609" s="17">
        <v>96921</v>
      </c>
      <c r="AC609" s="17">
        <v>89684</v>
      </c>
      <c r="AD609" s="17">
        <v>98</v>
      </c>
      <c r="AE609" s="17">
        <v>32</v>
      </c>
      <c r="AF609" s="17">
        <v>9420</v>
      </c>
      <c r="AG609" s="17">
        <v>11675</v>
      </c>
      <c r="AH609" s="17">
        <v>10788</v>
      </c>
      <c r="AI609" s="17">
        <v>9745</v>
      </c>
      <c r="AJ609" s="17">
        <v>9187</v>
      </c>
      <c r="AK609" s="17">
        <v>8077</v>
      </c>
      <c r="AL609" s="17">
        <v>7124</v>
      </c>
      <c r="AM609" s="17">
        <v>98</v>
      </c>
      <c r="AN609" s="17">
        <v>32</v>
      </c>
      <c r="AO609" s="18">
        <v>12</v>
      </c>
      <c r="AP609" s="17">
        <v>98</v>
      </c>
      <c r="AQ609" s="17">
        <v>32</v>
      </c>
      <c r="AR609" s="17">
        <v>114266</v>
      </c>
      <c r="AS609" s="17">
        <v>140323</v>
      </c>
      <c r="AT609" s="17">
        <v>131673</v>
      </c>
      <c r="AU609" s="17">
        <v>118450</v>
      </c>
      <c r="AV609" s="17">
        <v>112211</v>
      </c>
      <c r="AW609" s="17">
        <v>98048</v>
      </c>
      <c r="AX609" s="17">
        <v>86800</v>
      </c>
      <c r="AY609" s="17">
        <v>91</v>
      </c>
      <c r="AZ609" s="17">
        <v>29</v>
      </c>
      <c r="BA609" s="17">
        <v>97042</v>
      </c>
      <c r="BC609" s="17">
        <v>107100</v>
      </c>
      <c r="BD609" s="17">
        <v>101115</v>
      </c>
      <c r="BE609" s="17">
        <v>95287</v>
      </c>
      <c r="BF609" s="17">
        <v>88685</v>
      </c>
      <c r="BH609" s="17">
        <v>7</v>
      </c>
      <c r="BI609" s="17">
        <v>5</v>
      </c>
      <c r="BJ609" s="17">
        <v>116679</v>
      </c>
      <c r="BK609" s="17">
        <v>26</v>
      </c>
      <c r="BL609" s="17">
        <v>7</v>
      </c>
      <c r="BM609" s="17">
        <v>31</v>
      </c>
      <c r="BN609" s="17">
        <v>1</v>
      </c>
      <c r="DH609" s="17">
        <v>113036</v>
      </c>
      <c r="DI609" s="17">
        <v>140097</v>
      </c>
      <c r="DJ609" s="17">
        <v>129453</v>
      </c>
      <c r="DK609" s="17">
        <v>116939</v>
      </c>
      <c r="DL609" s="17">
        <v>110245</v>
      </c>
      <c r="DM609" s="17">
        <v>96925</v>
      </c>
      <c r="DN609" s="17">
        <v>85490</v>
      </c>
      <c r="DO609" s="17">
        <v>98</v>
      </c>
      <c r="DP609" s="17">
        <v>32</v>
      </c>
      <c r="DQ609" s="17">
        <v>112104</v>
      </c>
      <c r="DR609" s="17">
        <v>136108</v>
      </c>
      <c r="DS609" s="17">
        <v>130907</v>
      </c>
      <c r="DT609" s="17">
        <v>113797</v>
      </c>
      <c r="DU609" s="17">
        <v>112925</v>
      </c>
      <c r="DV609" s="17">
        <v>96921</v>
      </c>
      <c r="DW609" s="17">
        <v>89684</v>
      </c>
      <c r="DX609" s="17">
        <v>98</v>
      </c>
      <c r="DY609" s="17">
        <v>32</v>
      </c>
      <c r="DZ609" s="17">
        <v>113036</v>
      </c>
      <c r="EA609" s="17">
        <v>140097</v>
      </c>
      <c r="EB609" s="17">
        <v>129453</v>
      </c>
      <c r="EC609" s="17">
        <v>116939</v>
      </c>
      <c r="ED609" s="17">
        <v>110245</v>
      </c>
      <c r="EE609" s="17">
        <v>96925</v>
      </c>
      <c r="EF609" s="17">
        <v>85490</v>
      </c>
      <c r="EG609" s="17">
        <v>98</v>
      </c>
      <c r="EH609" s="17">
        <v>32</v>
      </c>
      <c r="EI609" s="17">
        <v>112104</v>
      </c>
      <c r="EJ609" s="17">
        <v>136108</v>
      </c>
      <c r="EK609" s="17">
        <v>130907</v>
      </c>
      <c r="EL609" s="17">
        <v>113797</v>
      </c>
      <c r="EM609" s="17">
        <v>112925</v>
      </c>
      <c r="EN609" s="17">
        <v>96921</v>
      </c>
      <c r="EO609" s="17">
        <v>89684</v>
      </c>
      <c r="EP609" s="17">
        <v>98</v>
      </c>
      <c r="EQ609" s="17">
        <v>32</v>
      </c>
      <c r="FJ609" s="18">
        <v>92.9</v>
      </c>
      <c r="FK609" s="17">
        <v>91</v>
      </c>
      <c r="FL609" s="17">
        <v>29</v>
      </c>
      <c r="FM609" s="18">
        <v>70.400000000000006</v>
      </c>
      <c r="FN609" s="17">
        <v>69</v>
      </c>
      <c r="FO609" s="17">
        <v>25</v>
      </c>
      <c r="FP609" s="17">
        <v>16277</v>
      </c>
      <c r="FQ609" s="17">
        <v>21371</v>
      </c>
      <c r="FR609" s="17">
        <v>20274</v>
      </c>
      <c r="FS609" s="17">
        <v>18665</v>
      </c>
      <c r="FT609" s="17">
        <v>17618</v>
      </c>
      <c r="FU609" s="17">
        <v>10953</v>
      </c>
      <c r="FV609" s="17">
        <v>8371</v>
      </c>
      <c r="FW609" s="17">
        <v>72</v>
      </c>
      <c r="FX609" s="17">
        <v>25</v>
      </c>
      <c r="FY609" s="18">
        <v>13.8</v>
      </c>
      <c r="FZ609" s="18">
        <v>18</v>
      </c>
      <c r="GA609" s="18">
        <v>16</v>
      </c>
      <c r="GB609" s="18">
        <v>15</v>
      </c>
      <c r="GC609" s="18">
        <v>15</v>
      </c>
      <c r="GD609" s="18">
        <v>10</v>
      </c>
      <c r="GE609" s="18">
        <v>8</v>
      </c>
      <c r="GF609" s="17">
        <v>72</v>
      </c>
      <c r="GG609" s="17">
        <v>25</v>
      </c>
      <c r="GH609" s="17" t="s">
        <v>1831</v>
      </c>
      <c r="GI609" s="17">
        <v>72</v>
      </c>
      <c r="GJ609" s="17">
        <v>25</v>
      </c>
      <c r="GK609" s="17">
        <v>15200</v>
      </c>
      <c r="GL609" s="17">
        <v>25031</v>
      </c>
      <c r="GM609" s="17">
        <v>21179</v>
      </c>
      <c r="GN609" s="17">
        <v>16355</v>
      </c>
      <c r="GO609" s="17">
        <v>14520</v>
      </c>
      <c r="GP609" s="17">
        <v>9365</v>
      </c>
      <c r="GQ609" s="17">
        <v>5231</v>
      </c>
      <c r="GR609" s="17">
        <v>59</v>
      </c>
      <c r="GS609" s="17">
        <v>24</v>
      </c>
      <c r="GT609" s="18">
        <v>12.6</v>
      </c>
      <c r="GU609" s="18">
        <v>20</v>
      </c>
      <c r="GV609" s="18">
        <v>17</v>
      </c>
      <c r="GW609" s="18">
        <v>13.9</v>
      </c>
      <c r="GX609" s="18">
        <v>12.1</v>
      </c>
      <c r="GY609" s="18">
        <v>8.6</v>
      </c>
      <c r="GZ609" s="18">
        <v>4.5</v>
      </c>
      <c r="HA609" s="17">
        <v>59</v>
      </c>
      <c r="HB609" s="17">
        <v>24</v>
      </c>
      <c r="HC609" s="17" t="s">
        <v>1832</v>
      </c>
      <c r="HD609" s="17">
        <v>59</v>
      </c>
      <c r="HE609" s="17">
        <v>24</v>
      </c>
      <c r="HF609" s="18">
        <v>16</v>
      </c>
      <c r="HG609" s="17">
        <v>4</v>
      </c>
      <c r="HH609" s="17">
        <v>3</v>
      </c>
      <c r="HI609" s="17">
        <v>10000</v>
      </c>
      <c r="HM609" s="17">
        <v>10000</v>
      </c>
      <c r="HP609" s="17">
        <v>4</v>
      </c>
      <c r="HQ609" s="17">
        <v>3</v>
      </c>
      <c r="HR609" s="18">
        <v>8</v>
      </c>
      <c r="HV609" s="18">
        <v>8</v>
      </c>
      <c r="HY609" s="17">
        <v>4</v>
      </c>
      <c r="HZ609" s="17">
        <v>3</v>
      </c>
      <c r="IA609">
        <v>18810</v>
      </c>
    </row>
    <row r="610" spans="1:235">
      <c r="A610">
        <v>11432</v>
      </c>
      <c r="B610" s="15">
        <v>41673</v>
      </c>
      <c r="C610" t="s">
        <v>292</v>
      </c>
      <c r="D610" t="s">
        <v>293</v>
      </c>
      <c r="E610" t="s">
        <v>294</v>
      </c>
      <c r="F610" s="23" t="s">
        <v>320</v>
      </c>
      <c r="G610">
        <v>3</v>
      </c>
      <c r="H610" s="23" t="s">
        <v>1283</v>
      </c>
      <c r="I610" t="s">
        <v>1833</v>
      </c>
      <c r="J610" s="19" t="s">
        <v>1834</v>
      </c>
      <c r="N610" s="17">
        <v>147710</v>
      </c>
      <c r="O610" s="17">
        <v>175748</v>
      </c>
      <c r="P610" s="17">
        <v>160729</v>
      </c>
      <c r="Q610" s="17">
        <v>153000</v>
      </c>
      <c r="R610" s="17">
        <v>147805</v>
      </c>
      <c r="S610" s="17">
        <v>135320</v>
      </c>
      <c r="T610" s="17">
        <v>120000</v>
      </c>
      <c r="U610" s="17">
        <v>215</v>
      </c>
      <c r="V610" s="17">
        <v>41</v>
      </c>
      <c r="W610" s="17">
        <v>142513</v>
      </c>
      <c r="X610" s="17">
        <v>162951</v>
      </c>
      <c r="Y610" s="17">
        <v>155000</v>
      </c>
      <c r="Z610" s="17">
        <v>152238</v>
      </c>
      <c r="AA610" s="17">
        <v>147510</v>
      </c>
      <c r="AB610" s="17">
        <v>129752</v>
      </c>
      <c r="AC610" s="17">
        <v>111500</v>
      </c>
      <c r="AD610" s="17">
        <v>215</v>
      </c>
      <c r="AE610" s="17">
        <v>41</v>
      </c>
      <c r="AF610" s="17">
        <v>12309</v>
      </c>
      <c r="AG610" s="17">
        <v>14646</v>
      </c>
      <c r="AH610" s="17">
        <v>13394</v>
      </c>
      <c r="AI610" s="17">
        <v>12750</v>
      </c>
      <c r="AJ610" s="17">
        <v>12317</v>
      </c>
      <c r="AK610" s="17">
        <v>11277</v>
      </c>
      <c r="AL610" s="17">
        <v>10000</v>
      </c>
      <c r="AM610" s="17">
        <v>215</v>
      </c>
      <c r="AN610" s="17">
        <v>41</v>
      </c>
      <c r="AO610" s="18">
        <v>12</v>
      </c>
      <c r="AP610" s="17">
        <v>215</v>
      </c>
      <c r="AQ610" s="17">
        <v>41</v>
      </c>
      <c r="AR610" s="17">
        <v>148274</v>
      </c>
      <c r="AS610" s="17">
        <v>176030</v>
      </c>
      <c r="AT610" s="17">
        <v>161043</v>
      </c>
      <c r="AU610" s="17">
        <v>153000</v>
      </c>
      <c r="AV610" s="17">
        <v>147885</v>
      </c>
      <c r="AW610" s="17">
        <v>135654</v>
      </c>
      <c r="AX610" s="17">
        <v>120000</v>
      </c>
      <c r="AY610" s="17">
        <v>210</v>
      </c>
      <c r="AZ610" s="17">
        <v>36</v>
      </c>
      <c r="BA610" s="17">
        <v>123997</v>
      </c>
      <c r="BC610" s="17">
        <v>155000</v>
      </c>
      <c r="BD610" s="17">
        <v>137000</v>
      </c>
      <c r="BE610" s="17">
        <v>125000</v>
      </c>
      <c r="BF610" s="17">
        <v>98600</v>
      </c>
      <c r="BH610" s="17">
        <v>5</v>
      </c>
      <c r="BI610" s="17">
        <v>5</v>
      </c>
      <c r="BJ610" s="17">
        <v>140267</v>
      </c>
      <c r="BK610" s="17">
        <v>87</v>
      </c>
      <c r="BL610" s="17">
        <v>12</v>
      </c>
      <c r="BM610" s="17">
        <v>41</v>
      </c>
      <c r="BO610" s="18">
        <v>0.9</v>
      </c>
      <c r="BP610" s="17">
        <v>2</v>
      </c>
      <c r="BQ610" s="17">
        <v>2</v>
      </c>
      <c r="BR610" s="18">
        <v>0.9</v>
      </c>
      <c r="BS610" s="17">
        <v>2</v>
      </c>
      <c r="BT610" s="17">
        <v>2</v>
      </c>
      <c r="BX610" s="18">
        <v>0.9</v>
      </c>
      <c r="BY610" s="17">
        <v>2</v>
      </c>
      <c r="BZ610" s="17">
        <v>2</v>
      </c>
      <c r="CO610" s="17">
        <v>1</v>
      </c>
      <c r="CX610" s="17">
        <v>1</v>
      </c>
      <c r="DH610" s="17">
        <v>147710</v>
      </c>
      <c r="DI610" s="17">
        <v>175748</v>
      </c>
      <c r="DJ610" s="17">
        <v>160729</v>
      </c>
      <c r="DK610" s="17">
        <v>153000</v>
      </c>
      <c r="DL610" s="17">
        <v>147805</v>
      </c>
      <c r="DM610" s="17">
        <v>135320</v>
      </c>
      <c r="DN610" s="17">
        <v>120000</v>
      </c>
      <c r="DO610" s="17">
        <v>215</v>
      </c>
      <c r="DP610" s="17">
        <v>41</v>
      </c>
      <c r="DQ610" s="17">
        <v>142513</v>
      </c>
      <c r="DR610" s="17">
        <v>162951</v>
      </c>
      <c r="DS610" s="17">
        <v>155000</v>
      </c>
      <c r="DT610" s="17">
        <v>152238</v>
      </c>
      <c r="DU610" s="17">
        <v>147510</v>
      </c>
      <c r="DV610" s="17">
        <v>129752</v>
      </c>
      <c r="DW610" s="17">
        <v>111500</v>
      </c>
      <c r="DX610" s="17">
        <v>215</v>
      </c>
      <c r="DY610" s="17">
        <v>41</v>
      </c>
      <c r="DZ610" s="17">
        <v>147756</v>
      </c>
      <c r="EA610" s="17">
        <v>175748</v>
      </c>
      <c r="EB610" s="17">
        <v>160729</v>
      </c>
      <c r="EC610" s="17">
        <v>153000</v>
      </c>
      <c r="ED610" s="17">
        <v>147805</v>
      </c>
      <c r="EE610" s="17">
        <v>135320</v>
      </c>
      <c r="EF610" s="17">
        <v>120000</v>
      </c>
      <c r="EG610" s="17">
        <v>215</v>
      </c>
      <c r="EH610" s="17">
        <v>41</v>
      </c>
      <c r="EI610" s="17">
        <v>142757</v>
      </c>
      <c r="EJ610" s="17">
        <v>162951</v>
      </c>
      <c r="EK610" s="17">
        <v>155000</v>
      </c>
      <c r="EL610" s="17">
        <v>152238</v>
      </c>
      <c r="EM610" s="17">
        <v>147510</v>
      </c>
      <c r="EN610" s="17">
        <v>129752</v>
      </c>
      <c r="EO610" s="17">
        <v>111500</v>
      </c>
      <c r="EP610" s="17">
        <v>215</v>
      </c>
      <c r="EQ610" s="17">
        <v>41</v>
      </c>
      <c r="FJ610" s="18">
        <v>97.7</v>
      </c>
      <c r="FK610" s="17">
        <v>210</v>
      </c>
      <c r="FL610" s="17">
        <v>36</v>
      </c>
      <c r="FM610" s="18">
        <v>77.7</v>
      </c>
      <c r="FN610" s="17">
        <v>167</v>
      </c>
      <c r="FO610" s="17">
        <v>30</v>
      </c>
      <c r="FP610" s="17">
        <v>26426</v>
      </c>
      <c r="FQ610" s="17">
        <v>35956</v>
      </c>
      <c r="FR610" s="17">
        <v>32036</v>
      </c>
      <c r="FS610" s="17">
        <v>28336</v>
      </c>
      <c r="FT610" s="17">
        <v>26894</v>
      </c>
      <c r="FU610" s="17">
        <v>21133</v>
      </c>
      <c r="FV610" s="17">
        <v>13726</v>
      </c>
      <c r="FW610" s="17">
        <v>205</v>
      </c>
      <c r="FX610" s="17">
        <v>33</v>
      </c>
      <c r="FY610" s="18">
        <v>17.5</v>
      </c>
      <c r="FZ610" s="18">
        <v>20</v>
      </c>
      <c r="GA610" s="18">
        <v>20</v>
      </c>
      <c r="GB610" s="18">
        <v>20</v>
      </c>
      <c r="GC610" s="18">
        <v>18</v>
      </c>
      <c r="GD610" s="18">
        <v>15</v>
      </c>
      <c r="GE610" s="18">
        <v>10</v>
      </c>
      <c r="GF610" s="17">
        <v>205</v>
      </c>
      <c r="GG610" s="17">
        <v>33</v>
      </c>
      <c r="GH610" s="17" t="s">
        <v>933</v>
      </c>
      <c r="GI610" s="17">
        <v>205</v>
      </c>
      <c r="GJ610" s="17">
        <v>33</v>
      </c>
      <c r="GK610" s="17">
        <v>28448</v>
      </c>
      <c r="GL610" s="17">
        <v>46668</v>
      </c>
      <c r="GM610" s="17">
        <v>36767</v>
      </c>
      <c r="GN610" s="17">
        <v>29990</v>
      </c>
      <c r="GO610" s="17">
        <v>26250</v>
      </c>
      <c r="GP610" s="17">
        <v>20614</v>
      </c>
      <c r="GQ610" s="17">
        <v>12811</v>
      </c>
      <c r="GR610" s="17">
        <v>163</v>
      </c>
      <c r="GS610" s="17">
        <v>29</v>
      </c>
      <c r="GT610" s="18">
        <v>18.600000000000001</v>
      </c>
      <c r="GU610" s="18">
        <v>26.7</v>
      </c>
      <c r="GV610" s="18">
        <v>24.8</v>
      </c>
      <c r="GW610" s="18">
        <v>20.6</v>
      </c>
      <c r="GX610" s="18">
        <v>18</v>
      </c>
      <c r="GY610" s="18">
        <v>14.3</v>
      </c>
      <c r="GZ610" s="18">
        <v>8.6</v>
      </c>
      <c r="HA610" s="17">
        <v>163</v>
      </c>
      <c r="HB610" s="17">
        <v>29</v>
      </c>
      <c r="HC610" s="17" t="s">
        <v>1835</v>
      </c>
      <c r="HD610" s="17">
        <v>163</v>
      </c>
      <c r="HE610" s="17">
        <v>29</v>
      </c>
      <c r="HF610" s="18">
        <v>20.399999999999999</v>
      </c>
      <c r="HG610" s="17">
        <v>10</v>
      </c>
      <c r="HH610" s="17">
        <v>6</v>
      </c>
      <c r="HI610" s="17">
        <v>17750</v>
      </c>
      <c r="HJ610" s="17">
        <v>25500</v>
      </c>
      <c r="HK610" s="17">
        <v>20000</v>
      </c>
      <c r="HL610" s="17">
        <v>18500</v>
      </c>
      <c r="HM610" s="17">
        <v>16250</v>
      </c>
      <c r="HN610" s="17">
        <v>15000</v>
      </c>
      <c r="HO610" s="17">
        <v>10000</v>
      </c>
      <c r="HP610" s="17">
        <v>10</v>
      </c>
      <c r="HQ610" s="17">
        <v>6</v>
      </c>
      <c r="HR610" s="18">
        <v>11</v>
      </c>
      <c r="HS610" s="18">
        <v>15</v>
      </c>
      <c r="HT610" s="18">
        <v>13</v>
      </c>
      <c r="HU610" s="18">
        <v>11</v>
      </c>
      <c r="HV610" s="18">
        <v>10</v>
      </c>
      <c r="HW610" s="18">
        <v>10</v>
      </c>
      <c r="HX610" s="18">
        <v>6</v>
      </c>
      <c r="HY610" s="17">
        <v>10</v>
      </c>
      <c r="HZ610" s="17">
        <v>6</v>
      </c>
      <c r="IA610">
        <v>18820</v>
      </c>
    </row>
    <row r="611" spans="1:235">
      <c r="A611">
        <v>11432</v>
      </c>
      <c r="B611" s="15">
        <v>41673</v>
      </c>
      <c r="C611" t="s">
        <v>292</v>
      </c>
      <c r="D611" t="s">
        <v>293</v>
      </c>
      <c r="E611" t="s">
        <v>294</v>
      </c>
      <c r="F611" s="23" t="s">
        <v>320</v>
      </c>
      <c r="G611">
        <v>4</v>
      </c>
      <c r="H611" s="23" t="s">
        <v>1283</v>
      </c>
      <c r="I611" t="s">
        <v>1836</v>
      </c>
      <c r="J611" s="19" t="s">
        <v>1837</v>
      </c>
      <c r="N611" s="17">
        <v>180120</v>
      </c>
      <c r="O611" s="17">
        <v>210000</v>
      </c>
      <c r="P611" s="17">
        <v>197172</v>
      </c>
      <c r="Q611" s="17">
        <v>185897</v>
      </c>
      <c r="R611" s="17">
        <v>180000</v>
      </c>
      <c r="S611" s="17">
        <v>163006</v>
      </c>
      <c r="T611" s="17">
        <v>147833</v>
      </c>
      <c r="U611" s="17">
        <v>214</v>
      </c>
      <c r="V611" s="17">
        <v>51</v>
      </c>
      <c r="W611" s="17">
        <v>175872</v>
      </c>
      <c r="X611" s="17">
        <v>202678</v>
      </c>
      <c r="Y611" s="17">
        <v>187424</v>
      </c>
      <c r="Z611" s="17">
        <v>180325</v>
      </c>
      <c r="AA611" s="17">
        <v>178349</v>
      </c>
      <c r="AB611" s="17">
        <v>161998</v>
      </c>
      <c r="AC611" s="17">
        <v>144272</v>
      </c>
      <c r="AD611" s="17">
        <v>214</v>
      </c>
      <c r="AE611" s="17">
        <v>51</v>
      </c>
      <c r="AF611" s="17">
        <v>15010</v>
      </c>
      <c r="AG611" s="17">
        <v>17500</v>
      </c>
      <c r="AH611" s="17">
        <v>16431</v>
      </c>
      <c r="AI611" s="17">
        <v>15491</v>
      </c>
      <c r="AJ611" s="17">
        <v>15000</v>
      </c>
      <c r="AK611" s="17">
        <v>13584</v>
      </c>
      <c r="AL611" s="17">
        <v>12319</v>
      </c>
      <c r="AM611" s="17">
        <v>214</v>
      </c>
      <c r="AN611" s="17">
        <v>51</v>
      </c>
      <c r="AO611" s="18">
        <v>12</v>
      </c>
      <c r="AP611" s="17">
        <v>214</v>
      </c>
      <c r="AQ611" s="17">
        <v>51</v>
      </c>
      <c r="AR611" s="17">
        <v>180685</v>
      </c>
      <c r="AS611" s="17">
        <v>210298</v>
      </c>
      <c r="AT611" s="17">
        <v>197329</v>
      </c>
      <c r="AU611" s="17">
        <v>186320</v>
      </c>
      <c r="AV611" s="17">
        <v>180000</v>
      </c>
      <c r="AW611" s="17">
        <v>163216</v>
      </c>
      <c r="AX611" s="17">
        <v>150192</v>
      </c>
      <c r="AY611" s="17">
        <v>205</v>
      </c>
      <c r="AZ611" s="17">
        <v>48</v>
      </c>
      <c r="BA611" s="17">
        <v>167256</v>
      </c>
      <c r="BC611" s="17">
        <v>185000</v>
      </c>
      <c r="BD611" s="17">
        <v>178460</v>
      </c>
      <c r="BE611" s="17">
        <v>172300</v>
      </c>
      <c r="BF611" s="17">
        <v>143000</v>
      </c>
      <c r="BH611" s="17">
        <v>9</v>
      </c>
      <c r="BI611" s="17">
        <v>7</v>
      </c>
      <c r="BJ611" s="17">
        <v>175304</v>
      </c>
      <c r="BK611" s="17">
        <v>84</v>
      </c>
      <c r="BL611" s="17">
        <v>17</v>
      </c>
      <c r="BM611" s="17">
        <v>51</v>
      </c>
      <c r="DH611" s="17">
        <v>180120</v>
      </c>
      <c r="DI611" s="17">
        <v>210000</v>
      </c>
      <c r="DJ611" s="17">
        <v>197172</v>
      </c>
      <c r="DK611" s="17">
        <v>185897</v>
      </c>
      <c r="DL611" s="17">
        <v>180000</v>
      </c>
      <c r="DM611" s="17">
        <v>163006</v>
      </c>
      <c r="DN611" s="17">
        <v>147833</v>
      </c>
      <c r="DO611" s="17">
        <v>214</v>
      </c>
      <c r="DP611" s="17">
        <v>51</v>
      </c>
      <c r="DQ611" s="17">
        <v>175872</v>
      </c>
      <c r="DR611" s="17">
        <v>202678</v>
      </c>
      <c r="DS611" s="17">
        <v>187424</v>
      </c>
      <c r="DT611" s="17">
        <v>180325</v>
      </c>
      <c r="DU611" s="17">
        <v>178349</v>
      </c>
      <c r="DV611" s="17">
        <v>161998</v>
      </c>
      <c r="DW611" s="17">
        <v>144272</v>
      </c>
      <c r="DX611" s="17">
        <v>214</v>
      </c>
      <c r="DY611" s="17">
        <v>51</v>
      </c>
      <c r="DZ611" s="17">
        <v>180120</v>
      </c>
      <c r="EA611" s="17">
        <v>210000</v>
      </c>
      <c r="EB611" s="17">
        <v>197172</v>
      </c>
      <c r="EC611" s="17">
        <v>185897</v>
      </c>
      <c r="ED611" s="17">
        <v>180000</v>
      </c>
      <c r="EE611" s="17">
        <v>163006</v>
      </c>
      <c r="EF611" s="17">
        <v>147833</v>
      </c>
      <c r="EG611" s="17">
        <v>214</v>
      </c>
      <c r="EH611" s="17">
        <v>51</v>
      </c>
      <c r="EI611" s="17">
        <v>175872</v>
      </c>
      <c r="EJ611" s="17">
        <v>202678</v>
      </c>
      <c r="EK611" s="17">
        <v>187424</v>
      </c>
      <c r="EL611" s="17">
        <v>180325</v>
      </c>
      <c r="EM611" s="17">
        <v>178349</v>
      </c>
      <c r="EN611" s="17">
        <v>161998</v>
      </c>
      <c r="EO611" s="17">
        <v>144272</v>
      </c>
      <c r="EP611" s="17">
        <v>214</v>
      </c>
      <c r="EQ611" s="17">
        <v>51</v>
      </c>
      <c r="FJ611" s="18">
        <v>95.8</v>
      </c>
      <c r="FK611" s="17">
        <v>205</v>
      </c>
      <c r="FL611" s="17">
        <v>48</v>
      </c>
      <c r="FM611" s="18">
        <v>80.400000000000006</v>
      </c>
      <c r="FN611" s="17">
        <v>172</v>
      </c>
      <c r="FO611" s="17">
        <v>37</v>
      </c>
      <c r="FP611" s="17">
        <v>41081</v>
      </c>
      <c r="FQ611" s="17">
        <v>51506</v>
      </c>
      <c r="FR611" s="17">
        <v>47335</v>
      </c>
      <c r="FS611" s="17">
        <v>43000</v>
      </c>
      <c r="FT611" s="17">
        <v>40217</v>
      </c>
      <c r="FU611" s="17">
        <v>35513</v>
      </c>
      <c r="FV611" s="17">
        <v>32599</v>
      </c>
      <c r="FW611" s="17">
        <v>196</v>
      </c>
      <c r="FX611" s="17">
        <v>42</v>
      </c>
      <c r="FY611" s="18">
        <v>22.6</v>
      </c>
      <c r="FZ611" s="18">
        <v>26</v>
      </c>
      <c r="GA611" s="18">
        <v>25</v>
      </c>
      <c r="GB611" s="18">
        <v>25</v>
      </c>
      <c r="GC611" s="18">
        <v>25</v>
      </c>
      <c r="GD611" s="18">
        <v>20</v>
      </c>
      <c r="GE611" s="18">
        <v>20</v>
      </c>
      <c r="GF611" s="17">
        <v>196</v>
      </c>
      <c r="GG611" s="17">
        <v>42</v>
      </c>
      <c r="GH611" s="17" t="s">
        <v>1838</v>
      </c>
      <c r="GI611" s="17">
        <v>196</v>
      </c>
      <c r="GJ611" s="17">
        <v>42</v>
      </c>
      <c r="GK611" s="17">
        <v>41122</v>
      </c>
      <c r="GL611" s="17">
        <v>63747</v>
      </c>
      <c r="GM611" s="17">
        <v>51870</v>
      </c>
      <c r="GN611" s="17">
        <v>43744</v>
      </c>
      <c r="GO611" s="17">
        <v>40726</v>
      </c>
      <c r="GP611" s="17">
        <v>33011</v>
      </c>
      <c r="GQ611" s="17">
        <v>18590</v>
      </c>
      <c r="GR611" s="17">
        <v>170</v>
      </c>
      <c r="GS611" s="17">
        <v>36</v>
      </c>
      <c r="GT611" s="18">
        <v>22.5</v>
      </c>
      <c r="GU611" s="18">
        <v>31.1</v>
      </c>
      <c r="GV611" s="18">
        <v>27.5</v>
      </c>
      <c r="GW611" s="18">
        <v>24.4</v>
      </c>
      <c r="GX611" s="18">
        <v>22.1</v>
      </c>
      <c r="GY611" s="18">
        <v>18.7</v>
      </c>
      <c r="GZ611" s="18">
        <v>11.6</v>
      </c>
      <c r="HA611" s="17">
        <v>170</v>
      </c>
      <c r="HB611" s="17">
        <v>36</v>
      </c>
      <c r="HC611" s="17" t="s">
        <v>952</v>
      </c>
      <c r="HD611" s="17">
        <v>170</v>
      </c>
      <c r="HE611" s="17">
        <v>36</v>
      </c>
      <c r="HF611" s="18">
        <v>23.6</v>
      </c>
      <c r="HG611" s="17">
        <v>13</v>
      </c>
      <c r="HH611" s="17">
        <v>7</v>
      </c>
      <c r="HI611" s="17">
        <v>26846</v>
      </c>
      <c r="HJ611" s="17">
        <v>48000</v>
      </c>
      <c r="HK611" s="17">
        <v>40000</v>
      </c>
      <c r="HL611" s="17">
        <v>25800</v>
      </c>
      <c r="HM611" s="17">
        <v>25000</v>
      </c>
      <c r="HN611" s="17">
        <v>15000</v>
      </c>
      <c r="HO611" s="17">
        <v>10000</v>
      </c>
      <c r="HP611" s="17">
        <v>13</v>
      </c>
      <c r="HQ611" s="17">
        <v>7</v>
      </c>
      <c r="HR611" s="18">
        <v>14</v>
      </c>
      <c r="HS611" s="18">
        <v>23</v>
      </c>
      <c r="HT611" s="18">
        <v>19</v>
      </c>
      <c r="HU611" s="18">
        <v>14</v>
      </c>
      <c r="HV611" s="18">
        <v>14</v>
      </c>
      <c r="HW611" s="18">
        <v>8</v>
      </c>
      <c r="HX611" s="18">
        <v>5</v>
      </c>
      <c r="HY611" s="17">
        <v>13</v>
      </c>
      <c r="HZ611" s="17">
        <v>7</v>
      </c>
      <c r="IA611">
        <v>18830</v>
      </c>
    </row>
    <row r="612" spans="1:235">
      <c r="A612">
        <v>11432</v>
      </c>
      <c r="B612" s="15">
        <v>41673</v>
      </c>
      <c r="C612" t="s">
        <v>292</v>
      </c>
      <c r="D612" t="s">
        <v>293</v>
      </c>
      <c r="E612" t="s">
        <v>294</v>
      </c>
      <c r="F612" s="23" t="s">
        <v>320</v>
      </c>
      <c r="G612">
        <v>5</v>
      </c>
      <c r="H612" s="23" t="s">
        <v>1283</v>
      </c>
      <c r="I612" t="s">
        <v>1839</v>
      </c>
      <c r="J612" s="19" t="s">
        <v>1840</v>
      </c>
      <c r="N612" s="17">
        <v>222865</v>
      </c>
      <c r="O612" s="17">
        <v>267880</v>
      </c>
      <c r="P612" s="17">
        <v>242377</v>
      </c>
      <c r="Q612" s="17">
        <v>227111</v>
      </c>
      <c r="R612" s="17">
        <v>219174</v>
      </c>
      <c r="S612" s="17">
        <v>199500</v>
      </c>
      <c r="T612" s="17">
        <v>185000</v>
      </c>
      <c r="U612" s="17">
        <v>157</v>
      </c>
      <c r="V612" s="17">
        <v>34</v>
      </c>
      <c r="W612" s="17">
        <v>212567</v>
      </c>
      <c r="X612" s="17">
        <v>244769</v>
      </c>
      <c r="Y612" s="17">
        <v>231121</v>
      </c>
      <c r="Z612" s="17">
        <v>215455</v>
      </c>
      <c r="AA612" s="17">
        <v>211126</v>
      </c>
      <c r="AB612" s="17">
        <v>197720</v>
      </c>
      <c r="AC612" s="17">
        <v>176500</v>
      </c>
      <c r="AD612" s="17">
        <v>157</v>
      </c>
      <c r="AE612" s="17">
        <v>34</v>
      </c>
      <c r="AF612" s="17">
        <v>18572</v>
      </c>
      <c r="AG612" s="17">
        <v>22323</v>
      </c>
      <c r="AH612" s="17">
        <v>20198</v>
      </c>
      <c r="AI612" s="17">
        <v>18926</v>
      </c>
      <c r="AJ612" s="17">
        <v>18265</v>
      </c>
      <c r="AK612" s="17">
        <v>16625</v>
      </c>
      <c r="AL612" s="17">
        <v>15417</v>
      </c>
      <c r="AM612" s="17">
        <v>157</v>
      </c>
      <c r="AN612" s="17">
        <v>34</v>
      </c>
      <c r="AO612" s="18">
        <v>12</v>
      </c>
      <c r="AP612" s="17">
        <v>157</v>
      </c>
      <c r="AQ612" s="17">
        <v>34</v>
      </c>
      <c r="AR612" s="17">
        <v>223221</v>
      </c>
      <c r="AS612" s="17">
        <v>267978</v>
      </c>
      <c r="AT612" s="17">
        <v>242183</v>
      </c>
      <c r="AU612" s="17">
        <v>227321</v>
      </c>
      <c r="AV612" s="17">
        <v>219237</v>
      </c>
      <c r="AW612" s="17">
        <v>199529</v>
      </c>
      <c r="AX612" s="17">
        <v>185000</v>
      </c>
      <c r="AY612" s="17">
        <v>154</v>
      </c>
      <c r="AZ612" s="17">
        <v>32</v>
      </c>
      <c r="BH612" s="17">
        <v>3</v>
      </c>
      <c r="BI612" s="17">
        <v>2</v>
      </c>
      <c r="BJ612" s="17">
        <v>214068</v>
      </c>
      <c r="BK612" s="17">
        <v>74</v>
      </c>
      <c r="BL612" s="17">
        <v>12</v>
      </c>
      <c r="BM612" s="17">
        <v>34</v>
      </c>
      <c r="BQ612" s="17">
        <v>1</v>
      </c>
      <c r="BT612" s="17">
        <v>1</v>
      </c>
      <c r="BW612" s="17">
        <v>1</v>
      </c>
      <c r="CO612" s="17">
        <v>1</v>
      </c>
      <c r="CX612" s="17">
        <v>1</v>
      </c>
      <c r="DH612" s="17">
        <v>222865</v>
      </c>
      <c r="DI612" s="17">
        <v>267880</v>
      </c>
      <c r="DJ612" s="17">
        <v>242377</v>
      </c>
      <c r="DK612" s="17">
        <v>227111</v>
      </c>
      <c r="DL612" s="17">
        <v>219174</v>
      </c>
      <c r="DM612" s="17">
        <v>199500</v>
      </c>
      <c r="DN612" s="17">
        <v>185000</v>
      </c>
      <c r="DO612" s="17">
        <v>157</v>
      </c>
      <c r="DP612" s="17">
        <v>34</v>
      </c>
      <c r="DQ612" s="17">
        <v>212567</v>
      </c>
      <c r="DR612" s="17">
        <v>244769</v>
      </c>
      <c r="DS612" s="17">
        <v>231121</v>
      </c>
      <c r="DT612" s="17">
        <v>215455</v>
      </c>
      <c r="DU612" s="17">
        <v>211126</v>
      </c>
      <c r="DV612" s="17">
        <v>197720</v>
      </c>
      <c r="DW612" s="17">
        <v>176500</v>
      </c>
      <c r="DX612" s="17">
        <v>157</v>
      </c>
      <c r="DY612" s="17">
        <v>34</v>
      </c>
      <c r="DZ612" s="17">
        <v>222942</v>
      </c>
      <c r="EA612" s="17">
        <v>267880</v>
      </c>
      <c r="EB612" s="17">
        <v>242377</v>
      </c>
      <c r="EC612" s="17">
        <v>227519</v>
      </c>
      <c r="ED612" s="17">
        <v>219300</v>
      </c>
      <c r="EE612" s="17">
        <v>199500</v>
      </c>
      <c r="EF612" s="17">
        <v>185000</v>
      </c>
      <c r="EG612" s="17">
        <v>157</v>
      </c>
      <c r="EH612" s="17">
        <v>34</v>
      </c>
      <c r="EI612" s="17">
        <v>212920</v>
      </c>
      <c r="EJ612" s="17">
        <v>244769</v>
      </c>
      <c r="EK612" s="17">
        <v>231121</v>
      </c>
      <c r="EL612" s="17">
        <v>215499</v>
      </c>
      <c r="EM612" s="17">
        <v>211126</v>
      </c>
      <c r="EN612" s="17">
        <v>197720</v>
      </c>
      <c r="EO612" s="17">
        <v>176500</v>
      </c>
      <c r="EP612" s="17">
        <v>157</v>
      </c>
      <c r="EQ612" s="17">
        <v>34</v>
      </c>
      <c r="FJ612" s="18">
        <v>98.1</v>
      </c>
      <c r="FK612" s="17">
        <v>154</v>
      </c>
      <c r="FL612" s="17">
        <v>32</v>
      </c>
      <c r="FM612" s="18">
        <v>79</v>
      </c>
      <c r="FN612" s="17">
        <v>124</v>
      </c>
      <c r="FO612" s="17">
        <v>26</v>
      </c>
      <c r="FP612" s="17">
        <v>57918</v>
      </c>
      <c r="FQ612" s="17">
        <v>73139</v>
      </c>
      <c r="FR612" s="17">
        <v>65520</v>
      </c>
      <c r="FS612" s="17">
        <v>59951</v>
      </c>
      <c r="FT612" s="17">
        <v>55883</v>
      </c>
      <c r="FU612" s="17">
        <v>49189</v>
      </c>
      <c r="FV612" s="17">
        <v>43214</v>
      </c>
      <c r="FW612" s="17">
        <v>152</v>
      </c>
      <c r="FX612" s="17">
        <v>30</v>
      </c>
      <c r="FY612" s="18">
        <v>25.8</v>
      </c>
      <c r="FZ612" s="18">
        <v>30</v>
      </c>
      <c r="GA612" s="18">
        <v>26</v>
      </c>
      <c r="GB612" s="18">
        <v>25</v>
      </c>
      <c r="GC612" s="18">
        <v>25</v>
      </c>
      <c r="GD612" s="18">
        <v>25</v>
      </c>
      <c r="GE612" s="18">
        <v>20</v>
      </c>
      <c r="GF612" s="17">
        <v>152</v>
      </c>
      <c r="GG612" s="17">
        <v>30</v>
      </c>
      <c r="GH612" s="17" t="s">
        <v>1841</v>
      </c>
      <c r="GI612" s="17">
        <v>152</v>
      </c>
      <c r="GJ612" s="17">
        <v>30</v>
      </c>
      <c r="GK612" s="17">
        <v>58957</v>
      </c>
      <c r="GL612" s="17">
        <v>89485</v>
      </c>
      <c r="GM612" s="17">
        <v>70595</v>
      </c>
      <c r="GN612" s="17">
        <v>59775</v>
      </c>
      <c r="GO612" s="17">
        <v>53857</v>
      </c>
      <c r="GP612" s="17">
        <v>45700</v>
      </c>
      <c r="GQ612" s="17">
        <v>30000</v>
      </c>
      <c r="GR612" s="17">
        <v>121</v>
      </c>
      <c r="GS612" s="17">
        <v>26</v>
      </c>
      <c r="GT612" s="18">
        <v>26.6</v>
      </c>
      <c r="GU612" s="18">
        <v>35.4</v>
      </c>
      <c r="GV612" s="18">
        <v>31.1</v>
      </c>
      <c r="GW612" s="18">
        <v>27.1</v>
      </c>
      <c r="GX612" s="18">
        <v>25.1</v>
      </c>
      <c r="GY612" s="18">
        <v>21.2</v>
      </c>
      <c r="GZ612" s="18">
        <v>14.6</v>
      </c>
      <c r="HA612" s="17">
        <v>121</v>
      </c>
      <c r="HB612" s="17">
        <v>26</v>
      </c>
      <c r="HC612" s="17" t="s">
        <v>1842</v>
      </c>
      <c r="HD612" s="17">
        <v>121</v>
      </c>
      <c r="HE612" s="17">
        <v>26</v>
      </c>
      <c r="HF612" s="18">
        <v>14.3</v>
      </c>
      <c r="HG612" s="17">
        <v>5</v>
      </c>
      <c r="HH612" s="17">
        <v>4</v>
      </c>
      <c r="HI612" s="17">
        <v>48000</v>
      </c>
      <c r="HK612" s="17">
        <v>75000</v>
      </c>
      <c r="HL612" s="17">
        <v>60000</v>
      </c>
      <c r="HM612" s="17">
        <v>50000</v>
      </c>
      <c r="HN612" s="17">
        <v>25000</v>
      </c>
      <c r="HP612" s="17">
        <v>5</v>
      </c>
      <c r="HQ612" s="17">
        <v>4</v>
      </c>
      <c r="HR612" s="18">
        <v>19</v>
      </c>
      <c r="HT612" s="18">
        <v>31</v>
      </c>
      <c r="HU612" s="18">
        <v>22</v>
      </c>
      <c r="HV612" s="18">
        <v>17</v>
      </c>
      <c r="HW612" s="18">
        <v>11</v>
      </c>
      <c r="HY612" s="17">
        <v>5</v>
      </c>
      <c r="HZ612" s="17">
        <v>4</v>
      </c>
      <c r="IA612">
        <v>18840</v>
      </c>
    </row>
    <row r="613" spans="1:235">
      <c r="A613">
        <v>11432</v>
      </c>
      <c r="B613" s="15">
        <v>41673</v>
      </c>
      <c r="C613" t="s">
        <v>292</v>
      </c>
      <c r="D613" t="s">
        <v>293</v>
      </c>
      <c r="E613" t="s">
        <v>294</v>
      </c>
      <c r="F613" s="23" t="s">
        <v>320</v>
      </c>
      <c r="G613">
        <v>1</v>
      </c>
      <c r="H613" s="23" t="s">
        <v>1283</v>
      </c>
      <c r="I613" t="s">
        <v>1843</v>
      </c>
      <c r="J613" s="19" t="s">
        <v>1844</v>
      </c>
      <c r="N613" s="17">
        <v>67320</v>
      </c>
      <c r="O613" s="17">
        <v>82700</v>
      </c>
      <c r="P613" s="17">
        <v>78000</v>
      </c>
      <c r="Q613" s="17">
        <v>68842</v>
      </c>
      <c r="R613" s="17">
        <v>65081</v>
      </c>
      <c r="S613" s="17">
        <v>56472</v>
      </c>
      <c r="T613" s="17">
        <v>47000</v>
      </c>
      <c r="U613" s="17">
        <v>61</v>
      </c>
      <c r="V613" s="17">
        <v>15</v>
      </c>
      <c r="W613" s="17">
        <v>67404</v>
      </c>
      <c r="X613" s="17">
        <v>81996</v>
      </c>
      <c r="Y613" s="17">
        <v>77270</v>
      </c>
      <c r="Z613" s="17">
        <v>72951</v>
      </c>
      <c r="AA613" s="17">
        <v>66267</v>
      </c>
      <c r="AB613" s="17">
        <v>61175</v>
      </c>
      <c r="AC613" s="17">
        <v>50033</v>
      </c>
      <c r="AD613" s="17">
        <v>61</v>
      </c>
      <c r="AE613" s="17">
        <v>15</v>
      </c>
      <c r="AF613" s="17">
        <v>5610</v>
      </c>
      <c r="AG613" s="17">
        <v>6892</v>
      </c>
      <c r="AH613" s="17">
        <v>6500</v>
      </c>
      <c r="AI613" s="17">
        <v>5737</v>
      </c>
      <c r="AJ613" s="17">
        <v>5423</v>
      </c>
      <c r="AK613" s="17">
        <v>4706</v>
      </c>
      <c r="AL613" s="17">
        <v>3917</v>
      </c>
      <c r="AM613" s="17">
        <v>61</v>
      </c>
      <c r="AN613" s="17">
        <v>15</v>
      </c>
      <c r="AO613" s="18">
        <v>12</v>
      </c>
      <c r="AP613" s="17">
        <v>61</v>
      </c>
      <c r="AQ613" s="17">
        <v>15</v>
      </c>
      <c r="AR613" s="17">
        <v>68281</v>
      </c>
      <c r="AS613" s="17">
        <v>86799</v>
      </c>
      <c r="AT613" s="17">
        <v>77197</v>
      </c>
      <c r="AU613" s="17">
        <v>69401</v>
      </c>
      <c r="AV613" s="17">
        <v>66281</v>
      </c>
      <c r="AW613" s="17">
        <v>60776</v>
      </c>
      <c r="AX613" s="17">
        <v>45940</v>
      </c>
      <c r="AY613" s="17">
        <v>50</v>
      </c>
      <c r="AZ613" s="17">
        <v>12</v>
      </c>
      <c r="BA613" s="17">
        <v>62950</v>
      </c>
      <c r="BB613" s="17">
        <v>81761</v>
      </c>
      <c r="BC613" s="17">
        <v>73540</v>
      </c>
      <c r="BD613" s="17">
        <v>57502</v>
      </c>
      <c r="BE613" s="17">
        <v>56472</v>
      </c>
      <c r="BF613" s="17">
        <v>53844</v>
      </c>
      <c r="BG613" s="17">
        <v>52275</v>
      </c>
      <c r="BH613" s="17">
        <v>11</v>
      </c>
      <c r="BI613" s="17">
        <v>4</v>
      </c>
      <c r="BJ613" s="17">
        <v>73720</v>
      </c>
      <c r="BK613" s="17">
        <v>51</v>
      </c>
      <c r="BL613" s="17">
        <v>9</v>
      </c>
      <c r="BM613" s="17">
        <v>15</v>
      </c>
      <c r="BN613" s="17">
        <v>1</v>
      </c>
      <c r="DH613" s="17">
        <v>67320</v>
      </c>
      <c r="DI613" s="17">
        <v>82700</v>
      </c>
      <c r="DJ613" s="17">
        <v>78000</v>
      </c>
      <c r="DK613" s="17">
        <v>68842</v>
      </c>
      <c r="DL613" s="17">
        <v>65081</v>
      </c>
      <c r="DM613" s="17">
        <v>56472</v>
      </c>
      <c r="DN613" s="17">
        <v>47000</v>
      </c>
      <c r="DO613" s="17">
        <v>61</v>
      </c>
      <c r="DP613" s="17">
        <v>15</v>
      </c>
      <c r="DQ613" s="17">
        <v>67404</v>
      </c>
      <c r="DR613" s="17">
        <v>81996</v>
      </c>
      <c r="DS613" s="17">
        <v>77270</v>
      </c>
      <c r="DT613" s="17">
        <v>72951</v>
      </c>
      <c r="DU613" s="17">
        <v>66267</v>
      </c>
      <c r="DV613" s="17">
        <v>61175</v>
      </c>
      <c r="DW613" s="17">
        <v>50033</v>
      </c>
      <c r="DX613" s="17">
        <v>61</v>
      </c>
      <c r="DY613" s="17">
        <v>15</v>
      </c>
      <c r="DZ613" s="17">
        <v>67320</v>
      </c>
      <c r="EA613" s="17">
        <v>82700</v>
      </c>
      <c r="EB613" s="17">
        <v>78000</v>
      </c>
      <c r="EC613" s="17">
        <v>68842</v>
      </c>
      <c r="ED613" s="17">
        <v>65081</v>
      </c>
      <c r="EE613" s="17">
        <v>56472</v>
      </c>
      <c r="EF613" s="17">
        <v>47000</v>
      </c>
      <c r="EG613" s="17">
        <v>61</v>
      </c>
      <c r="EH613" s="17">
        <v>15</v>
      </c>
      <c r="EI613" s="17">
        <v>67404</v>
      </c>
      <c r="EJ613" s="17">
        <v>81996</v>
      </c>
      <c r="EK613" s="17">
        <v>77270</v>
      </c>
      <c r="EL613" s="17">
        <v>72951</v>
      </c>
      <c r="EM613" s="17">
        <v>66267</v>
      </c>
      <c r="EN613" s="17">
        <v>61175</v>
      </c>
      <c r="EO613" s="17">
        <v>50033</v>
      </c>
      <c r="EP613" s="17">
        <v>61</v>
      </c>
      <c r="EQ613" s="17">
        <v>15</v>
      </c>
      <c r="FJ613" s="18">
        <v>82</v>
      </c>
      <c r="FK613" s="17">
        <v>50</v>
      </c>
      <c r="FL613" s="17">
        <v>12</v>
      </c>
      <c r="FM613" s="18">
        <v>57.4</v>
      </c>
      <c r="FN613" s="17">
        <v>35</v>
      </c>
      <c r="FO613" s="17">
        <v>7</v>
      </c>
      <c r="FP613" s="17">
        <v>5318</v>
      </c>
      <c r="FQ613" s="17">
        <v>12642</v>
      </c>
      <c r="FR613" s="17">
        <v>7459</v>
      </c>
      <c r="FS613" s="17">
        <v>4078</v>
      </c>
      <c r="FT613" s="17">
        <v>3090</v>
      </c>
      <c r="FU613" s="17">
        <v>1971</v>
      </c>
      <c r="FV613" s="17">
        <v>1898</v>
      </c>
      <c r="FW613" s="17">
        <v>37</v>
      </c>
      <c r="FX613" s="17">
        <v>8</v>
      </c>
      <c r="FY613" s="18">
        <v>6.7</v>
      </c>
      <c r="FZ613" s="18">
        <v>15</v>
      </c>
      <c r="GA613" s="18">
        <v>10</v>
      </c>
      <c r="GB613" s="18">
        <v>5</v>
      </c>
      <c r="GC613" s="18">
        <v>5</v>
      </c>
      <c r="GD613" s="18">
        <v>3</v>
      </c>
      <c r="GE613" s="18">
        <v>3</v>
      </c>
      <c r="GF613" s="17">
        <v>37</v>
      </c>
      <c r="GG613" s="17">
        <v>8</v>
      </c>
      <c r="GH613" s="17" t="s">
        <v>1845</v>
      </c>
      <c r="GI613" s="17">
        <v>37</v>
      </c>
      <c r="GJ613" s="17">
        <v>8</v>
      </c>
      <c r="GK613" s="17">
        <v>4381</v>
      </c>
      <c r="GL613" s="17">
        <v>13704</v>
      </c>
      <c r="GM613" s="17">
        <v>4907</v>
      </c>
      <c r="GN613" s="17">
        <v>2836</v>
      </c>
      <c r="GO613" s="17">
        <v>1798</v>
      </c>
      <c r="GP613" s="17">
        <v>1267</v>
      </c>
      <c r="GQ613" s="17">
        <v>1182</v>
      </c>
      <c r="GR613" s="17">
        <v>35</v>
      </c>
      <c r="GS613" s="17">
        <v>7</v>
      </c>
      <c r="GT613" s="18">
        <v>5.4</v>
      </c>
      <c r="GU613" s="18">
        <v>13.5</v>
      </c>
      <c r="GV613" s="18">
        <v>7.4</v>
      </c>
      <c r="GW613" s="18">
        <v>4.7</v>
      </c>
      <c r="GX613" s="18">
        <v>2.8</v>
      </c>
      <c r="GY613" s="18">
        <v>1.9</v>
      </c>
      <c r="GZ613" s="18">
        <v>1.8</v>
      </c>
      <c r="HA613" s="17">
        <v>35</v>
      </c>
      <c r="HB613" s="17">
        <v>7</v>
      </c>
      <c r="HC613" s="17" t="s">
        <v>1846</v>
      </c>
      <c r="HD613" s="17">
        <v>35</v>
      </c>
      <c r="HE613" s="17">
        <v>7</v>
      </c>
      <c r="IA613">
        <v>18860</v>
      </c>
    </row>
    <row r="614" spans="1:235">
      <c r="A614">
        <v>11432</v>
      </c>
      <c r="B614" s="15">
        <v>41673</v>
      </c>
      <c r="C614" t="s">
        <v>292</v>
      </c>
      <c r="D614" t="s">
        <v>293</v>
      </c>
      <c r="E614" t="s">
        <v>294</v>
      </c>
      <c r="F614" s="23" t="s">
        <v>320</v>
      </c>
      <c r="G614">
        <v>2</v>
      </c>
      <c r="H614" s="23" t="s">
        <v>1283</v>
      </c>
      <c r="I614" t="s">
        <v>1847</v>
      </c>
      <c r="J614" s="19" t="s">
        <v>1848</v>
      </c>
      <c r="N614" s="17">
        <v>102142</v>
      </c>
      <c r="O614" s="17">
        <v>133981</v>
      </c>
      <c r="P614" s="17">
        <v>119958</v>
      </c>
      <c r="Q614" s="17">
        <v>104104</v>
      </c>
      <c r="R614" s="17">
        <v>98279</v>
      </c>
      <c r="S614" s="17">
        <v>86650</v>
      </c>
      <c r="T614" s="17">
        <v>75436</v>
      </c>
      <c r="U614" s="17">
        <v>62</v>
      </c>
      <c r="V614" s="17">
        <v>21</v>
      </c>
      <c r="W614" s="17">
        <v>106256</v>
      </c>
      <c r="X614" s="17">
        <v>137403</v>
      </c>
      <c r="Y614" s="17">
        <v>122615</v>
      </c>
      <c r="Z614" s="17">
        <v>118196</v>
      </c>
      <c r="AA614" s="17">
        <v>107529</v>
      </c>
      <c r="AB614" s="17">
        <v>94215</v>
      </c>
      <c r="AC614" s="17">
        <v>72000</v>
      </c>
      <c r="AD614" s="17">
        <v>62</v>
      </c>
      <c r="AE614" s="17">
        <v>21</v>
      </c>
      <c r="AF614" s="17">
        <v>8512</v>
      </c>
      <c r="AG614" s="17">
        <v>11165</v>
      </c>
      <c r="AH614" s="17">
        <v>9996</v>
      </c>
      <c r="AI614" s="17">
        <v>8675</v>
      </c>
      <c r="AJ614" s="17">
        <v>8190</v>
      </c>
      <c r="AK614" s="17">
        <v>7221</v>
      </c>
      <c r="AL614" s="17">
        <v>6286</v>
      </c>
      <c r="AM614" s="17">
        <v>62</v>
      </c>
      <c r="AN614" s="17">
        <v>21</v>
      </c>
      <c r="AO614" s="18">
        <v>12</v>
      </c>
      <c r="AP614" s="17">
        <v>62</v>
      </c>
      <c r="AQ614" s="17">
        <v>21</v>
      </c>
      <c r="AR614" s="17">
        <v>103897</v>
      </c>
      <c r="AS614" s="17">
        <v>135765</v>
      </c>
      <c r="AT614" s="17">
        <v>120486</v>
      </c>
      <c r="AU614" s="17">
        <v>106911</v>
      </c>
      <c r="AV614" s="17">
        <v>100000</v>
      </c>
      <c r="AW614" s="17">
        <v>88400</v>
      </c>
      <c r="AX614" s="17">
        <v>79900</v>
      </c>
      <c r="AY614" s="17">
        <v>57</v>
      </c>
      <c r="AZ614" s="17">
        <v>19</v>
      </c>
      <c r="BA614" s="17">
        <v>82139</v>
      </c>
      <c r="BC614" s="17">
        <v>80808</v>
      </c>
      <c r="BD614" s="17">
        <v>77776</v>
      </c>
      <c r="BE614" s="17">
        <v>75755</v>
      </c>
      <c r="BF614" s="17">
        <v>71450</v>
      </c>
      <c r="BH614" s="17">
        <v>5</v>
      </c>
      <c r="BI614" s="17">
        <v>3</v>
      </c>
      <c r="BJ614" s="17">
        <v>100763</v>
      </c>
      <c r="BK614" s="17">
        <v>41</v>
      </c>
      <c r="BL614" s="17">
        <v>11</v>
      </c>
      <c r="BM614" s="17">
        <v>21</v>
      </c>
      <c r="BQ614" s="17">
        <v>1</v>
      </c>
      <c r="BT614" s="17">
        <v>1</v>
      </c>
      <c r="CC614" s="17">
        <v>1</v>
      </c>
      <c r="CO614" s="17">
        <v>1</v>
      </c>
      <c r="CX614" s="17">
        <v>1</v>
      </c>
      <c r="DH614" s="17">
        <v>102142</v>
      </c>
      <c r="DI614" s="17">
        <v>133981</v>
      </c>
      <c r="DJ614" s="17">
        <v>119958</v>
      </c>
      <c r="DK614" s="17">
        <v>104104</v>
      </c>
      <c r="DL614" s="17">
        <v>98279</v>
      </c>
      <c r="DM614" s="17">
        <v>86650</v>
      </c>
      <c r="DN614" s="17">
        <v>75436</v>
      </c>
      <c r="DO614" s="17">
        <v>62</v>
      </c>
      <c r="DP614" s="17">
        <v>21</v>
      </c>
      <c r="DQ614" s="17">
        <v>106256</v>
      </c>
      <c r="DR614" s="17">
        <v>137403</v>
      </c>
      <c r="DS614" s="17">
        <v>122615</v>
      </c>
      <c r="DT614" s="17">
        <v>118196</v>
      </c>
      <c r="DU614" s="17">
        <v>107529</v>
      </c>
      <c r="DV614" s="17">
        <v>94215</v>
      </c>
      <c r="DW614" s="17">
        <v>72000</v>
      </c>
      <c r="DX614" s="17">
        <v>62</v>
      </c>
      <c r="DY614" s="17">
        <v>21</v>
      </c>
      <c r="DZ614" s="17">
        <v>102481</v>
      </c>
      <c r="EA614" s="17">
        <v>134604</v>
      </c>
      <c r="EB614" s="17">
        <v>119958</v>
      </c>
      <c r="EC614" s="17">
        <v>106911</v>
      </c>
      <c r="ED614" s="17">
        <v>98279</v>
      </c>
      <c r="EE614" s="17">
        <v>86650</v>
      </c>
      <c r="EF614" s="17">
        <v>75436</v>
      </c>
      <c r="EG614" s="17">
        <v>62</v>
      </c>
      <c r="EH614" s="17">
        <v>21</v>
      </c>
      <c r="EI614" s="17">
        <v>106590</v>
      </c>
      <c r="EJ614" s="17">
        <v>137403</v>
      </c>
      <c r="EK614" s="17">
        <v>125000</v>
      </c>
      <c r="EL614" s="17">
        <v>120310</v>
      </c>
      <c r="EM614" s="17">
        <v>107529</v>
      </c>
      <c r="EN614" s="17">
        <v>94215</v>
      </c>
      <c r="EO614" s="17">
        <v>72000</v>
      </c>
      <c r="EP614" s="17">
        <v>62</v>
      </c>
      <c r="EQ614" s="17">
        <v>21</v>
      </c>
      <c r="FJ614" s="18">
        <v>91.9</v>
      </c>
      <c r="FK614" s="17">
        <v>57</v>
      </c>
      <c r="FL614" s="17">
        <v>19</v>
      </c>
      <c r="FM614" s="18">
        <v>61.3</v>
      </c>
      <c r="FN614" s="17">
        <v>38</v>
      </c>
      <c r="FO614" s="17">
        <v>16</v>
      </c>
      <c r="FP614" s="17">
        <v>17510</v>
      </c>
      <c r="FQ614" s="17">
        <v>28714</v>
      </c>
      <c r="FR614" s="17">
        <v>22200</v>
      </c>
      <c r="FS614" s="17">
        <v>17953</v>
      </c>
      <c r="FT614" s="17">
        <v>16262</v>
      </c>
      <c r="FU614" s="17">
        <v>10429</v>
      </c>
      <c r="FV614" s="17">
        <v>6925</v>
      </c>
      <c r="FW614" s="17">
        <v>42</v>
      </c>
      <c r="FX614" s="17">
        <v>16</v>
      </c>
      <c r="FY614" s="18">
        <v>15.5</v>
      </c>
      <c r="FZ614" s="18">
        <v>20</v>
      </c>
      <c r="GA614" s="18">
        <v>20</v>
      </c>
      <c r="GB614" s="18">
        <v>16.8</v>
      </c>
      <c r="GC614" s="18">
        <v>15</v>
      </c>
      <c r="GD614" s="18">
        <v>10</v>
      </c>
      <c r="GE614" s="18">
        <v>8</v>
      </c>
      <c r="GF614" s="17">
        <v>42</v>
      </c>
      <c r="GG614" s="17">
        <v>16</v>
      </c>
      <c r="GH614" s="17" t="s">
        <v>353</v>
      </c>
      <c r="GI614" s="17">
        <v>42</v>
      </c>
      <c r="GJ614" s="17">
        <v>16</v>
      </c>
      <c r="GK614" s="17">
        <v>16672</v>
      </c>
      <c r="GL614" s="17">
        <v>30461</v>
      </c>
      <c r="GM614" s="17">
        <v>25297</v>
      </c>
      <c r="GN614" s="17">
        <v>17728</v>
      </c>
      <c r="GO614" s="17">
        <v>14014</v>
      </c>
      <c r="GP614" s="17">
        <v>8395</v>
      </c>
      <c r="GQ614" s="17">
        <v>4623</v>
      </c>
      <c r="GR614" s="17">
        <v>37</v>
      </c>
      <c r="GS614" s="17">
        <v>15</v>
      </c>
      <c r="GT614" s="18">
        <v>14.6</v>
      </c>
      <c r="GU614" s="18">
        <v>23.6</v>
      </c>
      <c r="GV614" s="18">
        <v>21.9</v>
      </c>
      <c r="GW614" s="18">
        <v>16</v>
      </c>
      <c r="GX614" s="18">
        <v>13.4</v>
      </c>
      <c r="GY614" s="18">
        <v>9</v>
      </c>
      <c r="GZ614" s="18">
        <v>5.6</v>
      </c>
      <c r="HA614" s="17">
        <v>37</v>
      </c>
      <c r="HB614" s="17">
        <v>15</v>
      </c>
      <c r="HC614" s="17" t="s">
        <v>1849</v>
      </c>
      <c r="HD614" s="17">
        <v>37</v>
      </c>
      <c r="HE614" s="17">
        <v>15</v>
      </c>
      <c r="HH614" s="17">
        <v>1</v>
      </c>
      <c r="HQ614" s="17">
        <v>1</v>
      </c>
      <c r="HZ614" s="17">
        <v>1</v>
      </c>
      <c r="IA614">
        <v>18870</v>
      </c>
    </row>
    <row r="615" spans="1:235">
      <c r="A615">
        <v>11432</v>
      </c>
      <c r="B615" s="15">
        <v>41673</v>
      </c>
      <c r="C615" t="s">
        <v>292</v>
      </c>
      <c r="D615" t="s">
        <v>293</v>
      </c>
      <c r="E615" t="s">
        <v>294</v>
      </c>
      <c r="F615" s="23" t="s">
        <v>320</v>
      </c>
      <c r="G615">
        <v>3</v>
      </c>
      <c r="H615" s="23" t="s">
        <v>1283</v>
      </c>
      <c r="I615" t="s">
        <v>1850</v>
      </c>
      <c r="J615" s="19" t="s">
        <v>1851</v>
      </c>
      <c r="N615" s="17">
        <v>149765</v>
      </c>
      <c r="O615" s="17">
        <v>184253</v>
      </c>
      <c r="P615" s="17">
        <v>168950</v>
      </c>
      <c r="Q615" s="17">
        <v>156101</v>
      </c>
      <c r="R615" s="17">
        <v>149514</v>
      </c>
      <c r="S615" s="17">
        <v>133016</v>
      </c>
      <c r="T615" s="17">
        <v>116707</v>
      </c>
      <c r="U615" s="17">
        <v>76</v>
      </c>
      <c r="V615" s="17">
        <v>22</v>
      </c>
      <c r="W615" s="17">
        <v>145816</v>
      </c>
      <c r="X615" s="17">
        <v>173967</v>
      </c>
      <c r="Y615" s="17">
        <v>167815</v>
      </c>
      <c r="Z615" s="17">
        <v>158100</v>
      </c>
      <c r="AA615" s="17">
        <v>148055</v>
      </c>
      <c r="AB615" s="17">
        <v>127892</v>
      </c>
      <c r="AC615" s="17">
        <v>111556</v>
      </c>
      <c r="AD615" s="17">
        <v>76</v>
      </c>
      <c r="AE615" s="17">
        <v>22</v>
      </c>
      <c r="AF615" s="17">
        <v>12480</v>
      </c>
      <c r="AG615" s="17">
        <v>15354</v>
      </c>
      <c r="AH615" s="17">
        <v>14079</v>
      </c>
      <c r="AI615" s="17">
        <v>13008</v>
      </c>
      <c r="AJ615" s="17">
        <v>12460</v>
      </c>
      <c r="AK615" s="17">
        <v>11085</v>
      </c>
      <c r="AL615" s="17">
        <v>9726</v>
      </c>
      <c r="AM615" s="17">
        <v>76</v>
      </c>
      <c r="AN615" s="17">
        <v>22</v>
      </c>
      <c r="AO615" s="18">
        <v>12</v>
      </c>
      <c r="AP615" s="17">
        <v>76</v>
      </c>
      <c r="AQ615" s="17">
        <v>22</v>
      </c>
      <c r="AR615" s="17">
        <v>149765</v>
      </c>
      <c r="AS615" s="17">
        <v>184253</v>
      </c>
      <c r="AT615" s="17">
        <v>168950</v>
      </c>
      <c r="AU615" s="17">
        <v>156101</v>
      </c>
      <c r="AV615" s="17">
        <v>149514</v>
      </c>
      <c r="AW615" s="17">
        <v>133016</v>
      </c>
      <c r="AX615" s="17">
        <v>116707</v>
      </c>
      <c r="AY615" s="17">
        <v>76</v>
      </c>
      <c r="AZ615" s="17">
        <v>22</v>
      </c>
      <c r="BJ615" s="17">
        <v>136292</v>
      </c>
      <c r="BK615" s="17">
        <v>44</v>
      </c>
      <c r="BL615" s="17">
        <v>9</v>
      </c>
      <c r="BM615" s="17">
        <v>22</v>
      </c>
      <c r="BO615" s="18">
        <v>2.6</v>
      </c>
      <c r="BP615" s="17">
        <v>2</v>
      </c>
      <c r="BQ615" s="17">
        <v>2</v>
      </c>
      <c r="BR615" s="18">
        <v>2.6</v>
      </c>
      <c r="BS615" s="17">
        <v>2</v>
      </c>
      <c r="BT615" s="17">
        <v>2</v>
      </c>
      <c r="BU615" s="18">
        <v>2.6</v>
      </c>
      <c r="BV615" s="17">
        <v>2</v>
      </c>
      <c r="BW615" s="17">
        <v>2</v>
      </c>
      <c r="CN615" s="17">
        <v>2</v>
      </c>
      <c r="CO615" s="17">
        <v>2</v>
      </c>
      <c r="CW615" s="17">
        <v>2</v>
      </c>
      <c r="CX615" s="17">
        <v>2</v>
      </c>
      <c r="DH615" s="17">
        <v>149765</v>
      </c>
      <c r="DI615" s="17">
        <v>184253</v>
      </c>
      <c r="DJ615" s="17">
        <v>168950</v>
      </c>
      <c r="DK615" s="17">
        <v>156101</v>
      </c>
      <c r="DL615" s="17">
        <v>149514</v>
      </c>
      <c r="DM615" s="17">
        <v>133016</v>
      </c>
      <c r="DN615" s="17">
        <v>116707</v>
      </c>
      <c r="DO615" s="17">
        <v>76</v>
      </c>
      <c r="DP615" s="17">
        <v>22</v>
      </c>
      <c r="DQ615" s="17">
        <v>145816</v>
      </c>
      <c r="DR615" s="17">
        <v>173967</v>
      </c>
      <c r="DS615" s="17">
        <v>167815</v>
      </c>
      <c r="DT615" s="17">
        <v>158100</v>
      </c>
      <c r="DU615" s="17">
        <v>148055</v>
      </c>
      <c r="DV615" s="17">
        <v>127892</v>
      </c>
      <c r="DW615" s="17">
        <v>111556</v>
      </c>
      <c r="DX615" s="17">
        <v>76</v>
      </c>
      <c r="DY615" s="17">
        <v>22</v>
      </c>
      <c r="DZ615" s="17">
        <v>149984</v>
      </c>
      <c r="EA615" s="17">
        <v>186188</v>
      </c>
      <c r="EB615" s="17">
        <v>168950</v>
      </c>
      <c r="EC615" s="17">
        <v>156101</v>
      </c>
      <c r="ED615" s="17">
        <v>149514</v>
      </c>
      <c r="EE615" s="17">
        <v>133016</v>
      </c>
      <c r="EF615" s="17">
        <v>116707</v>
      </c>
      <c r="EG615" s="17">
        <v>76</v>
      </c>
      <c r="EH615" s="17">
        <v>22</v>
      </c>
      <c r="EI615" s="17">
        <v>146279</v>
      </c>
      <c r="EJ615" s="17">
        <v>173967</v>
      </c>
      <c r="EK615" s="17">
        <v>167815</v>
      </c>
      <c r="EL615" s="17">
        <v>158100</v>
      </c>
      <c r="EM615" s="17">
        <v>148055</v>
      </c>
      <c r="EN615" s="17">
        <v>132392</v>
      </c>
      <c r="EO615" s="17">
        <v>111556</v>
      </c>
      <c r="EP615" s="17">
        <v>76</v>
      </c>
      <c r="EQ615" s="17">
        <v>22</v>
      </c>
      <c r="FJ615" s="18">
        <v>100</v>
      </c>
      <c r="FK615" s="17">
        <v>76</v>
      </c>
      <c r="FL615" s="17">
        <v>22</v>
      </c>
      <c r="FM615" s="18">
        <v>69.7</v>
      </c>
      <c r="FN615" s="17">
        <v>53</v>
      </c>
      <c r="FO615" s="17">
        <v>16</v>
      </c>
      <c r="FP615" s="17">
        <v>24728</v>
      </c>
      <c r="FQ615" s="17">
        <v>32991</v>
      </c>
      <c r="FR615" s="17">
        <v>27587</v>
      </c>
      <c r="FS615" s="17">
        <v>25532</v>
      </c>
      <c r="FT615" s="17">
        <v>24478</v>
      </c>
      <c r="FU615" s="17">
        <v>20775</v>
      </c>
      <c r="FV615" s="17">
        <v>14447</v>
      </c>
      <c r="FW615" s="17">
        <v>75</v>
      </c>
      <c r="FX615" s="17">
        <v>21</v>
      </c>
      <c r="FY615" s="18">
        <v>16.100000000000001</v>
      </c>
      <c r="FZ615" s="18">
        <v>20</v>
      </c>
      <c r="GA615" s="18">
        <v>18</v>
      </c>
      <c r="GB615" s="18">
        <v>15</v>
      </c>
      <c r="GC615" s="18">
        <v>15</v>
      </c>
      <c r="GD615" s="18">
        <v>15</v>
      </c>
      <c r="GE615" s="18">
        <v>12.4</v>
      </c>
      <c r="GF615" s="17">
        <v>75</v>
      </c>
      <c r="GG615" s="17">
        <v>21</v>
      </c>
      <c r="GH615" s="17" t="s">
        <v>1852</v>
      </c>
      <c r="GI615" s="17">
        <v>75</v>
      </c>
      <c r="GJ615" s="17">
        <v>21</v>
      </c>
      <c r="GK615" s="17">
        <v>23086</v>
      </c>
      <c r="GL615" s="17">
        <v>32829</v>
      </c>
      <c r="GM615" s="17">
        <v>27993</v>
      </c>
      <c r="GN615" s="17">
        <v>25159</v>
      </c>
      <c r="GO615" s="17">
        <v>23266</v>
      </c>
      <c r="GP615" s="17">
        <v>16899</v>
      </c>
      <c r="GQ615" s="17">
        <v>11095</v>
      </c>
      <c r="GR615" s="17">
        <v>53</v>
      </c>
      <c r="GS615" s="17">
        <v>16</v>
      </c>
      <c r="GT615" s="18">
        <v>14.8</v>
      </c>
      <c r="GU615" s="18">
        <v>19.399999999999999</v>
      </c>
      <c r="GV615" s="18">
        <v>16.600000000000001</v>
      </c>
      <c r="GW615" s="18">
        <v>15</v>
      </c>
      <c r="GX615" s="18">
        <v>14.3</v>
      </c>
      <c r="GY615" s="18">
        <v>11.7</v>
      </c>
      <c r="GZ615" s="18">
        <v>9.6</v>
      </c>
      <c r="HA615" s="17">
        <v>53</v>
      </c>
      <c r="HB615" s="17">
        <v>16</v>
      </c>
      <c r="HC615" s="17" t="s">
        <v>1483</v>
      </c>
      <c r="HD615" s="17">
        <v>53</v>
      </c>
      <c r="HE615" s="17">
        <v>16</v>
      </c>
      <c r="HH615" s="17">
        <v>1</v>
      </c>
      <c r="HQ615" s="17">
        <v>1</v>
      </c>
      <c r="HZ615" s="17">
        <v>1</v>
      </c>
      <c r="IA615">
        <v>18880</v>
      </c>
    </row>
    <row r="616" spans="1:235">
      <c r="A616">
        <v>11432</v>
      </c>
      <c r="B616" s="15">
        <v>41673</v>
      </c>
      <c r="C616" t="s">
        <v>292</v>
      </c>
      <c r="D616" t="s">
        <v>293</v>
      </c>
      <c r="E616" t="s">
        <v>294</v>
      </c>
      <c r="F616" s="23" t="s">
        <v>320</v>
      </c>
      <c r="G616">
        <v>4</v>
      </c>
      <c r="H616" s="23" t="s">
        <v>1283</v>
      </c>
      <c r="I616" t="s">
        <v>1853</v>
      </c>
      <c r="J616" s="19" t="s">
        <v>1854</v>
      </c>
      <c r="N616" s="17">
        <v>171235</v>
      </c>
      <c r="O616" s="17">
        <v>202985</v>
      </c>
      <c r="P616" s="17">
        <v>191375</v>
      </c>
      <c r="Q616" s="17">
        <v>184376</v>
      </c>
      <c r="R616" s="17">
        <v>177600</v>
      </c>
      <c r="S616" s="17">
        <v>146875</v>
      </c>
      <c r="T616" s="17">
        <v>130000</v>
      </c>
      <c r="U616" s="17">
        <v>48</v>
      </c>
      <c r="V616" s="17">
        <v>27</v>
      </c>
      <c r="W616" s="17">
        <v>167104</v>
      </c>
      <c r="X616" s="17">
        <v>198438</v>
      </c>
      <c r="Y616" s="17">
        <v>188059</v>
      </c>
      <c r="Z616" s="17">
        <v>178656</v>
      </c>
      <c r="AA616" s="17">
        <v>173460</v>
      </c>
      <c r="AB616" s="17">
        <v>143896</v>
      </c>
      <c r="AC616" s="17">
        <v>130000</v>
      </c>
      <c r="AD616" s="17">
        <v>48</v>
      </c>
      <c r="AE616" s="17">
        <v>27</v>
      </c>
      <c r="AF616" s="17">
        <v>14270</v>
      </c>
      <c r="AG616" s="17">
        <v>16915</v>
      </c>
      <c r="AH616" s="17">
        <v>15948</v>
      </c>
      <c r="AI616" s="17">
        <v>15365</v>
      </c>
      <c r="AJ616" s="17">
        <v>14800</v>
      </c>
      <c r="AK616" s="17">
        <v>12240</v>
      </c>
      <c r="AL616" s="17">
        <v>10833</v>
      </c>
      <c r="AM616" s="17">
        <v>48</v>
      </c>
      <c r="AN616" s="17">
        <v>27</v>
      </c>
      <c r="AO616" s="18">
        <v>12</v>
      </c>
      <c r="AP616" s="17">
        <v>48</v>
      </c>
      <c r="AQ616" s="17">
        <v>27</v>
      </c>
      <c r="AR616" s="17">
        <v>171840</v>
      </c>
      <c r="AS616" s="17">
        <v>203070</v>
      </c>
      <c r="AT616" s="17">
        <v>191584</v>
      </c>
      <c r="AU616" s="17">
        <v>186075</v>
      </c>
      <c r="AV616" s="17">
        <v>180200</v>
      </c>
      <c r="AW616" s="17">
        <v>148630</v>
      </c>
      <c r="AX616" s="17">
        <v>130000</v>
      </c>
      <c r="AY616" s="17">
        <v>47</v>
      </c>
      <c r="AZ616" s="17">
        <v>26</v>
      </c>
      <c r="BI616" s="17">
        <v>1</v>
      </c>
      <c r="BJ616" s="17">
        <v>164206</v>
      </c>
      <c r="BK616" s="17">
        <v>18</v>
      </c>
      <c r="BL616" s="17">
        <v>9</v>
      </c>
      <c r="BM616" s="17">
        <v>27</v>
      </c>
      <c r="BQ616" s="17">
        <v>1</v>
      </c>
      <c r="BT616" s="17">
        <v>1</v>
      </c>
      <c r="BZ616" s="17">
        <v>1</v>
      </c>
      <c r="CO616" s="17">
        <v>1</v>
      </c>
      <c r="CX616" s="17">
        <v>1</v>
      </c>
      <c r="DH616" s="17">
        <v>171235</v>
      </c>
      <c r="DI616" s="17">
        <v>202985</v>
      </c>
      <c r="DJ616" s="17">
        <v>191375</v>
      </c>
      <c r="DK616" s="17">
        <v>184376</v>
      </c>
      <c r="DL616" s="17">
        <v>177600</v>
      </c>
      <c r="DM616" s="17">
        <v>146875</v>
      </c>
      <c r="DN616" s="17">
        <v>130000</v>
      </c>
      <c r="DO616" s="17">
        <v>48</v>
      </c>
      <c r="DP616" s="17">
        <v>27</v>
      </c>
      <c r="DQ616" s="17">
        <v>167104</v>
      </c>
      <c r="DR616" s="17">
        <v>198438</v>
      </c>
      <c r="DS616" s="17">
        <v>188059</v>
      </c>
      <c r="DT616" s="17">
        <v>178656</v>
      </c>
      <c r="DU616" s="17">
        <v>173460</v>
      </c>
      <c r="DV616" s="17">
        <v>143896</v>
      </c>
      <c r="DW616" s="17">
        <v>130000</v>
      </c>
      <c r="DX616" s="17">
        <v>48</v>
      </c>
      <c r="DY616" s="17">
        <v>27</v>
      </c>
      <c r="DZ616" s="17">
        <v>171478</v>
      </c>
      <c r="EA616" s="17">
        <v>202985</v>
      </c>
      <c r="EB616" s="17">
        <v>191900</v>
      </c>
      <c r="EC616" s="17">
        <v>188145</v>
      </c>
      <c r="ED616" s="17">
        <v>177824</v>
      </c>
      <c r="EE616" s="17">
        <v>146875</v>
      </c>
      <c r="EF616" s="17">
        <v>130000</v>
      </c>
      <c r="EG616" s="17">
        <v>48</v>
      </c>
      <c r="EH616" s="17">
        <v>27</v>
      </c>
      <c r="EI616" s="17">
        <v>167536</v>
      </c>
      <c r="EJ616" s="17">
        <v>198438</v>
      </c>
      <c r="EK616" s="17">
        <v>190275</v>
      </c>
      <c r="EL616" s="17">
        <v>178656</v>
      </c>
      <c r="EM616" s="17">
        <v>173460</v>
      </c>
      <c r="EN616" s="17">
        <v>143896</v>
      </c>
      <c r="EO616" s="17">
        <v>130000</v>
      </c>
      <c r="EP616" s="17">
        <v>48</v>
      </c>
      <c r="EQ616" s="17">
        <v>27</v>
      </c>
      <c r="FJ616" s="18">
        <v>97.9</v>
      </c>
      <c r="FK616" s="17">
        <v>47</v>
      </c>
      <c r="FL616" s="17">
        <v>26</v>
      </c>
      <c r="FM616" s="18">
        <v>72.900000000000006</v>
      </c>
      <c r="FN616" s="17">
        <v>35</v>
      </c>
      <c r="FO616" s="17">
        <v>22</v>
      </c>
      <c r="FP616" s="17">
        <v>36110</v>
      </c>
      <c r="FQ616" s="17">
        <v>46333</v>
      </c>
      <c r="FR616" s="17">
        <v>40673</v>
      </c>
      <c r="FS616" s="17">
        <v>38400</v>
      </c>
      <c r="FT616" s="17">
        <v>37740</v>
      </c>
      <c r="FU616" s="17">
        <v>32103</v>
      </c>
      <c r="FV616" s="17">
        <v>25303</v>
      </c>
      <c r="FW616" s="17">
        <v>46</v>
      </c>
      <c r="FX616" s="17">
        <v>25</v>
      </c>
      <c r="FY616" s="18">
        <v>20.9</v>
      </c>
      <c r="FZ616" s="18">
        <v>25</v>
      </c>
      <c r="GA616" s="18">
        <v>25</v>
      </c>
      <c r="GB616" s="18">
        <v>20</v>
      </c>
      <c r="GC616" s="18">
        <v>20</v>
      </c>
      <c r="GD616" s="18">
        <v>20</v>
      </c>
      <c r="GE616" s="18">
        <v>15</v>
      </c>
      <c r="GF616" s="17">
        <v>46</v>
      </c>
      <c r="GG616" s="17">
        <v>25</v>
      </c>
      <c r="GH616" s="17" t="s">
        <v>1855</v>
      </c>
      <c r="GI616" s="17">
        <v>46</v>
      </c>
      <c r="GJ616" s="17">
        <v>25</v>
      </c>
      <c r="GK616" s="17">
        <v>38820</v>
      </c>
      <c r="GL616" s="17">
        <v>51017</v>
      </c>
      <c r="GM616" s="17">
        <v>41664</v>
      </c>
      <c r="GN616" s="17">
        <v>38688</v>
      </c>
      <c r="GO616" s="17">
        <v>36347</v>
      </c>
      <c r="GP616" s="17">
        <v>28139</v>
      </c>
      <c r="GQ616" s="17">
        <v>18790</v>
      </c>
      <c r="GR616" s="17">
        <v>35</v>
      </c>
      <c r="GS616" s="17">
        <v>22</v>
      </c>
      <c r="GT616" s="18">
        <v>22</v>
      </c>
      <c r="GU616" s="18">
        <v>32.799999999999997</v>
      </c>
      <c r="GV616" s="18">
        <v>24.2</v>
      </c>
      <c r="GW616" s="18">
        <v>21.2</v>
      </c>
      <c r="GX616" s="18">
        <v>20.3</v>
      </c>
      <c r="GY616" s="18">
        <v>16.2</v>
      </c>
      <c r="GZ616" s="18">
        <v>9.9</v>
      </c>
      <c r="HA616" s="17">
        <v>35</v>
      </c>
      <c r="HB616" s="17">
        <v>22</v>
      </c>
      <c r="HC616" s="17" t="s">
        <v>1856</v>
      </c>
      <c r="HD616" s="17">
        <v>35</v>
      </c>
      <c r="HE616" s="17">
        <v>22</v>
      </c>
      <c r="HF616" s="18">
        <v>25</v>
      </c>
      <c r="HG616" s="17">
        <v>3</v>
      </c>
      <c r="HH616" s="17">
        <v>3</v>
      </c>
      <c r="HI616" s="17">
        <v>26667</v>
      </c>
      <c r="HP616" s="17">
        <v>3</v>
      </c>
      <c r="HQ616" s="17">
        <v>3</v>
      </c>
      <c r="HR616" s="18">
        <v>15</v>
      </c>
      <c r="HY616" s="17">
        <v>3</v>
      </c>
      <c r="HZ616" s="17">
        <v>3</v>
      </c>
      <c r="IA616">
        <v>18890</v>
      </c>
    </row>
    <row r="617" spans="1:235">
      <c r="A617">
        <v>11432</v>
      </c>
      <c r="B617" s="15">
        <v>41673</v>
      </c>
      <c r="C617" t="s">
        <v>292</v>
      </c>
      <c r="D617" t="s">
        <v>293</v>
      </c>
      <c r="E617" t="s">
        <v>294</v>
      </c>
      <c r="F617" s="23" t="s">
        <v>320</v>
      </c>
      <c r="G617">
        <v>5</v>
      </c>
      <c r="H617" s="23" t="s">
        <v>1283</v>
      </c>
      <c r="I617" t="s">
        <v>1857</v>
      </c>
      <c r="J617" s="19" t="s">
        <v>1858</v>
      </c>
      <c r="N617" s="17">
        <v>211905</v>
      </c>
      <c r="O617" s="17">
        <v>237216</v>
      </c>
      <c r="P617" s="17">
        <v>230460</v>
      </c>
      <c r="Q617" s="17">
        <v>222512</v>
      </c>
      <c r="R617" s="17">
        <v>209443</v>
      </c>
      <c r="S617" s="17">
        <v>192750</v>
      </c>
      <c r="T617" s="17">
        <v>187385</v>
      </c>
      <c r="U617" s="17">
        <v>18</v>
      </c>
      <c r="V617" s="17">
        <v>13</v>
      </c>
      <c r="W617" s="17">
        <v>209087</v>
      </c>
      <c r="X617" s="17">
        <v>235374</v>
      </c>
      <c r="Y617" s="17">
        <v>226508</v>
      </c>
      <c r="Z617" s="17">
        <v>216580</v>
      </c>
      <c r="AA617" s="17">
        <v>204500</v>
      </c>
      <c r="AB617" s="17">
        <v>191275</v>
      </c>
      <c r="AC617" s="17">
        <v>182180</v>
      </c>
      <c r="AD617" s="17">
        <v>18</v>
      </c>
      <c r="AE617" s="17">
        <v>13</v>
      </c>
      <c r="AF617" s="17">
        <v>17659</v>
      </c>
      <c r="AG617" s="17">
        <v>19768</v>
      </c>
      <c r="AH617" s="17">
        <v>19205</v>
      </c>
      <c r="AI617" s="17">
        <v>18543</v>
      </c>
      <c r="AJ617" s="17">
        <v>17454</v>
      </c>
      <c r="AK617" s="17">
        <v>16063</v>
      </c>
      <c r="AL617" s="17">
        <v>15615</v>
      </c>
      <c r="AM617" s="17">
        <v>18</v>
      </c>
      <c r="AN617" s="17">
        <v>13</v>
      </c>
      <c r="AO617" s="18">
        <v>12</v>
      </c>
      <c r="AP617" s="17">
        <v>18</v>
      </c>
      <c r="AQ617" s="17">
        <v>13</v>
      </c>
      <c r="AR617" s="17">
        <v>211905</v>
      </c>
      <c r="AS617" s="17">
        <v>237216</v>
      </c>
      <c r="AT617" s="17">
        <v>230460</v>
      </c>
      <c r="AU617" s="17">
        <v>222512</v>
      </c>
      <c r="AV617" s="17">
        <v>209443</v>
      </c>
      <c r="AW617" s="17">
        <v>192750</v>
      </c>
      <c r="AX617" s="17">
        <v>187385</v>
      </c>
      <c r="AY617" s="17">
        <v>18</v>
      </c>
      <c r="AZ617" s="17">
        <v>13</v>
      </c>
      <c r="BJ617" s="17">
        <v>222080</v>
      </c>
      <c r="BK617" s="17">
        <v>9</v>
      </c>
      <c r="BL617" s="17">
        <v>6</v>
      </c>
      <c r="BM617" s="17">
        <v>13</v>
      </c>
      <c r="DH617" s="17">
        <v>211905</v>
      </c>
      <c r="DI617" s="17">
        <v>237216</v>
      </c>
      <c r="DJ617" s="17">
        <v>230460</v>
      </c>
      <c r="DK617" s="17">
        <v>222512</v>
      </c>
      <c r="DL617" s="17">
        <v>209443</v>
      </c>
      <c r="DM617" s="17">
        <v>192750</v>
      </c>
      <c r="DN617" s="17">
        <v>187385</v>
      </c>
      <c r="DO617" s="17">
        <v>18</v>
      </c>
      <c r="DP617" s="17">
        <v>13</v>
      </c>
      <c r="DQ617" s="17">
        <v>209087</v>
      </c>
      <c r="DR617" s="17">
        <v>235374</v>
      </c>
      <c r="DS617" s="17">
        <v>226508</v>
      </c>
      <c r="DT617" s="17">
        <v>216580</v>
      </c>
      <c r="DU617" s="17">
        <v>204500</v>
      </c>
      <c r="DV617" s="17">
        <v>191275</v>
      </c>
      <c r="DW617" s="17">
        <v>182180</v>
      </c>
      <c r="DX617" s="17">
        <v>18</v>
      </c>
      <c r="DY617" s="17">
        <v>13</v>
      </c>
      <c r="DZ617" s="17">
        <v>211905</v>
      </c>
      <c r="EA617" s="17">
        <v>237216</v>
      </c>
      <c r="EB617" s="17">
        <v>230460</v>
      </c>
      <c r="EC617" s="17">
        <v>222512</v>
      </c>
      <c r="ED617" s="17">
        <v>209443</v>
      </c>
      <c r="EE617" s="17">
        <v>192750</v>
      </c>
      <c r="EF617" s="17">
        <v>187385</v>
      </c>
      <c r="EG617" s="17">
        <v>18</v>
      </c>
      <c r="EH617" s="17">
        <v>13</v>
      </c>
      <c r="EI617" s="17">
        <v>209087</v>
      </c>
      <c r="EJ617" s="17">
        <v>235374</v>
      </c>
      <c r="EK617" s="17">
        <v>226508</v>
      </c>
      <c r="EL617" s="17">
        <v>216580</v>
      </c>
      <c r="EM617" s="17">
        <v>204500</v>
      </c>
      <c r="EN617" s="17">
        <v>191275</v>
      </c>
      <c r="EO617" s="17">
        <v>182180</v>
      </c>
      <c r="EP617" s="17">
        <v>18</v>
      </c>
      <c r="EQ617" s="17">
        <v>13</v>
      </c>
      <c r="FJ617" s="18">
        <v>100</v>
      </c>
      <c r="FK617" s="17">
        <v>18</v>
      </c>
      <c r="FL617" s="17">
        <v>13</v>
      </c>
      <c r="FM617" s="18">
        <v>83.3</v>
      </c>
      <c r="FN617" s="17">
        <v>15</v>
      </c>
      <c r="FO617" s="17">
        <v>11</v>
      </c>
      <c r="FP617" s="17">
        <v>51555</v>
      </c>
      <c r="FQ617" s="17">
        <v>60994</v>
      </c>
      <c r="FR617" s="17">
        <v>56261</v>
      </c>
      <c r="FS617" s="17">
        <v>54781</v>
      </c>
      <c r="FT617" s="17">
        <v>51125</v>
      </c>
      <c r="FU617" s="17">
        <v>47638</v>
      </c>
      <c r="FV617" s="17">
        <v>39426</v>
      </c>
      <c r="FW617" s="17">
        <v>17</v>
      </c>
      <c r="FX617" s="17">
        <v>12</v>
      </c>
      <c r="FY617" s="18">
        <v>24.2</v>
      </c>
      <c r="FZ617" s="18">
        <v>25.4</v>
      </c>
      <c r="GA617" s="18">
        <v>25</v>
      </c>
      <c r="GB617" s="18">
        <v>25</v>
      </c>
      <c r="GC617" s="18">
        <v>25</v>
      </c>
      <c r="GD617" s="18">
        <v>25</v>
      </c>
      <c r="GE617" s="18">
        <v>20</v>
      </c>
      <c r="GF617" s="17">
        <v>17</v>
      </c>
      <c r="GG617" s="17">
        <v>12</v>
      </c>
      <c r="GH617" s="17" t="s">
        <v>1859</v>
      </c>
      <c r="GI617" s="17">
        <v>17</v>
      </c>
      <c r="GJ617" s="17">
        <v>12</v>
      </c>
      <c r="GK617" s="17">
        <v>51287</v>
      </c>
      <c r="GL617" s="17">
        <v>70909</v>
      </c>
      <c r="GM617" s="17">
        <v>58850</v>
      </c>
      <c r="GN617" s="17">
        <v>54563</v>
      </c>
      <c r="GO617" s="17">
        <v>48219</v>
      </c>
      <c r="GP617" s="17">
        <v>39572</v>
      </c>
      <c r="GQ617" s="17">
        <v>36203</v>
      </c>
      <c r="GR617" s="17">
        <v>14</v>
      </c>
      <c r="GS617" s="17">
        <v>10</v>
      </c>
      <c r="GT617" s="18">
        <v>23.6</v>
      </c>
      <c r="GU617" s="18">
        <v>30.1</v>
      </c>
      <c r="GV617" s="18">
        <v>26</v>
      </c>
      <c r="GW617" s="18">
        <v>24.9</v>
      </c>
      <c r="GX617" s="18">
        <v>24.5</v>
      </c>
      <c r="GY617" s="18">
        <v>19.8</v>
      </c>
      <c r="GZ617" s="18">
        <v>17.8</v>
      </c>
      <c r="HA617" s="17">
        <v>14</v>
      </c>
      <c r="HB617" s="17">
        <v>10</v>
      </c>
      <c r="HC617" s="17" t="s">
        <v>1860</v>
      </c>
      <c r="HD617" s="17">
        <v>14</v>
      </c>
      <c r="HE617" s="17">
        <v>10</v>
      </c>
      <c r="HH617" s="17">
        <v>1</v>
      </c>
      <c r="HQ617" s="17">
        <v>1</v>
      </c>
      <c r="HZ617" s="17">
        <v>1</v>
      </c>
      <c r="IA617">
        <v>18900</v>
      </c>
    </row>
    <row r="618" spans="1:235">
      <c r="A618">
        <v>11432</v>
      </c>
      <c r="B618" s="15">
        <v>41673</v>
      </c>
      <c r="C618" t="s">
        <v>292</v>
      </c>
      <c r="D618" t="s">
        <v>293</v>
      </c>
      <c r="E618" t="s">
        <v>294</v>
      </c>
      <c r="F618" s="23" t="s">
        <v>330</v>
      </c>
      <c r="G618">
        <v>1</v>
      </c>
      <c r="H618" s="23" t="s">
        <v>1283</v>
      </c>
      <c r="I618" t="s">
        <v>1861</v>
      </c>
      <c r="J618" s="19" t="s">
        <v>1862</v>
      </c>
      <c r="N618" s="17">
        <v>63717</v>
      </c>
      <c r="O618" s="17">
        <v>81156</v>
      </c>
      <c r="P618" s="17">
        <v>75180</v>
      </c>
      <c r="Q618" s="17">
        <v>67720</v>
      </c>
      <c r="R618" s="17">
        <v>63737</v>
      </c>
      <c r="S618" s="17">
        <v>52606</v>
      </c>
      <c r="T618" s="17">
        <v>47100</v>
      </c>
      <c r="U618" s="17">
        <v>42</v>
      </c>
      <c r="V618" s="17">
        <v>21</v>
      </c>
      <c r="W618" s="17">
        <v>62040</v>
      </c>
      <c r="X618" s="17">
        <v>76313</v>
      </c>
      <c r="Y618" s="17">
        <v>70000</v>
      </c>
      <c r="Z618" s="17">
        <v>67018</v>
      </c>
      <c r="AA618" s="17">
        <v>65166</v>
      </c>
      <c r="AB618" s="17">
        <v>52775</v>
      </c>
      <c r="AC618" s="17">
        <v>45000</v>
      </c>
      <c r="AD618" s="17">
        <v>42</v>
      </c>
      <c r="AE618" s="17">
        <v>21</v>
      </c>
      <c r="AF618" s="17">
        <v>5310</v>
      </c>
      <c r="AG618" s="17">
        <v>6763</v>
      </c>
      <c r="AH618" s="17">
        <v>6265</v>
      </c>
      <c r="AI618" s="17">
        <v>5643</v>
      </c>
      <c r="AJ618" s="17">
        <v>5311</v>
      </c>
      <c r="AK618" s="17">
        <v>4384</v>
      </c>
      <c r="AL618" s="17">
        <v>3925</v>
      </c>
      <c r="AM618" s="17">
        <v>42</v>
      </c>
      <c r="AN618" s="17">
        <v>21</v>
      </c>
      <c r="AO618" s="18">
        <v>12</v>
      </c>
      <c r="AP618" s="17">
        <v>42</v>
      </c>
      <c r="AQ618" s="17">
        <v>21</v>
      </c>
      <c r="AR618" s="17">
        <v>64489</v>
      </c>
      <c r="AS618" s="17">
        <v>83001</v>
      </c>
      <c r="AT618" s="17">
        <v>75868</v>
      </c>
      <c r="AU618" s="17">
        <v>71891</v>
      </c>
      <c r="AV618" s="17">
        <v>64117</v>
      </c>
      <c r="AW618" s="17">
        <v>52591</v>
      </c>
      <c r="AX618" s="17">
        <v>47293</v>
      </c>
      <c r="AY618" s="17">
        <v>34</v>
      </c>
      <c r="AZ618" s="17">
        <v>15</v>
      </c>
      <c r="BA618" s="17">
        <v>60630</v>
      </c>
      <c r="BC618" s="17">
        <v>66555</v>
      </c>
      <c r="BD618" s="17">
        <v>65021</v>
      </c>
      <c r="BE618" s="17">
        <v>61880</v>
      </c>
      <c r="BF618" s="17">
        <v>52606</v>
      </c>
      <c r="BH618" s="17">
        <v>8</v>
      </c>
      <c r="BI618" s="17">
        <v>7</v>
      </c>
      <c r="BJ618" s="17">
        <v>64178</v>
      </c>
      <c r="BK618" s="17">
        <v>12</v>
      </c>
      <c r="BL618" s="17">
        <v>8</v>
      </c>
      <c r="BM618" s="17">
        <v>19</v>
      </c>
      <c r="BN618" s="17">
        <v>4</v>
      </c>
      <c r="DH618" s="17">
        <v>63717</v>
      </c>
      <c r="DI618" s="17">
        <v>81156</v>
      </c>
      <c r="DJ618" s="17">
        <v>75180</v>
      </c>
      <c r="DK618" s="17">
        <v>67720</v>
      </c>
      <c r="DL618" s="17">
        <v>63737</v>
      </c>
      <c r="DM618" s="17">
        <v>52606</v>
      </c>
      <c r="DN618" s="17">
        <v>47100</v>
      </c>
      <c r="DO618" s="17">
        <v>42</v>
      </c>
      <c r="DP618" s="17">
        <v>21</v>
      </c>
      <c r="DQ618" s="17">
        <v>62040</v>
      </c>
      <c r="DR618" s="17">
        <v>76313</v>
      </c>
      <c r="DS618" s="17">
        <v>70000</v>
      </c>
      <c r="DT618" s="17">
        <v>67018</v>
      </c>
      <c r="DU618" s="17">
        <v>65166</v>
      </c>
      <c r="DV618" s="17">
        <v>52775</v>
      </c>
      <c r="DW618" s="17">
        <v>45000</v>
      </c>
      <c r="DX618" s="17">
        <v>42</v>
      </c>
      <c r="DY618" s="17">
        <v>21</v>
      </c>
      <c r="DZ618" s="17">
        <v>63717</v>
      </c>
      <c r="EA618" s="17">
        <v>81156</v>
      </c>
      <c r="EB618" s="17">
        <v>75180</v>
      </c>
      <c r="EC618" s="17">
        <v>67720</v>
      </c>
      <c r="ED618" s="17">
        <v>63737</v>
      </c>
      <c r="EE618" s="17">
        <v>52606</v>
      </c>
      <c r="EF618" s="17">
        <v>47100</v>
      </c>
      <c r="EG618" s="17">
        <v>42</v>
      </c>
      <c r="EH618" s="17">
        <v>21</v>
      </c>
      <c r="EI618" s="17">
        <v>62040</v>
      </c>
      <c r="EJ618" s="17">
        <v>76313</v>
      </c>
      <c r="EK618" s="17">
        <v>70000</v>
      </c>
      <c r="EL618" s="17">
        <v>67018</v>
      </c>
      <c r="EM618" s="17">
        <v>65166</v>
      </c>
      <c r="EN618" s="17">
        <v>52775</v>
      </c>
      <c r="EO618" s="17">
        <v>45000</v>
      </c>
      <c r="EP618" s="17">
        <v>42</v>
      </c>
      <c r="EQ618" s="17">
        <v>21</v>
      </c>
      <c r="FJ618" s="18">
        <v>81</v>
      </c>
      <c r="FK618" s="17">
        <v>34</v>
      </c>
      <c r="FL618" s="17">
        <v>15</v>
      </c>
      <c r="FM618" s="18">
        <v>61.9</v>
      </c>
      <c r="FN618" s="17">
        <v>26</v>
      </c>
      <c r="FO618" s="17">
        <v>11</v>
      </c>
      <c r="FP618" s="17">
        <v>4623</v>
      </c>
      <c r="FQ618" s="17">
        <v>7366</v>
      </c>
      <c r="FR618" s="17">
        <v>5988</v>
      </c>
      <c r="FS618" s="17">
        <v>5646</v>
      </c>
      <c r="FT618" s="17">
        <v>4443</v>
      </c>
      <c r="FU618" s="17">
        <v>3720</v>
      </c>
      <c r="FV618" s="17">
        <v>1470</v>
      </c>
      <c r="FW618" s="17">
        <v>18</v>
      </c>
      <c r="FX618" s="17">
        <v>12</v>
      </c>
      <c r="FY618" s="18">
        <v>7</v>
      </c>
      <c r="FZ618" s="18">
        <v>10</v>
      </c>
      <c r="GA618" s="18">
        <v>8</v>
      </c>
      <c r="GB618" s="18">
        <v>8</v>
      </c>
      <c r="GC618" s="18">
        <v>7.5</v>
      </c>
      <c r="GD618" s="18">
        <v>6.3</v>
      </c>
      <c r="GE618" s="18">
        <v>3</v>
      </c>
      <c r="GF618" s="17">
        <v>18</v>
      </c>
      <c r="GG618" s="17">
        <v>12</v>
      </c>
      <c r="GH618" s="17" t="s">
        <v>618</v>
      </c>
      <c r="GI618" s="17">
        <v>18</v>
      </c>
      <c r="GJ618" s="17">
        <v>12</v>
      </c>
      <c r="GK618" s="17">
        <v>7210</v>
      </c>
      <c r="GL618" s="17">
        <v>15260</v>
      </c>
      <c r="GM618" s="17">
        <v>10750</v>
      </c>
      <c r="GN618" s="17">
        <v>8140</v>
      </c>
      <c r="GO618" s="17">
        <v>5143</v>
      </c>
      <c r="GP618" s="17">
        <v>2858</v>
      </c>
      <c r="GQ618" s="17">
        <v>1505</v>
      </c>
      <c r="GR618" s="17">
        <v>25</v>
      </c>
      <c r="GS618" s="17">
        <v>10</v>
      </c>
      <c r="GT618" s="18">
        <v>10.8</v>
      </c>
      <c r="GU618" s="18">
        <v>20.6</v>
      </c>
      <c r="GV618" s="18">
        <v>19</v>
      </c>
      <c r="GW618" s="18">
        <v>12.3</v>
      </c>
      <c r="GX618" s="18">
        <v>7.2</v>
      </c>
      <c r="GY618" s="18">
        <v>5.2</v>
      </c>
      <c r="GZ618" s="18">
        <v>2.9</v>
      </c>
      <c r="HA618" s="17">
        <v>25</v>
      </c>
      <c r="HB618" s="17">
        <v>10</v>
      </c>
      <c r="HC618" s="17" t="s">
        <v>325</v>
      </c>
      <c r="HD618" s="17">
        <v>25</v>
      </c>
      <c r="HE618" s="17">
        <v>10</v>
      </c>
      <c r="IA618">
        <v>18910</v>
      </c>
    </row>
    <row r="619" spans="1:235">
      <c r="A619">
        <v>11432</v>
      </c>
      <c r="B619" s="15">
        <v>41673</v>
      </c>
      <c r="C619" t="s">
        <v>292</v>
      </c>
      <c r="D619" t="s">
        <v>293</v>
      </c>
      <c r="E619" t="s">
        <v>294</v>
      </c>
      <c r="F619" s="23" t="s">
        <v>330</v>
      </c>
      <c r="G619">
        <v>2</v>
      </c>
      <c r="H619" s="23" t="s">
        <v>1283</v>
      </c>
      <c r="I619" t="s">
        <v>1863</v>
      </c>
      <c r="J619" s="19" t="s">
        <v>1864</v>
      </c>
      <c r="N619" s="17">
        <v>69377</v>
      </c>
      <c r="O619" s="17">
        <v>82434</v>
      </c>
      <c r="P619" s="17">
        <v>75628</v>
      </c>
      <c r="Q619" s="17">
        <v>69851</v>
      </c>
      <c r="R619" s="17">
        <v>66982</v>
      </c>
      <c r="S619" s="17">
        <v>62333</v>
      </c>
      <c r="T619" s="17">
        <v>57938</v>
      </c>
      <c r="U619" s="17">
        <v>100</v>
      </c>
      <c r="V619" s="17">
        <v>31</v>
      </c>
      <c r="W619" s="17">
        <v>69368</v>
      </c>
      <c r="X619" s="17">
        <v>84498</v>
      </c>
      <c r="Y619" s="17">
        <v>72315</v>
      </c>
      <c r="Z619" s="17">
        <v>69700</v>
      </c>
      <c r="AA619" s="17">
        <v>67230</v>
      </c>
      <c r="AB619" s="17">
        <v>63438</v>
      </c>
      <c r="AC619" s="17">
        <v>59122</v>
      </c>
      <c r="AD619" s="17">
        <v>100</v>
      </c>
      <c r="AE619" s="17">
        <v>31</v>
      </c>
      <c r="AF619" s="17">
        <v>5781</v>
      </c>
      <c r="AG619" s="17">
        <v>6870</v>
      </c>
      <c r="AH619" s="17">
        <v>6302</v>
      </c>
      <c r="AI619" s="17">
        <v>5821</v>
      </c>
      <c r="AJ619" s="17">
        <v>5582</v>
      </c>
      <c r="AK619" s="17">
        <v>5194</v>
      </c>
      <c r="AL619" s="17">
        <v>4828</v>
      </c>
      <c r="AM619" s="17">
        <v>100</v>
      </c>
      <c r="AN619" s="17">
        <v>31</v>
      </c>
      <c r="AO619" s="18">
        <v>12</v>
      </c>
      <c r="AP619" s="17">
        <v>100</v>
      </c>
      <c r="AQ619" s="17">
        <v>31</v>
      </c>
      <c r="AR619" s="17">
        <v>69694</v>
      </c>
      <c r="AS619" s="17">
        <v>83644</v>
      </c>
      <c r="AT619" s="17">
        <v>73959</v>
      </c>
      <c r="AU619" s="17">
        <v>69863</v>
      </c>
      <c r="AV619" s="17">
        <v>67142</v>
      </c>
      <c r="AW619" s="17">
        <v>62534</v>
      </c>
      <c r="AX619" s="17">
        <v>59288</v>
      </c>
      <c r="AY619" s="17">
        <v>87</v>
      </c>
      <c r="AZ619" s="17">
        <v>27</v>
      </c>
      <c r="BA619" s="17">
        <v>67260</v>
      </c>
      <c r="BB619" s="17">
        <v>80000</v>
      </c>
      <c r="BC619" s="17">
        <v>79700</v>
      </c>
      <c r="BD619" s="17">
        <v>70960</v>
      </c>
      <c r="BE619" s="17">
        <v>64961</v>
      </c>
      <c r="BF619" s="17">
        <v>59122</v>
      </c>
      <c r="BG619" s="17">
        <v>53951</v>
      </c>
      <c r="BH619" s="17">
        <v>13</v>
      </c>
      <c r="BI619" s="17">
        <v>6</v>
      </c>
      <c r="BJ619" s="17">
        <v>72994</v>
      </c>
      <c r="BK619" s="17">
        <v>49</v>
      </c>
      <c r="BL619" s="17">
        <v>13</v>
      </c>
      <c r="BM619" s="17">
        <v>28</v>
      </c>
      <c r="BN619" s="17">
        <v>8</v>
      </c>
      <c r="DH619" s="17">
        <v>69377</v>
      </c>
      <c r="DI619" s="17">
        <v>82434</v>
      </c>
      <c r="DJ619" s="17">
        <v>75628</v>
      </c>
      <c r="DK619" s="17">
        <v>69851</v>
      </c>
      <c r="DL619" s="17">
        <v>66982</v>
      </c>
      <c r="DM619" s="17">
        <v>62333</v>
      </c>
      <c r="DN619" s="17">
        <v>57938</v>
      </c>
      <c r="DO619" s="17">
        <v>100</v>
      </c>
      <c r="DP619" s="17">
        <v>31</v>
      </c>
      <c r="DQ619" s="17">
        <v>69368</v>
      </c>
      <c r="DR619" s="17">
        <v>84498</v>
      </c>
      <c r="DS619" s="17">
        <v>72315</v>
      </c>
      <c r="DT619" s="17">
        <v>69700</v>
      </c>
      <c r="DU619" s="17">
        <v>67230</v>
      </c>
      <c r="DV619" s="17">
        <v>63438</v>
      </c>
      <c r="DW619" s="17">
        <v>59122</v>
      </c>
      <c r="DX619" s="17">
        <v>100</v>
      </c>
      <c r="DY619" s="17">
        <v>31</v>
      </c>
      <c r="DZ619" s="17">
        <v>69377</v>
      </c>
      <c r="EA619" s="17">
        <v>82434</v>
      </c>
      <c r="EB619" s="17">
        <v>75628</v>
      </c>
      <c r="EC619" s="17">
        <v>69851</v>
      </c>
      <c r="ED619" s="17">
        <v>66982</v>
      </c>
      <c r="EE619" s="17">
        <v>62333</v>
      </c>
      <c r="EF619" s="17">
        <v>57938</v>
      </c>
      <c r="EG619" s="17">
        <v>100</v>
      </c>
      <c r="EH619" s="17">
        <v>31</v>
      </c>
      <c r="EI619" s="17">
        <v>69368</v>
      </c>
      <c r="EJ619" s="17">
        <v>84498</v>
      </c>
      <c r="EK619" s="17">
        <v>72315</v>
      </c>
      <c r="EL619" s="17">
        <v>69700</v>
      </c>
      <c r="EM619" s="17">
        <v>67230</v>
      </c>
      <c r="EN619" s="17">
        <v>63438</v>
      </c>
      <c r="EO619" s="17">
        <v>59122</v>
      </c>
      <c r="EP619" s="17">
        <v>100</v>
      </c>
      <c r="EQ619" s="17">
        <v>31</v>
      </c>
      <c r="FJ619" s="18">
        <v>87</v>
      </c>
      <c r="FK619" s="17">
        <v>87</v>
      </c>
      <c r="FL619" s="17">
        <v>27</v>
      </c>
      <c r="FM619" s="18">
        <v>74</v>
      </c>
      <c r="FN619" s="17">
        <v>74</v>
      </c>
      <c r="FO619" s="17">
        <v>20</v>
      </c>
      <c r="FP619" s="17">
        <v>5178</v>
      </c>
      <c r="FQ619" s="17">
        <v>7796</v>
      </c>
      <c r="FR619" s="17">
        <v>6571</v>
      </c>
      <c r="FS619" s="17">
        <v>5690</v>
      </c>
      <c r="FT619" s="17">
        <v>4613</v>
      </c>
      <c r="FU619" s="17">
        <v>3140</v>
      </c>
      <c r="FV619" s="17">
        <v>2154</v>
      </c>
      <c r="FW619" s="17">
        <v>82</v>
      </c>
      <c r="FX619" s="17">
        <v>23</v>
      </c>
      <c r="FY619" s="18">
        <v>7.3</v>
      </c>
      <c r="FZ619" s="18">
        <v>10</v>
      </c>
      <c r="GA619" s="18">
        <v>10</v>
      </c>
      <c r="GB619" s="18">
        <v>8</v>
      </c>
      <c r="GC619" s="18">
        <v>8</v>
      </c>
      <c r="GD619" s="18">
        <v>5</v>
      </c>
      <c r="GE619" s="18">
        <v>3</v>
      </c>
      <c r="GF619" s="17">
        <v>82</v>
      </c>
      <c r="GG619" s="17">
        <v>23</v>
      </c>
      <c r="GH619" s="17" t="s">
        <v>1330</v>
      </c>
      <c r="GI619" s="17">
        <v>82</v>
      </c>
      <c r="GJ619" s="17">
        <v>23</v>
      </c>
      <c r="GK619" s="17">
        <v>4879</v>
      </c>
      <c r="GL619" s="17">
        <v>8076</v>
      </c>
      <c r="GM619" s="17">
        <v>6252</v>
      </c>
      <c r="GN619" s="17">
        <v>5000</v>
      </c>
      <c r="GO619" s="17">
        <v>4035</v>
      </c>
      <c r="GP619" s="17">
        <v>2627</v>
      </c>
      <c r="GQ619" s="17">
        <v>1941</v>
      </c>
      <c r="GR619" s="17">
        <v>73</v>
      </c>
      <c r="GS619" s="17">
        <v>19</v>
      </c>
      <c r="GT619" s="18">
        <v>6.9</v>
      </c>
      <c r="GU619" s="18">
        <v>11.3</v>
      </c>
      <c r="GV619" s="18">
        <v>9</v>
      </c>
      <c r="GW619" s="18">
        <v>7.5</v>
      </c>
      <c r="GX619" s="18">
        <v>6.2</v>
      </c>
      <c r="GY619" s="18">
        <v>4.3</v>
      </c>
      <c r="GZ619" s="18">
        <v>2.8</v>
      </c>
      <c r="HA619" s="17">
        <v>73</v>
      </c>
      <c r="HB619" s="17">
        <v>19</v>
      </c>
      <c r="HC619" s="17" t="s">
        <v>619</v>
      </c>
      <c r="HD619" s="17">
        <v>73</v>
      </c>
      <c r="HE619" s="17">
        <v>19</v>
      </c>
      <c r="HF619" s="18">
        <v>12.5</v>
      </c>
      <c r="HG619" s="17">
        <v>2</v>
      </c>
      <c r="HH619" s="17">
        <v>2</v>
      </c>
      <c r="HP619" s="17">
        <v>2</v>
      </c>
      <c r="HQ619" s="17">
        <v>2</v>
      </c>
      <c r="HY619" s="17">
        <v>2</v>
      </c>
      <c r="HZ619" s="17">
        <v>2</v>
      </c>
      <c r="IA619">
        <v>18920</v>
      </c>
    </row>
    <row r="620" spans="1:235">
      <c r="A620">
        <v>11432</v>
      </c>
      <c r="B620" s="15">
        <v>41673</v>
      </c>
      <c r="C620" t="s">
        <v>292</v>
      </c>
      <c r="D620" t="s">
        <v>293</v>
      </c>
      <c r="E620" t="s">
        <v>294</v>
      </c>
      <c r="F620" s="23" t="s">
        <v>330</v>
      </c>
      <c r="G620">
        <v>3</v>
      </c>
      <c r="H620" s="23" t="s">
        <v>1283</v>
      </c>
      <c r="I620" t="s">
        <v>1865</v>
      </c>
      <c r="J620" s="19" t="s">
        <v>1866</v>
      </c>
      <c r="N620" s="17">
        <v>98685</v>
      </c>
      <c r="O620" s="17">
        <v>120699</v>
      </c>
      <c r="P620" s="17">
        <v>112696</v>
      </c>
      <c r="Q620" s="17">
        <v>102149</v>
      </c>
      <c r="R620" s="17">
        <v>98230</v>
      </c>
      <c r="S620" s="17">
        <v>84460</v>
      </c>
      <c r="T620" s="17">
        <v>75346</v>
      </c>
      <c r="U620" s="17">
        <v>236</v>
      </c>
      <c r="V620" s="17">
        <v>38</v>
      </c>
      <c r="W620" s="17">
        <v>95977</v>
      </c>
      <c r="X620" s="17">
        <v>118308</v>
      </c>
      <c r="Y620" s="17">
        <v>108104</v>
      </c>
      <c r="Z620" s="17">
        <v>98362</v>
      </c>
      <c r="AA620" s="17">
        <v>94676</v>
      </c>
      <c r="AB620" s="17">
        <v>79290</v>
      </c>
      <c r="AC620" s="17">
        <v>75206</v>
      </c>
      <c r="AD620" s="17">
        <v>236</v>
      </c>
      <c r="AE620" s="17">
        <v>38</v>
      </c>
      <c r="AF620" s="17">
        <v>8224</v>
      </c>
      <c r="AG620" s="17">
        <v>10058</v>
      </c>
      <c r="AH620" s="17">
        <v>9391</v>
      </c>
      <c r="AI620" s="17">
        <v>8512</v>
      </c>
      <c r="AJ620" s="17">
        <v>8186</v>
      </c>
      <c r="AK620" s="17">
        <v>7038</v>
      </c>
      <c r="AL620" s="17">
        <v>6279</v>
      </c>
      <c r="AM620" s="17">
        <v>236</v>
      </c>
      <c r="AN620" s="17">
        <v>38</v>
      </c>
      <c r="AO620" s="18">
        <v>12</v>
      </c>
      <c r="AP620" s="17">
        <v>236</v>
      </c>
      <c r="AQ620" s="17">
        <v>38</v>
      </c>
      <c r="AR620" s="17">
        <v>99824</v>
      </c>
      <c r="AS620" s="17">
        <v>124000</v>
      </c>
      <c r="AT620" s="17">
        <v>114132</v>
      </c>
      <c r="AU620" s="17">
        <v>103917</v>
      </c>
      <c r="AV620" s="17">
        <v>99180</v>
      </c>
      <c r="AW620" s="17">
        <v>85473</v>
      </c>
      <c r="AX620" s="17">
        <v>75600</v>
      </c>
      <c r="AY620" s="17">
        <v>211</v>
      </c>
      <c r="AZ620" s="17">
        <v>29</v>
      </c>
      <c r="BA620" s="17">
        <v>89838</v>
      </c>
      <c r="BB620" s="17">
        <v>112851</v>
      </c>
      <c r="BC620" s="17">
        <v>99894</v>
      </c>
      <c r="BD620" s="17">
        <v>96740</v>
      </c>
      <c r="BE620" s="17">
        <v>87500</v>
      </c>
      <c r="BF620" s="17">
        <v>76600</v>
      </c>
      <c r="BG620" s="17">
        <v>75000</v>
      </c>
      <c r="BH620" s="17">
        <v>25</v>
      </c>
      <c r="BI620" s="17">
        <v>11</v>
      </c>
      <c r="BJ620" s="17">
        <v>99324</v>
      </c>
      <c r="BK620" s="17">
        <v>129</v>
      </c>
      <c r="BL620" s="17">
        <v>12</v>
      </c>
      <c r="BM620" s="17">
        <v>38</v>
      </c>
      <c r="BO620" s="18">
        <v>1.7</v>
      </c>
      <c r="BP620" s="17">
        <v>4</v>
      </c>
      <c r="BQ620" s="17">
        <v>2</v>
      </c>
      <c r="BR620" s="18">
        <v>1.7</v>
      </c>
      <c r="BS620" s="17">
        <v>4</v>
      </c>
      <c r="BT620" s="17">
        <v>2</v>
      </c>
      <c r="BX620" s="18">
        <v>1.7</v>
      </c>
      <c r="BY620" s="17">
        <v>4</v>
      </c>
      <c r="BZ620" s="17">
        <v>2</v>
      </c>
      <c r="CO620" s="17">
        <v>1</v>
      </c>
      <c r="CX620" s="17">
        <v>1</v>
      </c>
      <c r="DH620" s="17">
        <v>98685</v>
      </c>
      <c r="DI620" s="17">
        <v>120699</v>
      </c>
      <c r="DJ620" s="17">
        <v>112696</v>
      </c>
      <c r="DK620" s="17">
        <v>102149</v>
      </c>
      <c r="DL620" s="17">
        <v>98230</v>
      </c>
      <c r="DM620" s="17">
        <v>84460</v>
      </c>
      <c r="DN620" s="17">
        <v>75346</v>
      </c>
      <c r="DO620" s="17">
        <v>236</v>
      </c>
      <c r="DP620" s="17">
        <v>38</v>
      </c>
      <c r="DQ620" s="17">
        <v>95977</v>
      </c>
      <c r="DR620" s="17">
        <v>118308</v>
      </c>
      <c r="DS620" s="17">
        <v>108104</v>
      </c>
      <c r="DT620" s="17">
        <v>98362</v>
      </c>
      <c r="DU620" s="17">
        <v>94676</v>
      </c>
      <c r="DV620" s="17">
        <v>79290</v>
      </c>
      <c r="DW620" s="17">
        <v>75206</v>
      </c>
      <c r="DX620" s="17">
        <v>236</v>
      </c>
      <c r="DY620" s="17">
        <v>38</v>
      </c>
      <c r="DZ620" s="17">
        <v>98720</v>
      </c>
      <c r="EA620" s="17">
        <v>120699</v>
      </c>
      <c r="EB620" s="17">
        <v>112696</v>
      </c>
      <c r="EC620" s="17">
        <v>102410</v>
      </c>
      <c r="ED620" s="17">
        <v>98230</v>
      </c>
      <c r="EE620" s="17">
        <v>84460</v>
      </c>
      <c r="EF620" s="17">
        <v>75346</v>
      </c>
      <c r="EG620" s="17">
        <v>236</v>
      </c>
      <c r="EH620" s="17">
        <v>38</v>
      </c>
      <c r="EI620" s="17">
        <v>96151</v>
      </c>
      <c r="EJ620" s="17">
        <v>118308</v>
      </c>
      <c r="EK620" s="17">
        <v>108104</v>
      </c>
      <c r="EL620" s="17">
        <v>98362</v>
      </c>
      <c r="EM620" s="17">
        <v>94676</v>
      </c>
      <c r="EN620" s="17">
        <v>79290</v>
      </c>
      <c r="EO620" s="17">
        <v>75206</v>
      </c>
      <c r="EP620" s="17">
        <v>236</v>
      </c>
      <c r="EQ620" s="17">
        <v>38</v>
      </c>
      <c r="FJ620" s="18">
        <v>89.4</v>
      </c>
      <c r="FK620" s="17">
        <v>211</v>
      </c>
      <c r="FL620" s="17">
        <v>29</v>
      </c>
      <c r="FM620" s="18">
        <v>77.5</v>
      </c>
      <c r="FN620" s="17">
        <v>183</v>
      </c>
      <c r="FO620" s="17">
        <v>25</v>
      </c>
      <c r="FP620" s="17">
        <v>11956</v>
      </c>
      <c r="FQ620" s="17">
        <v>16898</v>
      </c>
      <c r="FR620" s="17">
        <v>15000</v>
      </c>
      <c r="FS620" s="17">
        <v>13236</v>
      </c>
      <c r="FT620" s="17">
        <v>11741</v>
      </c>
      <c r="FU620" s="17">
        <v>8593</v>
      </c>
      <c r="FV620" s="17">
        <v>6051</v>
      </c>
      <c r="FW620" s="17">
        <v>203</v>
      </c>
      <c r="FX620" s="17">
        <v>26</v>
      </c>
      <c r="FY620" s="18">
        <v>11.7</v>
      </c>
      <c r="FZ620" s="18">
        <v>15</v>
      </c>
      <c r="GA620" s="18">
        <v>15</v>
      </c>
      <c r="GB620" s="18">
        <v>12.4</v>
      </c>
      <c r="GC620" s="18">
        <v>12</v>
      </c>
      <c r="GD620" s="18">
        <v>8</v>
      </c>
      <c r="GE620" s="18">
        <v>8</v>
      </c>
      <c r="GF620" s="17">
        <v>203</v>
      </c>
      <c r="GG620" s="17">
        <v>26</v>
      </c>
      <c r="GH620" s="17" t="s">
        <v>342</v>
      </c>
      <c r="GI620" s="17">
        <v>203</v>
      </c>
      <c r="GJ620" s="17">
        <v>26</v>
      </c>
      <c r="GK620" s="17">
        <v>10884</v>
      </c>
      <c r="GL620" s="17">
        <v>17590</v>
      </c>
      <c r="GM620" s="17">
        <v>13799</v>
      </c>
      <c r="GN620" s="17">
        <v>11938</v>
      </c>
      <c r="GO620" s="17">
        <v>9665</v>
      </c>
      <c r="GP620" s="17">
        <v>7002</v>
      </c>
      <c r="GQ620" s="17">
        <v>4899</v>
      </c>
      <c r="GR620" s="17">
        <v>179</v>
      </c>
      <c r="GS620" s="17">
        <v>24</v>
      </c>
      <c r="GT620" s="18">
        <v>10.9</v>
      </c>
      <c r="GU620" s="18">
        <v>17</v>
      </c>
      <c r="GV620" s="18">
        <v>14.5</v>
      </c>
      <c r="GW620" s="18">
        <v>12</v>
      </c>
      <c r="GX620" s="18">
        <v>10</v>
      </c>
      <c r="GY620" s="18">
        <v>7.4</v>
      </c>
      <c r="GZ620" s="18">
        <v>5.2</v>
      </c>
      <c r="HA620" s="17">
        <v>179</v>
      </c>
      <c r="HB620" s="17">
        <v>24</v>
      </c>
      <c r="HC620" s="17" t="s">
        <v>712</v>
      </c>
      <c r="HD620" s="17">
        <v>179</v>
      </c>
      <c r="HE620" s="17">
        <v>24</v>
      </c>
      <c r="HH620" s="17">
        <v>1</v>
      </c>
      <c r="HQ620" s="17">
        <v>1</v>
      </c>
      <c r="HZ620" s="17">
        <v>1</v>
      </c>
      <c r="IA620">
        <v>18930</v>
      </c>
    </row>
    <row r="621" spans="1:235">
      <c r="A621">
        <v>11432</v>
      </c>
      <c r="B621" s="15">
        <v>41673</v>
      </c>
      <c r="C621" t="s">
        <v>292</v>
      </c>
      <c r="D621" t="s">
        <v>293</v>
      </c>
      <c r="E621" t="s">
        <v>294</v>
      </c>
      <c r="F621" s="23" t="s">
        <v>330</v>
      </c>
      <c r="G621">
        <v>4</v>
      </c>
      <c r="H621" s="23" t="s">
        <v>1283</v>
      </c>
      <c r="I621" t="s">
        <v>1867</v>
      </c>
      <c r="J621" s="19" t="s">
        <v>1868</v>
      </c>
      <c r="N621" s="17">
        <v>131817</v>
      </c>
      <c r="O621" s="17">
        <v>165304</v>
      </c>
      <c r="P621" s="17">
        <v>148157</v>
      </c>
      <c r="Q621" s="17">
        <v>137409</v>
      </c>
      <c r="R621" s="17">
        <v>130000</v>
      </c>
      <c r="S621" s="17">
        <v>117598</v>
      </c>
      <c r="T621" s="17">
        <v>101883</v>
      </c>
      <c r="U621" s="17">
        <v>135</v>
      </c>
      <c r="V621" s="17">
        <v>27</v>
      </c>
      <c r="W621" s="17">
        <v>124118</v>
      </c>
      <c r="X621" s="17">
        <v>148848</v>
      </c>
      <c r="Y621" s="17">
        <v>137426</v>
      </c>
      <c r="Z621" s="17">
        <v>130990</v>
      </c>
      <c r="AA621" s="17">
        <v>128564</v>
      </c>
      <c r="AB621" s="17">
        <v>107359</v>
      </c>
      <c r="AC621" s="17">
        <v>94649</v>
      </c>
      <c r="AD621" s="17">
        <v>135</v>
      </c>
      <c r="AE621" s="17">
        <v>27</v>
      </c>
      <c r="AF621" s="17">
        <v>10985</v>
      </c>
      <c r="AG621" s="17">
        <v>13775</v>
      </c>
      <c r="AH621" s="17">
        <v>12346</v>
      </c>
      <c r="AI621" s="17">
        <v>11451</v>
      </c>
      <c r="AJ621" s="17">
        <v>10833</v>
      </c>
      <c r="AK621" s="17">
        <v>9800</v>
      </c>
      <c r="AL621" s="17">
        <v>8490</v>
      </c>
      <c r="AM621" s="17">
        <v>135</v>
      </c>
      <c r="AN621" s="17">
        <v>27</v>
      </c>
      <c r="AO621" s="18">
        <v>12</v>
      </c>
      <c r="AP621" s="17">
        <v>135</v>
      </c>
      <c r="AQ621" s="17">
        <v>27</v>
      </c>
      <c r="AR621" s="17">
        <v>132112</v>
      </c>
      <c r="AS621" s="17">
        <v>166135</v>
      </c>
      <c r="AT621" s="17">
        <v>148340</v>
      </c>
      <c r="AU621" s="17">
        <v>137440</v>
      </c>
      <c r="AV621" s="17">
        <v>130066</v>
      </c>
      <c r="AW621" s="17">
        <v>117646</v>
      </c>
      <c r="AX621" s="17">
        <v>102515</v>
      </c>
      <c r="AY621" s="17">
        <v>132</v>
      </c>
      <c r="AZ621" s="17">
        <v>25</v>
      </c>
      <c r="BA621" s="17">
        <v>118864</v>
      </c>
      <c r="BH621" s="17">
        <v>3</v>
      </c>
      <c r="BI621" s="17">
        <v>3</v>
      </c>
      <c r="BJ621" s="17">
        <v>116255</v>
      </c>
      <c r="BK621" s="17">
        <v>36</v>
      </c>
      <c r="BL621" s="17">
        <v>10</v>
      </c>
      <c r="BM621" s="17">
        <v>27</v>
      </c>
      <c r="BQ621" s="17">
        <v>1</v>
      </c>
      <c r="BT621" s="17">
        <v>1</v>
      </c>
      <c r="BZ621" s="17">
        <v>1</v>
      </c>
      <c r="DH621" s="17">
        <v>131817</v>
      </c>
      <c r="DI621" s="17">
        <v>165304</v>
      </c>
      <c r="DJ621" s="17">
        <v>148157</v>
      </c>
      <c r="DK621" s="17">
        <v>137409</v>
      </c>
      <c r="DL621" s="17">
        <v>130000</v>
      </c>
      <c r="DM621" s="17">
        <v>117598</v>
      </c>
      <c r="DN621" s="17">
        <v>101883</v>
      </c>
      <c r="DO621" s="17">
        <v>135</v>
      </c>
      <c r="DP621" s="17">
        <v>27</v>
      </c>
      <c r="DQ621" s="17">
        <v>124118</v>
      </c>
      <c r="DR621" s="17">
        <v>148848</v>
      </c>
      <c r="DS621" s="17">
        <v>137426</v>
      </c>
      <c r="DT621" s="17">
        <v>130990</v>
      </c>
      <c r="DU621" s="17">
        <v>128564</v>
      </c>
      <c r="DV621" s="17">
        <v>107359</v>
      </c>
      <c r="DW621" s="17">
        <v>94649</v>
      </c>
      <c r="DX621" s="17">
        <v>135</v>
      </c>
      <c r="DY621" s="17">
        <v>27</v>
      </c>
      <c r="DZ621" s="17">
        <v>131817</v>
      </c>
      <c r="EA621" s="17">
        <v>165304</v>
      </c>
      <c r="EB621" s="17">
        <v>148157</v>
      </c>
      <c r="EC621" s="17">
        <v>137409</v>
      </c>
      <c r="ED621" s="17">
        <v>130000</v>
      </c>
      <c r="EE621" s="17">
        <v>117598</v>
      </c>
      <c r="EF621" s="17">
        <v>101883</v>
      </c>
      <c r="EG621" s="17">
        <v>135</v>
      </c>
      <c r="EH621" s="17">
        <v>27</v>
      </c>
      <c r="EI621" s="17">
        <v>124118</v>
      </c>
      <c r="EJ621" s="17">
        <v>148848</v>
      </c>
      <c r="EK621" s="17">
        <v>137426</v>
      </c>
      <c r="EL621" s="17">
        <v>130990</v>
      </c>
      <c r="EM621" s="17">
        <v>128564</v>
      </c>
      <c r="EN621" s="17">
        <v>107359</v>
      </c>
      <c r="EO621" s="17">
        <v>94649</v>
      </c>
      <c r="EP621" s="17">
        <v>135</v>
      </c>
      <c r="EQ621" s="17">
        <v>27</v>
      </c>
      <c r="FJ621" s="18">
        <v>97.8</v>
      </c>
      <c r="FK621" s="17">
        <v>132</v>
      </c>
      <c r="FL621" s="17">
        <v>25</v>
      </c>
      <c r="FM621" s="18">
        <v>88.1</v>
      </c>
      <c r="FN621" s="17">
        <v>119</v>
      </c>
      <c r="FO621" s="17">
        <v>19</v>
      </c>
      <c r="FP621" s="17">
        <v>24015</v>
      </c>
      <c r="FQ621" s="17">
        <v>38458</v>
      </c>
      <c r="FR621" s="17">
        <v>30004</v>
      </c>
      <c r="FS621" s="17">
        <v>23951</v>
      </c>
      <c r="FT621" s="17">
        <v>20846</v>
      </c>
      <c r="FU621" s="17">
        <v>17790</v>
      </c>
      <c r="FV621" s="17">
        <v>14493</v>
      </c>
      <c r="FW621" s="17">
        <v>129</v>
      </c>
      <c r="FX621" s="17">
        <v>22</v>
      </c>
      <c r="FY621" s="18">
        <v>17.7</v>
      </c>
      <c r="FZ621" s="18">
        <v>25</v>
      </c>
      <c r="GA621" s="18">
        <v>20</v>
      </c>
      <c r="GB621" s="18">
        <v>20</v>
      </c>
      <c r="GC621" s="18">
        <v>16</v>
      </c>
      <c r="GD621" s="18">
        <v>15</v>
      </c>
      <c r="GE621" s="18">
        <v>12</v>
      </c>
      <c r="GF621" s="17">
        <v>129</v>
      </c>
      <c r="GG621" s="17">
        <v>22</v>
      </c>
      <c r="GH621" s="17" t="s">
        <v>1869</v>
      </c>
      <c r="GI621" s="17">
        <v>129</v>
      </c>
      <c r="GJ621" s="17">
        <v>22</v>
      </c>
      <c r="GK621" s="17">
        <v>24201</v>
      </c>
      <c r="GL621" s="17">
        <v>42188</v>
      </c>
      <c r="GM621" s="17">
        <v>34132</v>
      </c>
      <c r="GN621" s="17">
        <v>23500</v>
      </c>
      <c r="GO621" s="17">
        <v>21137</v>
      </c>
      <c r="GP621" s="17">
        <v>14613</v>
      </c>
      <c r="GQ621" s="17">
        <v>12627</v>
      </c>
      <c r="GR621" s="17">
        <v>116</v>
      </c>
      <c r="GS621" s="17">
        <v>18</v>
      </c>
      <c r="GT621" s="18">
        <v>17.5</v>
      </c>
      <c r="GU621" s="18">
        <v>26.7</v>
      </c>
      <c r="GV621" s="18">
        <v>22</v>
      </c>
      <c r="GW621" s="18">
        <v>19.5</v>
      </c>
      <c r="GX621" s="18">
        <v>16.899999999999999</v>
      </c>
      <c r="GY621" s="18">
        <v>12.1</v>
      </c>
      <c r="GZ621" s="18">
        <v>9.6999999999999993</v>
      </c>
      <c r="HA621" s="17">
        <v>116</v>
      </c>
      <c r="HB621" s="17">
        <v>18</v>
      </c>
      <c r="HC621" s="17" t="s">
        <v>1870</v>
      </c>
      <c r="HD621" s="17">
        <v>116</v>
      </c>
      <c r="HE621" s="17">
        <v>18</v>
      </c>
      <c r="HF621" s="18">
        <v>31.8</v>
      </c>
      <c r="HG621" s="17">
        <v>7</v>
      </c>
      <c r="HH621" s="17">
        <v>2</v>
      </c>
      <c r="HP621" s="17">
        <v>7</v>
      </c>
      <c r="HQ621" s="17">
        <v>2</v>
      </c>
      <c r="HY621" s="17">
        <v>7</v>
      </c>
      <c r="HZ621" s="17">
        <v>2</v>
      </c>
      <c r="IA621">
        <v>18940</v>
      </c>
    </row>
    <row r="622" spans="1:235">
      <c r="A622">
        <v>11432</v>
      </c>
      <c r="B622" s="15">
        <v>41673</v>
      </c>
      <c r="C622" t="s">
        <v>292</v>
      </c>
      <c r="D622" t="s">
        <v>293</v>
      </c>
      <c r="E622" t="s">
        <v>294</v>
      </c>
      <c r="F622" s="23" t="s">
        <v>330</v>
      </c>
      <c r="G622">
        <v>5</v>
      </c>
      <c r="H622" s="23" t="s">
        <v>1283</v>
      </c>
      <c r="I622" t="s">
        <v>1871</v>
      </c>
      <c r="J622" s="19" t="s">
        <v>1872</v>
      </c>
      <c r="N622" s="17">
        <v>158301</v>
      </c>
      <c r="O622" s="17">
        <v>196650</v>
      </c>
      <c r="P622" s="17">
        <v>180000</v>
      </c>
      <c r="Q622" s="17">
        <v>171100</v>
      </c>
      <c r="R622" s="17">
        <v>161664</v>
      </c>
      <c r="S622" s="17">
        <v>133352</v>
      </c>
      <c r="T622" s="17">
        <v>110540</v>
      </c>
      <c r="U622" s="17">
        <v>41</v>
      </c>
      <c r="V622" s="17">
        <v>12</v>
      </c>
      <c r="W622" s="17">
        <v>162307</v>
      </c>
      <c r="X622" s="17">
        <v>196536</v>
      </c>
      <c r="Y622" s="17">
        <v>183090</v>
      </c>
      <c r="Z622" s="17">
        <v>172138</v>
      </c>
      <c r="AA622" s="17">
        <v>165142</v>
      </c>
      <c r="AB622" s="17">
        <v>149760</v>
      </c>
      <c r="AC622" s="17">
        <v>118909</v>
      </c>
      <c r="AD622" s="17">
        <v>41</v>
      </c>
      <c r="AE622" s="17">
        <v>12</v>
      </c>
      <c r="AF622" s="17">
        <v>13192</v>
      </c>
      <c r="AG622" s="17">
        <v>16388</v>
      </c>
      <c r="AH622" s="17">
        <v>15000</v>
      </c>
      <c r="AI622" s="17">
        <v>14258</v>
      </c>
      <c r="AJ622" s="17">
        <v>13472</v>
      </c>
      <c r="AK622" s="17">
        <v>11113</v>
      </c>
      <c r="AL622" s="17">
        <v>9212</v>
      </c>
      <c r="AM622" s="17">
        <v>41</v>
      </c>
      <c r="AN622" s="17">
        <v>12</v>
      </c>
      <c r="AO622" s="18">
        <v>12</v>
      </c>
      <c r="AP622" s="17">
        <v>41</v>
      </c>
      <c r="AQ622" s="17">
        <v>12</v>
      </c>
      <c r="AR622" s="17">
        <v>158301</v>
      </c>
      <c r="AS622" s="17">
        <v>196650</v>
      </c>
      <c r="AT622" s="17">
        <v>180000</v>
      </c>
      <c r="AU622" s="17">
        <v>171100</v>
      </c>
      <c r="AV622" s="17">
        <v>161664</v>
      </c>
      <c r="AW622" s="17">
        <v>133352</v>
      </c>
      <c r="AX622" s="17">
        <v>110540</v>
      </c>
      <c r="AY622" s="17">
        <v>41</v>
      </c>
      <c r="AZ622" s="17">
        <v>12</v>
      </c>
      <c r="BJ622" s="17">
        <v>167999</v>
      </c>
      <c r="BK622" s="17">
        <v>15</v>
      </c>
      <c r="BL622" s="17">
        <v>5</v>
      </c>
      <c r="BM622" s="17">
        <v>12</v>
      </c>
      <c r="DH622" s="17">
        <v>158301</v>
      </c>
      <c r="DI622" s="17">
        <v>196650</v>
      </c>
      <c r="DJ622" s="17">
        <v>180000</v>
      </c>
      <c r="DK622" s="17">
        <v>171100</v>
      </c>
      <c r="DL622" s="17">
        <v>161664</v>
      </c>
      <c r="DM622" s="17">
        <v>133352</v>
      </c>
      <c r="DN622" s="17">
        <v>110540</v>
      </c>
      <c r="DO622" s="17">
        <v>41</v>
      </c>
      <c r="DP622" s="17">
        <v>12</v>
      </c>
      <c r="DQ622" s="17">
        <v>162307</v>
      </c>
      <c r="DR622" s="17">
        <v>196536</v>
      </c>
      <c r="DS622" s="17">
        <v>183090</v>
      </c>
      <c r="DT622" s="17">
        <v>172138</v>
      </c>
      <c r="DU622" s="17">
        <v>165142</v>
      </c>
      <c r="DV622" s="17">
        <v>149760</v>
      </c>
      <c r="DW622" s="17">
        <v>118909</v>
      </c>
      <c r="DX622" s="17">
        <v>41</v>
      </c>
      <c r="DY622" s="17">
        <v>12</v>
      </c>
      <c r="DZ622" s="17">
        <v>158301</v>
      </c>
      <c r="EA622" s="17">
        <v>196650</v>
      </c>
      <c r="EB622" s="17">
        <v>180000</v>
      </c>
      <c r="EC622" s="17">
        <v>171100</v>
      </c>
      <c r="ED622" s="17">
        <v>161664</v>
      </c>
      <c r="EE622" s="17">
        <v>133352</v>
      </c>
      <c r="EF622" s="17">
        <v>110540</v>
      </c>
      <c r="EG622" s="17">
        <v>41</v>
      </c>
      <c r="EH622" s="17">
        <v>12</v>
      </c>
      <c r="EI622" s="17">
        <v>162307</v>
      </c>
      <c r="EJ622" s="17">
        <v>196536</v>
      </c>
      <c r="EK622" s="17">
        <v>183090</v>
      </c>
      <c r="EL622" s="17">
        <v>172138</v>
      </c>
      <c r="EM622" s="17">
        <v>165142</v>
      </c>
      <c r="EN622" s="17">
        <v>149760</v>
      </c>
      <c r="EO622" s="17">
        <v>118909</v>
      </c>
      <c r="EP622" s="17">
        <v>41</v>
      </c>
      <c r="EQ622" s="17">
        <v>12</v>
      </c>
      <c r="FJ622" s="18">
        <v>100</v>
      </c>
      <c r="FK622" s="17">
        <v>41</v>
      </c>
      <c r="FL622" s="17">
        <v>12</v>
      </c>
      <c r="FM622" s="18">
        <v>82.9</v>
      </c>
      <c r="FN622" s="17">
        <v>34</v>
      </c>
      <c r="FO622" s="17">
        <v>9</v>
      </c>
      <c r="FP622" s="17">
        <v>33330</v>
      </c>
      <c r="FQ622" s="17">
        <v>47029</v>
      </c>
      <c r="FR622" s="17">
        <v>40809</v>
      </c>
      <c r="FS622" s="17">
        <v>35254</v>
      </c>
      <c r="FT622" s="17">
        <v>31452</v>
      </c>
      <c r="FU622" s="17">
        <v>26608</v>
      </c>
      <c r="FV622" s="17">
        <v>22030</v>
      </c>
      <c r="FW622" s="17">
        <v>40</v>
      </c>
      <c r="FX622" s="17">
        <v>11</v>
      </c>
      <c r="FY622" s="18">
        <v>20.6</v>
      </c>
      <c r="FZ622" s="18">
        <v>25</v>
      </c>
      <c r="GA622" s="18">
        <v>22.3</v>
      </c>
      <c r="GB622" s="18">
        <v>20</v>
      </c>
      <c r="GC622" s="18">
        <v>20</v>
      </c>
      <c r="GD622" s="18">
        <v>19.5</v>
      </c>
      <c r="GE622" s="18">
        <v>18</v>
      </c>
      <c r="GF622" s="17">
        <v>40</v>
      </c>
      <c r="GG622" s="17">
        <v>11</v>
      </c>
      <c r="GH622" s="17" t="s">
        <v>1873</v>
      </c>
      <c r="GI622" s="17">
        <v>40</v>
      </c>
      <c r="GJ622" s="17">
        <v>11</v>
      </c>
      <c r="GK622" s="17">
        <v>31177</v>
      </c>
      <c r="GL622" s="17">
        <v>46073</v>
      </c>
      <c r="GM622" s="17">
        <v>39897</v>
      </c>
      <c r="GN622" s="17">
        <v>32986</v>
      </c>
      <c r="GO622" s="17">
        <v>30299</v>
      </c>
      <c r="GP622" s="17">
        <v>25547</v>
      </c>
      <c r="GQ622" s="17">
        <v>15595</v>
      </c>
      <c r="GR622" s="17">
        <v>34</v>
      </c>
      <c r="GS622" s="17">
        <v>9</v>
      </c>
      <c r="GT622" s="18">
        <v>19.3</v>
      </c>
      <c r="GU622" s="18">
        <v>25.4</v>
      </c>
      <c r="GV622" s="18">
        <v>23.7</v>
      </c>
      <c r="GW622" s="18">
        <v>22</v>
      </c>
      <c r="GX622" s="18">
        <v>19.8</v>
      </c>
      <c r="GY622" s="18">
        <v>18.3</v>
      </c>
      <c r="GZ622" s="18">
        <v>9.6</v>
      </c>
      <c r="HA622" s="17">
        <v>34</v>
      </c>
      <c r="HB622" s="17">
        <v>9</v>
      </c>
      <c r="HC622" s="17" t="s">
        <v>1874</v>
      </c>
      <c r="HD622" s="17">
        <v>34</v>
      </c>
      <c r="HE622" s="17">
        <v>9</v>
      </c>
      <c r="IA622">
        <v>18950</v>
      </c>
    </row>
    <row r="623" spans="1:235">
      <c r="A623">
        <v>11432</v>
      </c>
      <c r="B623" s="15">
        <v>41673</v>
      </c>
      <c r="C623" t="s">
        <v>292</v>
      </c>
      <c r="D623" t="s">
        <v>293</v>
      </c>
      <c r="E623" t="s">
        <v>294</v>
      </c>
      <c r="F623" s="23" t="s">
        <v>330</v>
      </c>
      <c r="G623">
        <v>1</v>
      </c>
      <c r="H623" s="23" t="s">
        <v>1283</v>
      </c>
      <c r="I623" t="s">
        <v>1875</v>
      </c>
      <c r="J623" s="19" t="s">
        <v>1876</v>
      </c>
      <c r="N623" s="17">
        <v>51434</v>
      </c>
      <c r="O623" s="17">
        <v>84776</v>
      </c>
      <c r="P623" s="17">
        <v>63841</v>
      </c>
      <c r="Q623" s="17">
        <v>48212</v>
      </c>
      <c r="R623" s="17">
        <v>41412</v>
      </c>
      <c r="S623" s="17">
        <v>38400</v>
      </c>
      <c r="T623" s="17">
        <v>33730</v>
      </c>
      <c r="U623" s="17">
        <v>130</v>
      </c>
      <c r="V623" s="17">
        <v>12</v>
      </c>
      <c r="W623" s="17">
        <v>56968</v>
      </c>
      <c r="X623" s="17">
        <v>77288</v>
      </c>
      <c r="Y623" s="17">
        <v>67000</v>
      </c>
      <c r="Z623" s="17">
        <v>60325</v>
      </c>
      <c r="AA623" s="17">
        <v>51395</v>
      </c>
      <c r="AB623" s="17">
        <v>43750</v>
      </c>
      <c r="AC623" s="17">
        <v>39865</v>
      </c>
      <c r="AD623" s="17">
        <v>130</v>
      </c>
      <c r="AE623" s="17">
        <v>12</v>
      </c>
      <c r="AF623" s="17">
        <v>4286</v>
      </c>
      <c r="AG623" s="17">
        <v>7065</v>
      </c>
      <c r="AH623" s="17">
        <v>5320</v>
      </c>
      <c r="AI623" s="17">
        <v>4018</v>
      </c>
      <c r="AJ623" s="17">
        <v>3451</v>
      </c>
      <c r="AK623" s="17">
        <v>3200</v>
      </c>
      <c r="AL623" s="17">
        <v>2811</v>
      </c>
      <c r="AM623" s="17">
        <v>130</v>
      </c>
      <c r="AN623" s="17">
        <v>12</v>
      </c>
      <c r="AO623" s="18">
        <v>12</v>
      </c>
      <c r="AP623" s="17">
        <v>130</v>
      </c>
      <c r="AQ623" s="17">
        <v>12</v>
      </c>
      <c r="AR623" s="17">
        <v>68337</v>
      </c>
      <c r="AS623" s="17">
        <v>87530</v>
      </c>
      <c r="AT623" s="17">
        <v>84864</v>
      </c>
      <c r="AU623" s="17">
        <v>81644</v>
      </c>
      <c r="AV623" s="17">
        <v>68222</v>
      </c>
      <c r="AW623" s="17">
        <v>53334</v>
      </c>
      <c r="AX623" s="17">
        <v>38141</v>
      </c>
      <c r="AY623" s="17">
        <v>37</v>
      </c>
      <c r="AZ623" s="17">
        <v>7</v>
      </c>
      <c r="BA623" s="17">
        <v>41011</v>
      </c>
      <c r="BB623" s="17">
        <v>48552</v>
      </c>
      <c r="BC623" s="17">
        <v>41871</v>
      </c>
      <c r="BD623" s="17">
        <v>39844</v>
      </c>
      <c r="BE623" s="17">
        <v>38889</v>
      </c>
      <c r="BF623" s="17">
        <v>37050</v>
      </c>
      <c r="BG623" s="17">
        <v>32700</v>
      </c>
      <c r="BH623" s="17">
        <v>93</v>
      </c>
      <c r="BI623" s="17">
        <v>5</v>
      </c>
      <c r="BJ623" s="17">
        <v>62843</v>
      </c>
      <c r="BK623" s="17">
        <v>108</v>
      </c>
      <c r="BL623" s="17">
        <v>5</v>
      </c>
      <c r="BM623" s="17">
        <v>7</v>
      </c>
      <c r="BN623" s="17">
        <v>8</v>
      </c>
      <c r="DH623" s="17">
        <v>51434</v>
      </c>
      <c r="DI623" s="17">
        <v>84776</v>
      </c>
      <c r="DJ623" s="17">
        <v>63841</v>
      </c>
      <c r="DK623" s="17">
        <v>48212</v>
      </c>
      <c r="DL623" s="17">
        <v>41412</v>
      </c>
      <c r="DM623" s="17">
        <v>38400</v>
      </c>
      <c r="DN623" s="17">
        <v>33730</v>
      </c>
      <c r="DO623" s="17">
        <v>130</v>
      </c>
      <c r="DP623" s="17">
        <v>12</v>
      </c>
      <c r="DQ623" s="17">
        <v>56968</v>
      </c>
      <c r="DR623" s="17">
        <v>77288</v>
      </c>
      <c r="DS623" s="17">
        <v>67000</v>
      </c>
      <c r="DT623" s="17">
        <v>60325</v>
      </c>
      <c r="DU623" s="17">
        <v>51395</v>
      </c>
      <c r="DV623" s="17">
        <v>43750</v>
      </c>
      <c r="DW623" s="17">
        <v>39865</v>
      </c>
      <c r="DX623" s="17">
        <v>130</v>
      </c>
      <c r="DY623" s="17">
        <v>12</v>
      </c>
      <c r="DZ623" s="17">
        <v>51434</v>
      </c>
      <c r="EA623" s="17">
        <v>84776</v>
      </c>
      <c r="EB623" s="17">
        <v>63841</v>
      </c>
      <c r="EC623" s="17">
        <v>48212</v>
      </c>
      <c r="ED623" s="17">
        <v>41412</v>
      </c>
      <c r="EE623" s="17">
        <v>38400</v>
      </c>
      <c r="EF623" s="17">
        <v>33730</v>
      </c>
      <c r="EG623" s="17">
        <v>130</v>
      </c>
      <c r="EH623" s="17">
        <v>12</v>
      </c>
      <c r="EI623" s="17">
        <v>56968</v>
      </c>
      <c r="EJ623" s="17">
        <v>77288</v>
      </c>
      <c r="EK623" s="17">
        <v>67000</v>
      </c>
      <c r="EL623" s="17">
        <v>60325</v>
      </c>
      <c r="EM623" s="17">
        <v>51395</v>
      </c>
      <c r="EN623" s="17">
        <v>43750</v>
      </c>
      <c r="EO623" s="17">
        <v>39865</v>
      </c>
      <c r="EP623" s="17">
        <v>130</v>
      </c>
      <c r="EQ623" s="17">
        <v>12</v>
      </c>
      <c r="FJ623" s="18">
        <v>28.5</v>
      </c>
      <c r="FK623" s="17">
        <v>37</v>
      </c>
      <c r="FL623" s="17">
        <v>7</v>
      </c>
      <c r="FM623" s="18">
        <v>22.3</v>
      </c>
      <c r="FN623" s="17">
        <v>29</v>
      </c>
      <c r="FO623" s="17">
        <v>4</v>
      </c>
      <c r="FP623" s="17">
        <v>5971</v>
      </c>
      <c r="FQ623" s="17">
        <v>8714</v>
      </c>
      <c r="FR623" s="17">
        <v>8496</v>
      </c>
      <c r="FS623" s="17">
        <v>8272</v>
      </c>
      <c r="FT623" s="17">
        <v>8128</v>
      </c>
      <c r="FU623" s="17">
        <v>2575</v>
      </c>
      <c r="FV623" s="17">
        <v>1824</v>
      </c>
      <c r="FW623" s="17">
        <v>30</v>
      </c>
      <c r="FX623" s="17">
        <v>4</v>
      </c>
      <c r="FY623" s="18">
        <v>7.7</v>
      </c>
      <c r="FZ623" s="18">
        <v>10</v>
      </c>
      <c r="GA623" s="18">
        <v>10</v>
      </c>
      <c r="GB623" s="18">
        <v>10</v>
      </c>
      <c r="GC623" s="18">
        <v>10</v>
      </c>
      <c r="GD623" s="18">
        <v>5</v>
      </c>
      <c r="GE623" s="18">
        <v>3</v>
      </c>
      <c r="GF623" s="17">
        <v>30</v>
      </c>
      <c r="GG623" s="17">
        <v>4</v>
      </c>
      <c r="GH623" s="17" t="s">
        <v>1538</v>
      </c>
      <c r="GI623" s="17">
        <v>30</v>
      </c>
      <c r="GJ623" s="17">
        <v>4</v>
      </c>
      <c r="GK623" s="17">
        <v>6998</v>
      </c>
      <c r="GL623" s="17">
        <v>10847</v>
      </c>
      <c r="GM623" s="17">
        <v>10098</v>
      </c>
      <c r="GN623" s="17">
        <v>9476</v>
      </c>
      <c r="GO623" s="17">
        <v>8884</v>
      </c>
      <c r="GP623" s="17">
        <v>2900</v>
      </c>
      <c r="GQ623" s="17">
        <v>1738</v>
      </c>
      <c r="GR623" s="17">
        <v>29</v>
      </c>
      <c r="GS623" s="17">
        <v>4</v>
      </c>
      <c r="GT623" s="18">
        <v>9</v>
      </c>
      <c r="GU623" s="18">
        <v>13.4</v>
      </c>
      <c r="GV623" s="18">
        <v>11.9</v>
      </c>
      <c r="GW623" s="18">
        <v>11.4</v>
      </c>
      <c r="GX623" s="18">
        <v>10.5</v>
      </c>
      <c r="GY623" s="18">
        <v>5.3</v>
      </c>
      <c r="GZ623" s="18">
        <v>2.9</v>
      </c>
      <c r="HA623" s="17">
        <v>29</v>
      </c>
      <c r="HB623" s="17">
        <v>4</v>
      </c>
      <c r="HC623" s="17" t="s">
        <v>986</v>
      </c>
      <c r="HD623" s="17">
        <v>29</v>
      </c>
      <c r="HE623" s="17">
        <v>4</v>
      </c>
      <c r="IA623">
        <v>18970</v>
      </c>
    </row>
    <row r="624" spans="1:235">
      <c r="A624">
        <v>11432</v>
      </c>
      <c r="B624" s="15">
        <v>41673</v>
      </c>
      <c r="C624" t="s">
        <v>292</v>
      </c>
      <c r="D624" t="s">
        <v>293</v>
      </c>
      <c r="E624" t="s">
        <v>294</v>
      </c>
      <c r="F624" s="23" t="s">
        <v>330</v>
      </c>
      <c r="G624">
        <v>2</v>
      </c>
      <c r="H624" s="23" t="s">
        <v>1283</v>
      </c>
      <c r="I624" t="s">
        <v>1877</v>
      </c>
      <c r="J624" s="19" t="s">
        <v>1878</v>
      </c>
      <c r="N624" s="17">
        <v>80548</v>
      </c>
      <c r="O624" s="17">
        <v>112977</v>
      </c>
      <c r="P624" s="17">
        <v>96403</v>
      </c>
      <c r="Q624" s="17">
        <v>82557</v>
      </c>
      <c r="R624" s="17">
        <v>75200</v>
      </c>
      <c r="S624" s="17">
        <v>63849</v>
      </c>
      <c r="T624" s="17">
        <v>53830</v>
      </c>
      <c r="U624" s="17">
        <v>125</v>
      </c>
      <c r="V624" s="17">
        <v>19</v>
      </c>
      <c r="W624" s="17">
        <v>76097</v>
      </c>
      <c r="X624" s="17">
        <v>104572</v>
      </c>
      <c r="Y624" s="17">
        <v>87726</v>
      </c>
      <c r="Z624" s="17">
        <v>79279</v>
      </c>
      <c r="AA624" s="17">
        <v>74860</v>
      </c>
      <c r="AB624" s="17">
        <v>56472</v>
      </c>
      <c r="AC624" s="17">
        <v>50647</v>
      </c>
      <c r="AD624" s="17">
        <v>125</v>
      </c>
      <c r="AE624" s="17">
        <v>19</v>
      </c>
      <c r="AF624" s="17">
        <v>6712</v>
      </c>
      <c r="AG624" s="17">
        <v>9415</v>
      </c>
      <c r="AH624" s="17">
        <v>8034</v>
      </c>
      <c r="AI624" s="17">
        <v>6880</v>
      </c>
      <c r="AJ624" s="17">
        <v>6267</v>
      </c>
      <c r="AK624" s="17">
        <v>5321</v>
      </c>
      <c r="AL624" s="17">
        <v>4486</v>
      </c>
      <c r="AM624" s="17">
        <v>125</v>
      </c>
      <c r="AN624" s="17">
        <v>19</v>
      </c>
      <c r="AO624" s="18">
        <v>12</v>
      </c>
      <c r="AP624" s="17">
        <v>125</v>
      </c>
      <c r="AQ624" s="17">
        <v>19</v>
      </c>
      <c r="AR624" s="17">
        <v>81241</v>
      </c>
      <c r="AS624" s="17">
        <v>116019</v>
      </c>
      <c r="AT624" s="17">
        <v>99868</v>
      </c>
      <c r="AU624" s="17">
        <v>79320</v>
      </c>
      <c r="AV624" s="17">
        <v>72590</v>
      </c>
      <c r="AW624" s="17">
        <v>62099</v>
      </c>
      <c r="AX624" s="17">
        <v>54400</v>
      </c>
      <c r="AY624" s="17">
        <v>68</v>
      </c>
      <c r="AZ624" s="17">
        <v>13</v>
      </c>
      <c r="BA624" s="17">
        <v>79338</v>
      </c>
      <c r="BB624" s="17">
        <v>97531</v>
      </c>
      <c r="BC624" s="17">
        <v>94234</v>
      </c>
      <c r="BD624" s="17">
        <v>85562</v>
      </c>
      <c r="BE624" s="17">
        <v>80000</v>
      </c>
      <c r="BF624" s="17">
        <v>69840</v>
      </c>
      <c r="BG624" s="17">
        <v>53528</v>
      </c>
      <c r="BH624" s="17">
        <v>57</v>
      </c>
      <c r="BI624" s="17">
        <v>6</v>
      </c>
      <c r="BJ624" s="17">
        <v>84467</v>
      </c>
      <c r="BK624" s="17">
        <v>57</v>
      </c>
      <c r="BL624" s="17">
        <v>6</v>
      </c>
      <c r="BM624" s="17">
        <v>17</v>
      </c>
      <c r="BN624" s="17">
        <v>3</v>
      </c>
      <c r="BO624" s="18">
        <v>1.6</v>
      </c>
      <c r="BP624" s="17">
        <v>2</v>
      </c>
      <c r="BQ624" s="17">
        <v>2</v>
      </c>
      <c r="BR624" s="18">
        <v>1.6</v>
      </c>
      <c r="BS624" s="17">
        <v>2</v>
      </c>
      <c r="BT624" s="17">
        <v>2</v>
      </c>
      <c r="BW624" s="17">
        <v>1</v>
      </c>
      <c r="BZ624" s="17">
        <v>1</v>
      </c>
      <c r="CN624" s="17">
        <v>2</v>
      </c>
      <c r="CO624" s="17">
        <v>2</v>
      </c>
      <c r="CW624" s="17">
        <v>2</v>
      </c>
      <c r="CX624" s="17">
        <v>2</v>
      </c>
      <c r="DH624" s="17">
        <v>80548</v>
      </c>
      <c r="DI624" s="17">
        <v>112977</v>
      </c>
      <c r="DJ624" s="17">
        <v>96403</v>
      </c>
      <c r="DK624" s="17">
        <v>82557</v>
      </c>
      <c r="DL624" s="17">
        <v>75200</v>
      </c>
      <c r="DM624" s="17">
        <v>63849</v>
      </c>
      <c r="DN624" s="17">
        <v>53830</v>
      </c>
      <c r="DO624" s="17">
        <v>125</v>
      </c>
      <c r="DP624" s="17">
        <v>19</v>
      </c>
      <c r="DQ624" s="17">
        <v>76097</v>
      </c>
      <c r="DR624" s="17">
        <v>104572</v>
      </c>
      <c r="DS624" s="17">
        <v>87726</v>
      </c>
      <c r="DT624" s="17">
        <v>79279</v>
      </c>
      <c r="DU624" s="17">
        <v>74860</v>
      </c>
      <c r="DV624" s="17">
        <v>56472</v>
      </c>
      <c r="DW624" s="17">
        <v>50647</v>
      </c>
      <c r="DX624" s="17">
        <v>125</v>
      </c>
      <c r="DY624" s="17">
        <v>19</v>
      </c>
      <c r="DZ624" s="17">
        <v>80769</v>
      </c>
      <c r="EA624" s="17">
        <v>112977</v>
      </c>
      <c r="EB624" s="17">
        <v>96425</v>
      </c>
      <c r="EC624" s="17">
        <v>82557</v>
      </c>
      <c r="ED624" s="17">
        <v>75200</v>
      </c>
      <c r="EE624" s="17">
        <v>63849</v>
      </c>
      <c r="EF624" s="17">
        <v>53830</v>
      </c>
      <c r="EG624" s="17">
        <v>125</v>
      </c>
      <c r="EH624" s="17">
        <v>19</v>
      </c>
      <c r="EI624" s="17">
        <v>77343</v>
      </c>
      <c r="EJ624" s="17">
        <v>111513</v>
      </c>
      <c r="EK624" s="17">
        <v>89431</v>
      </c>
      <c r="EL624" s="17">
        <v>79279</v>
      </c>
      <c r="EM624" s="17">
        <v>74860</v>
      </c>
      <c r="EN624" s="17">
        <v>56472</v>
      </c>
      <c r="EO624" s="17">
        <v>50647</v>
      </c>
      <c r="EP624" s="17">
        <v>125</v>
      </c>
      <c r="EQ624" s="17">
        <v>19</v>
      </c>
      <c r="FJ624" s="18">
        <v>54.4</v>
      </c>
      <c r="FK624" s="17">
        <v>68</v>
      </c>
      <c r="FL624" s="17">
        <v>13</v>
      </c>
      <c r="FM624" s="18">
        <v>40.799999999999997</v>
      </c>
      <c r="FN624" s="17">
        <v>51</v>
      </c>
      <c r="FO624" s="17">
        <v>12</v>
      </c>
      <c r="FP624" s="17">
        <v>9003</v>
      </c>
      <c r="FQ624" s="17">
        <v>13940</v>
      </c>
      <c r="FR624" s="17">
        <v>11992</v>
      </c>
      <c r="FS624" s="17">
        <v>7308</v>
      </c>
      <c r="FT624" s="17">
        <v>6829</v>
      </c>
      <c r="FU624" s="17">
        <v>5993</v>
      </c>
      <c r="FV624" s="17">
        <v>5152</v>
      </c>
      <c r="FW624" s="17">
        <v>67</v>
      </c>
      <c r="FX624" s="17">
        <v>12</v>
      </c>
      <c r="FY624" s="18">
        <v>10.4</v>
      </c>
      <c r="FZ624" s="18">
        <v>12</v>
      </c>
      <c r="GA624" s="18">
        <v>12</v>
      </c>
      <c r="GB624" s="18">
        <v>10</v>
      </c>
      <c r="GC624" s="18">
        <v>10</v>
      </c>
      <c r="GD624" s="18">
        <v>10</v>
      </c>
      <c r="GE624" s="18">
        <v>8</v>
      </c>
      <c r="GF624" s="17">
        <v>67</v>
      </c>
      <c r="GG624" s="17">
        <v>12</v>
      </c>
      <c r="GH624" s="17" t="s">
        <v>1879</v>
      </c>
      <c r="GI624" s="17">
        <v>67</v>
      </c>
      <c r="GJ624" s="17">
        <v>12</v>
      </c>
      <c r="GK624" s="17">
        <v>9200</v>
      </c>
      <c r="GL624" s="17">
        <v>10440</v>
      </c>
      <c r="GM624" s="17">
        <v>9467</v>
      </c>
      <c r="GN624" s="17">
        <v>8698</v>
      </c>
      <c r="GO624" s="17">
        <v>6912</v>
      </c>
      <c r="GP624" s="17">
        <v>4854</v>
      </c>
      <c r="GQ624" s="17">
        <v>3231</v>
      </c>
      <c r="GR624" s="17">
        <v>51</v>
      </c>
      <c r="GS624" s="17">
        <v>12</v>
      </c>
      <c r="GT624" s="18">
        <v>9.6</v>
      </c>
      <c r="GU624" s="18">
        <v>11.5</v>
      </c>
      <c r="GV624" s="18">
        <v>10</v>
      </c>
      <c r="GW624" s="18">
        <v>9</v>
      </c>
      <c r="GX624" s="18">
        <v>8.8000000000000007</v>
      </c>
      <c r="GY624" s="18">
        <v>6.5</v>
      </c>
      <c r="GZ624" s="18">
        <v>4.4000000000000004</v>
      </c>
      <c r="HA624" s="17">
        <v>51</v>
      </c>
      <c r="HB624" s="17">
        <v>12</v>
      </c>
      <c r="HC624" s="17" t="s">
        <v>440</v>
      </c>
      <c r="HD624" s="17">
        <v>51</v>
      </c>
      <c r="HE624" s="17">
        <v>12</v>
      </c>
      <c r="HF624" s="18">
        <v>20</v>
      </c>
      <c r="HG624" s="17">
        <v>6</v>
      </c>
      <c r="HH624" s="17">
        <v>3</v>
      </c>
      <c r="HI624" s="17">
        <v>5667</v>
      </c>
      <c r="HK624" s="17">
        <v>7000</v>
      </c>
      <c r="HL624" s="17">
        <v>7000</v>
      </c>
      <c r="HM624" s="17">
        <v>6000</v>
      </c>
      <c r="HN624" s="17">
        <v>3500</v>
      </c>
      <c r="HP624" s="17">
        <v>6</v>
      </c>
      <c r="HQ624" s="17">
        <v>3</v>
      </c>
      <c r="HR624" s="18">
        <v>6</v>
      </c>
      <c r="HT624" s="18">
        <v>8</v>
      </c>
      <c r="HU624" s="18">
        <v>7</v>
      </c>
      <c r="HV624" s="18">
        <v>7</v>
      </c>
      <c r="HW624" s="18">
        <v>4</v>
      </c>
      <c r="HY624" s="17">
        <v>6</v>
      </c>
      <c r="HZ624" s="17">
        <v>3</v>
      </c>
      <c r="IA624">
        <v>18980</v>
      </c>
    </row>
    <row r="625" spans="1:235">
      <c r="A625">
        <v>11432</v>
      </c>
      <c r="B625" s="15">
        <v>41673</v>
      </c>
      <c r="C625" t="s">
        <v>292</v>
      </c>
      <c r="D625" t="s">
        <v>293</v>
      </c>
      <c r="E625" t="s">
        <v>294</v>
      </c>
      <c r="F625" s="23" t="s">
        <v>330</v>
      </c>
      <c r="G625">
        <v>3</v>
      </c>
      <c r="H625" s="23" t="s">
        <v>1283</v>
      </c>
      <c r="I625" t="s">
        <v>1880</v>
      </c>
      <c r="J625" s="19" t="s">
        <v>1881</v>
      </c>
      <c r="N625" s="17">
        <v>97652</v>
      </c>
      <c r="O625" s="17">
        <v>142680</v>
      </c>
      <c r="P625" s="17">
        <v>118968</v>
      </c>
      <c r="Q625" s="17">
        <v>96863</v>
      </c>
      <c r="R625" s="17">
        <v>86475</v>
      </c>
      <c r="S625" s="17">
        <v>76409</v>
      </c>
      <c r="T625" s="17">
        <v>72766</v>
      </c>
      <c r="U625" s="17">
        <v>112</v>
      </c>
      <c r="V625" s="17">
        <v>31</v>
      </c>
      <c r="W625" s="17">
        <v>102531</v>
      </c>
      <c r="X625" s="17">
        <v>139582</v>
      </c>
      <c r="Y625" s="17">
        <v>123684</v>
      </c>
      <c r="Z625" s="17">
        <v>113750</v>
      </c>
      <c r="AA625" s="17">
        <v>103978</v>
      </c>
      <c r="AB625" s="17">
        <v>77859</v>
      </c>
      <c r="AC625" s="17">
        <v>63428</v>
      </c>
      <c r="AD625" s="17">
        <v>112</v>
      </c>
      <c r="AE625" s="17">
        <v>31</v>
      </c>
      <c r="AF625" s="17">
        <v>8138</v>
      </c>
      <c r="AG625" s="17">
        <v>11890</v>
      </c>
      <c r="AH625" s="17">
        <v>9914</v>
      </c>
      <c r="AI625" s="17">
        <v>8072</v>
      </c>
      <c r="AJ625" s="17">
        <v>7206</v>
      </c>
      <c r="AK625" s="17">
        <v>6367</v>
      </c>
      <c r="AL625" s="17">
        <v>6064</v>
      </c>
      <c r="AM625" s="17">
        <v>112</v>
      </c>
      <c r="AN625" s="17">
        <v>31</v>
      </c>
      <c r="AO625" s="18">
        <v>12</v>
      </c>
      <c r="AP625" s="17">
        <v>112</v>
      </c>
      <c r="AQ625" s="17">
        <v>31</v>
      </c>
      <c r="AR625" s="17">
        <v>100582</v>
      </c>
      <c r="AS625" s="17">
        <v>145100</v>
      </c>
      <c r="AT625" s="17">
        <v>125000</v>
      </c>
      <c r="AU625" s="17">
        <v>100000</v>
      </c>
      <c r="AV625" s="17">
        <v>89440</v>
      </c>
      <c r="AW625" s="17">
        <v>77875</v>
      </c>
      <c r="AX625" s="17">
        <v>74179</v>
      </c>
      <c r="AY625" s="17">
        <v>98</v>
      </c>
      <c r="AZ625" s="17">
        <v>25</v>
      </c>
      <c r="BA625" s="17">
        <v>80697</v>
      </c>
      <c r="BB625" s="17">
        <v>97678</v>
      </c>
      <c r="BC625" s="17">
        <v>89162</v>
      </c>
      <c r="BD625" s="17">
        <v>85859</v>
      </c>
      <c r="BE625" s="17">
        <v>79996</v>
      </c>
      <c r="BF625" s="17">
        <v>73623</v>
      </c>
      <c r="BG625" s="17">
        <v>66286</v>
      </c>
      <c r="BH625" s="17">
        <v>14</v>
      </c>
      <c r="BI625" s="17">
        <v>7</v>
      </c>
      <c r="BJ625" s="17">
        <v>97787</v>
      </c>
      <c r="BK625" s="17">
        <v>32</v>
      </c>
      <c r="BL625" s="17">
        <v>12</v>
      </c>
      <c r="BM625" s="17">
        <v>30</v>
      </c>
      <c r="BN625" s="17">
        <v>3</v>
      </c>
      <c r="BO625" s="18">
        <v>8</v>
      </c>
      <c r="BP625" s="17">
        <v>9</v>
      </c>
      <c r="BQ625" s="17">
        <v>5</v>
      </c>
      <c r="BR625" s="18">
        <v>8</v>
      </c>
      <c r="BS625" s="17">
        <v>9</v>
      </c>
      <c r="BT625" s="17">
        <v>5</v>
      </c>
      <c r="BU625" s="18">
        <v>3.6</v>
      </c>
      <c r="BV625" s="17">
        <v>4</v>
      </c>
      <c r="BW625" s="17">
        <v>2</v>
      </c>
      <c r="BX625" s="18">
        <v>4.5</v>
      </c>
      <c r="BY625" s="17">
        <v>5</v>
      </c>
      <c r="BZ625" s="17">
        <v>3</v>
      </c>
      <c r="CG625" s="17">
        <v>10898</v>
      </c>
      <c r="CI625" s="17">
        <v>12000</v>
      </c>
      <c r="CJ625" s="17">
        <v>11667</v>
      </c>
      <c r="CK625" s="17">
        <v>11667</v>
      </c>
      <c r="CL625" s="17">
        <v>10000</v>
      </c>
      <c r="CN625" s="17">
        <v>9</v>
      </c>
      <c r="CO625" s="17">
        <v>5</v>
      </c>
      <c r="CP625" s="17">
        <v>10898</v>
      </c>
      <c r="CR625" s="17">
        <v>12000</v>
      </c>
      <c r="CS625" s="17">
        <v>11667</v>
      </c>
      <c r="CT625" s="17">
        <v>11667</v>
      </c>
      <c r="CU625" s="17">
        <v>10000</v>
      </c>
      <c r="CW625" s="17">
        <v>9</v>
      </c>
      <c r="CX625" s="17">
        <v>5</v>
      </c>
      <c r="DH625" s="17">
        <v>97652</v>
      </c>
      <c r="DI625" s="17">
        <v>142680</v>
      </c>
      <c r="DJ625" s="17">
        <v>118968</v>
      </c>
      <c r="DK625" s="17">
        <v>96863</v>
      </c>
      <c r="DL625" s="17">
        <v>86475</v>
      </c>
      <c r="DM625" s="17">
        <v>76409</v>
      </c>
      <c r="DN625" s="17">
        <v>72766</v>
      </c>
      <c r="DO625" s="17">
        <v>112</v>
      </c>
      <c r="DP625" s="17">
        <v>31</v>
      </c>
      <c r="DQ625" s="17">
        <v>102531</v>
      </c>
      <c r="DR625" s="17">
        <v>139582</v>
      </c>
      <c r="DS625" s="17">
        <v>123684</v>
      </c>
      <c r="DT625" s="17">
        <v>113750</v>
      </c>
      <c r="DU625" s="17">
        <v>103978</v>
      </c>
      <c r="DV625" s="17">
        <v>77859</v>
      </c>
      <c r="DW625" s="17">
        <v>63428</v>
      </c>
      <c r="DX625" s="17">
        <v>112</v>
      </c>
      <c r="DY625" s="17">
        <v>31</v>
      </c>
      <c r="DZ625" s="17">
        <v>98684</v>
      </c>
      <c r="EA625" s="17">
        <v>142680</v>
      </c>
      <c r="EB625" s="17">
        <v>120684</v>
      </c>
      <c r="EC625" s="17">
        <v>99296</v>
      </c>
      <c r="ED625" s="17">
        <v>86646</v>
      </c>
      <c r="EE625" s="17">
        <v>76409</v>
      </c>
      <c r="EF625" s="17">
        <v>72766</v>
      </c>
      <c r="EG625" s="17">
        <v>112</v>
      </c>
      <c r="EH625" s="17">
        <v>31</v>
      </c>
      <c r="EI625" s="17">
        <v>104071</v>
      </c>
      <c r="EJ625" s="17">
        <v>139582</v>
      </c>
      <c r="EK625" s="17">
        <v>125600</v>
      </c>
      <c r="EL625" s="17">
        <v>120000</v>
      </c>
      <c r="EM625" s="17">
        <v>103978</v>
      </c>
      <c r="EN625" s="17">
        <v>77859</v>
      </c>
      <c r="EO625" s="17">
        <v>63428</v>
      </c>
      <c r="EP625" s="17">
        <v>112</v>
      </c>
      <c r="EQ625" s="17">
        <v>31</v>
      </c>
      <c r="FJ625" s="18">
        <v>87.5</v>
      </c>
      <c r="FK625" s="17">
        <v>98</v>
      </c>
      <c r="FL625" s="17">
        <v>25</v>
      </c>
      <c r="FM625" s="18">
        <v>68.8</v>
      </c>
      <c r="FN625" s="17">
        <v>77</v>
      </c>
      <c r="FO625" s="17">
        <v>19</v>
      </c>
      <c r="FP625" s="17">
        <v>13631</v>
      </c>
      <c r="FQ625" s="17">
        <v>23407</v>
      </c>
      <c r="FR625" s="17">
        <v>18900</v>
      </c>
      <c r="FS625" s="17">
        <v>12000</v>
      </c>
      <c r="FT625" s="17">
        <v>11681</v>
      </c>
      <c r="FU625" s="17">
        <v>10000</v>
      </c>
      <c r="FV625" s="17">
        <v>7715</v>
      </c>
      <c r="FW625" s="17">
        <v>98</v>
      </c>
      <c r="FX625" s="17">
        <v>25</v>
      </c>
      <c r="FY625" s="18">
        <v>13</v>
      </c>
      <c r="FZ625" s="18">
        <v>16</v>
      </c>
      <c r="GA625" s="18">
        <v>15</v>
      </c>
      <c r="GB625" s="18">
        <v>15</v>
      </c>
      <c r="GC625" s="18">
        <v>15</v>
      </c>
      <c r="GD625" s="18">
        <v>10</v>
      </c>
      <c r="GE625" s="18">
        <v>8</v>
      </c>
      <c r="GF625" s="17">
        <v>98</v>
      </c>
      <c r="GG625" s="17">
        <v>25</v>
      </c>
      <c r="GH625" s="17" t="s">
        <v>1882</v>
      </c>
      <c r="GI625" s="17">
        <v>98</v>
      </c>
      <c r="GJ625" s="17">
        <v>25</v>
      </c>
      <c r="GK625" s="17">
        <v>12577</v>
      </c>
      <c r="GL625" s="17">
        <v>23175</v>
      </c>
      <c r="GM625" s="17">
        <v>17914</v>
      </c>
      <c r="GN625" s="17">
        <v>12560</v>
      </c>
      <c r="GO625" s="17">
        <v>11195</v>
      </c>
      <c r="GP625" s="17">
        <v>7482</v>
      </c>
      <c r="GQ625" s="17">
        <v>3847</v>
      </c>
      <c r="GR625" s="17">
        <v>75</v>
      </c>
      <c r="GS625" s="17">
        <v>19</v>
      </c>
      <c r="GT625" s="18">
        <v>12.2</v>
      </c>
      <c r="GU625" s="18">
        <v>18.3</v>
      </c>
      <c r="GV625" s="18">
        <v>16</v>
      </c>
      <c r="GW625" s="18">
        <v>15</v>
      </c>
      <c r="GX625" s="18">
        <v>11.1</v>
      </c>
      <c r="GY625" s="18">
        <v>8.6999999999999993</v>
      </c>
      <c r="GZ625" s="18">
        <v>3.5</v>
      </c>
      <c r="HA625" s="17">
        <v>75</v>
      </c>
      <c r="HB625" s="17">
        <v>19</v>
      </c>
      <c r="HC625" s="17" t="s">
        <v>387</v>
      </c>
      <c r="HD625" s="17">
        <v>75</v>
      </c>
      <c r="HE625" s="17">
        <v>19</v>
      </c>
      <c r="HF625" s="18">
        <v>10.3</v>
      </c>
      <c r="HG625" s="17">
        <v>3</v>
      </c>
      <c r="HH625" s="17">
        <v>3</v>
      </c>
      <c r="HI625" s="17">
        <v>12333</v>
      </c>
      <c r="HP625" s="17">
        <v>3</v>
      </c>
      <c r="HQ625" s="17">
        <v>3</v>
      </c>
      <c r="HR625" s="18">
        <v>8</v>
      </c>
      <c r="HY625" s="17">
        <v>3</v>
      </c>
      <c r="HZ625" s="17">
        <v>3</v>
      </c>
      <c r="IA625">
        <v>18990</v>
      </c>
    </row>
    <row r="626" spans="1:235">
      <c r="A626">
        <v>11432</v>
      </c>
      <c r="B626" s="15">
        <v>41673</v>
      </c>
      <c r="C626" t="s">
        <v>292</v>
      </c>
      <c r="D626" t="s">
        <v>293</v>
      </c>
      <c r="E626" t="s">
        <v>294</v>
      </c>
      <c r="F626" s="23" t="s">
        <v>330</v>
      </c>
      <c r="G626">
        <v>4</v>
      </c>
      <c r="H626" s="23" t="s">
        <v>1283</v>
      </c>
      <c r="I626" t="s">
        <v>1883</v>
      </c>
      <c r="J626" s="19" t="s">
        <v>1884</v>
      </c>
      <c r="N626" s="17">
        <v>133238</v>
      </c>
      <c r="O626" s="17">
        <v>172969</v>
      </c>
      <c r="P626" s="17">
        <v>164696</v>
      </c>
      <c r="Q626" s="17">
        <v>155000</v>
      </c>
      <c r="R626" s="17">
        <v>146353</v>
      </c>
      <c r="S626" s="17">
        <v>93894</v>
      </c>
      <c r="T626" s="17">
        <v>84875</v>
      </c>
      <c r="U626" s="17">
        <v>95</v>
      </c>
      <c r="V626" s="17">
        <v>22</v>
      </c>
      <c r="W626" s="17">
        <v>129255</v>
      </c>
      <c r="X626" s="17">
        <v>167342</v>
      </c>
      <c r="Y626" s="17">
        <v>155662</v>
      </c>
      <c r="Z626" s="17">
        <v>148600</v>
      </c>
      <c r="AA626" s="17">
        <v>132411</v>
      </c>
      <c r="AB626" s="17">
        <v>95544</v>
      </c>
      <c r="AC626" s="17">
        <v>92730</v>
      </c>
      <c r="AD626" s="17">
        <v>95</v>
      </c>
      <c r="AE626" s="17">
        <v>22</v>
      </c>
      <c r="AF626" s="17">
        <v>11103</v>
      </c>
      <c r="AG626" s="17">
        <v>14414</v>
      </c>
      <c r="AH626" s="17">
        <v>13725</v>
      </c>
      <c r="AI626" s="17">
        <v>12917</v>
      </c>
      <c r="AJ626" s="17">
        <v>12196</v>
      </c>
      <c r="AK626" s="17">
        <v>7824</v>
      </c>
      <c r="AL626" s="17">
        <v>7073</v>
      </c>
      <c r="AM626" s="17">
        <v>95</v>
      </c>
      <c r="AN626" s="17">
        <v>22</v>
      </c>
      <c r="AO626" s="18">
        <v>12</v>
      </c>
      <c r="AP626" s="17">
        <v>95</v>
      </c>
      <c r="AQ626" s="17">
        <v>22</v>
      </c>
      <c r="AR626" s="17">
        <v>133238</v>
      </c>
      <c r="AS626" s="17">
        <v>172969</v>
      </c>
      <c r="AT626" s="17">
        <v>164696</v>
      </c>
      <c r="AU626" s="17">
        <v>155000</v>
      </c>
      <c r="AV626" s="17">
        <v>146353</v>
      </c>
      <c r="AW626" s="17">
        <v>93894</v>
      </c>
      <c r="AX626" s="17">
        <v>84875</v>
      </c>
      <c r="AY626" s="17">
        <v>95</v>
      </c>
      <c r="AZ626" s="17">
        <v>22</v>
      </c>
      <c r="BJ626" s="17">
        <v>135711</v>
      </c>
      <c r="BK626" s="17">
        <v>26</v>
      </c>
      <c r="BL626" s="17">
        <v>11</v>
      </c>
      <c r="BM626" s="17">
        <v>22</v>
      </c>
      <c r="BO626" s="18">
        <v>4.2</v>
      </c>
      <c r="BP626" s="17">
        <v>4</v>
      </c>
      <c r="BQ626" s="17">
        <v>3</v>
      </c>
      <c r="BR626" s="18">
        <v>4.2</v>
      </c>
      <c r="BS626" s="17">
        <v>4</v>
      </c>
      <c r="BT626" s="17">
        <v>3</v>
      </c>
      <c r="BU626" s="18">
        <v>2.1</v>
      </c>
      <c r="BV626" s="17">
        <v>2</v>
      </c>
      <c r="BW626" s="17">
        <v>2</v>
      </c>
      <c r="BZ626" s="17">
        <v>1</v>
      </c>
      <c r="CG626" s="17">
        <v>9734</v>
      </c>
      <c r="CK626" s="17">
        <v>10034</v>
      </c>
      <c r="CN626" s="17">
        <v>4</v>
      </c>
      <c r="CO626" s="17">
        <v>3</v>
      </c>
      <c r="CP626" s="17">
        <v>9734</v>
      </c>
      <c r="CT626" s="17">
        <v>10034</v>
      </c>
      <c r="CW626" s="17">
        <v>4</v>
      </c>
      <c r="CX626" s="17">
        <v>3</v>
      </c>
      <c r="DH626" s="17">
        <v>133238</v>
      </c>
      <c r="DI626" s="17">
        <v>172969</v>
      </c>
      <c r="DJ626" s="17">
        <v>164696</v>
      </c>
      <c r="DK626" s="17">
        <v>155000</v>
      </c>
      <c r="DL626" s="17">
        <v>146353</v>
      </c>
      <c r="DM626" s="17">
        <v>93894</v>
      </c>
      <c r="DN626" s="17">
        <v>84875</v>
      </c>
      <c r="DO626" s="17">
        <v>95</v>
      </c>
      <c r="DP626" s="17">
        <v>22</v>
      </c>
      <c r="DQ626" s="17">
        <v>129255</v>
      </c>
      <c r="DR626" s="17">
        <v>167342</v>
      </c>
      <c r="DS626" s="17">
        <v>155662</v>
      </c>
      <c r="DT626" s="17">
        <v>148600</v>
      </c>
      <c r="DU626" s="17">
        <v>132411</v>
      </c>
      <c r="DV626" s="17">
        <v>95544</v>
      </c>
      <c r="DW626" s="17">
        <v>92730</v>
      </c>
      <c r="DX626" s="17">
        <v>95</v>
      </c>
      <c r="DY626" s="17">
        <v>22</v>
      </c>
      <c r="DZ626" s="17">
        <v>133685</v>
      </c>
      <c r="EA626" s="17">
        <v>173570</v>
      </c>
      <c r="EB626" s="17">
        <v>165121</v>
      </c>
      <c r="EC626" s="17">
        <v>155000</v>
      </c>
      <c r="ED626" s="17">
        <v>146353</v>
      </c>
      <c r="EE626" s="17">
        <v>94500</v>
      </c>
      <c r="EF626" s="17">
        <v>84875</v>
      </c>
      <c r="EG626" s="17">
        <v>95</v>
      </c>
      <c r="EH626" s="17">
        <v>22</v>
      </c>
      <c r="EI626" s="17">
        <v>130495</v>
      </c>
      <c r="EJ626" s="17">
        <v>169690</v>
      </c>
      <c r="EK626" s="17">
        <v>161962</v>
      </c>
      <c r="EL626" s="17">
        <v>148600</v>
      </c>
      <c r="EM626" s="17">
        <v>132411</v>
      </c>
      <c r="EN626" s="17">
        <v>100381</v>
      </c>
      <c r="EO626" s="17">
        <v>93016</v>
      </c>
      <c r="EP626" s="17">
        <v>95</v>
      </c>
      <c r="EQ626" s="17">
        <v>22</v>
      </c>
      <c r="FJ626" s="18">
        <v>100</v>
      </c>
      <c r="FK626" s="17">
        <v>95</v>
      </c>
      <c r="FL626" s="17">
        <v>22</v>
      </c>
      <c r="FM626" s="18">
        <v>87.4</v>
      </c>
      <c r="FN626" s="17">
        <v>83</v>
      </c>
      <c r="FO626" s="17">
        <v>18</v>
      </c>
      <c r="FP626" s="17">
        <v>22884</v>
      </c>
      <c r="FQ626" s="17">
        <v>31375</v>
      </c>
      <c r="FR626" s="17">
        <v>30025</v>
      </c>
      <c r="FS626" s="17">
        <v>28465</v>
      </c>
      <c r="FT626" s="17">
        <v>27000</v>
      </c>
      <c r="FU626" s="17">
        <v>14068</v>
      </c>
      <c r="FV626" s="17">
        <v>12483</v>
      </c>
      <c r="FW626" s="17">
        <v>93</v>
      </c>
      <c r="FX626" s="17">
        <v>20</v>
      </c>
      <c r="FY626" s="18">
        <v>16.600000000000001</v>
      </c>
      <c r="FZ626" s="18">
        <v>20</v>
      </c>
      <c r="GA626" s="18">
        <v>18</v>
      </c>
      <c r="GB626" s="18">
        <v>18</v>
      </c>
      <c r="GC626" s="18">
        <v>16</v>
      </c>
      <c r="GD626" s="18">
        <v>15</v>
      </c>
      <c r="GE626" s="18">
        <v>15</v>
      </c>
      <c r="GF626" s="17">
        <v>93</v>
      </c>
      <c r="GG626" s="17">
        <v>20</v>
      </c>
      <c r="GH626" s="17" t="s">
        <v>607</v>
      </c>
      <c r="GI626" s="17">
        <v>93</v>
      </c>
      <c r="GJ626" s="17">
        <v>20</v>
      </c>
      <c r="GK626" s="17">
        <v>23100</v>
      </c>
      <c r="GL626" s="17">
        <v>31794</v>
      </c>
      <c r="GM626" s="17">
        <v>27989</v>
      </c>
      <c r="GN626" s="17">
        <v>25859</v>
      </c>
      <c r="GO626" s="17">
        <v>24536</v>
      </c>
      <c r="GP626" s="17">
        <v>14552</v>
      </c>
      <c r="GQ626" s="17">
        <v>11593</v>
      </c>
      <c r="GR626" s="17">
        <v>77</v>
      </c>
      <c r="GS626" s="17">
        <v>17</v>
      </c>
      <c r="GT626" s="18">
        <v>17.2</v>
      </c>
      <c r="GU626" s="18">
        <v>23.2</v>
      </c>
      <c r="GV626" s="18">
        <v>17.3</v>
      </c>
      <c r="GW626" s="18">
        <v>16.7</v>
      </c>
      <c r="GX626" s="18">
        <v>16</v>
      </c>
      <c r="GY626" s="18">
        <v>14.9</v>
      </c>
      <c r="GZ626" s="18">
        <v>12.8</v>
      </c>
      <c r="HA626" s="17">
        <v>77</v>
      </c>
      <c r="HB626" s="17">
        <v>17</v>
      </c>
      <c r="HC626" s="17" t="s">
        <v>1885</v>
      </c>
      <c r="HD626" s="17">
        <v>77</v>
      </c>
      <c r="HE626" s="17">
        <v>17</v>
      </c>
      <c r="HH626" s="17">
        <v>1</v>
      </c>
      <c r="HQ626" s="17">
        <v>1</v>
      </c>
      <c r="HZ626" s="17">
        <v>1</v>
      </c>
      <c r="IA626">
        <v>19000</v>
      </c>
    </row>
    <row r="627" spans="1:235">
      <c r="A627">
        <v>11432</v>
      </c>
      <c r="B627" s="15">
        <v>41673</v>
      </c>
      <c r="C627" t="s">
        <v>292</v>
      </c>
      <c r="D627" t="s">
        <v>293</v>
      </c>
      <c r="E627" t="s">
        <v>294</v>
      </c>
      <c r="F627" s="23" t="s">
        <v>330</v>
      </c>
      <c r="G627">
        <v>5</v>
      </c>
      <c r="H627" s="23" t="s">
        <v>1283</v>
      </c>
      <c r="I627" t="s">
        <v>1886</v>
      </c>
      <c r="J627" s="19" t="s">
        <v>1887</v>
      </c>
      <c r="N627" s="17">
        <v>154264</v>
      </c>
      <c r="O627" s="17">
        <v>169658</v>
      </c>
      <c r="P627" s="17">
        <v>164969</v>
      </c>
      <c r="Q627" s="17">
        <v>163426</v>
      </c>
      <c r="R627" s="17">
        <v>162261</v>
      </c>
      <c r="S627" s="17">
        <v>155430</v>
      </c>
      <c r="T627" s="17">
        <v>103873</v>
      </c>
      <c r="U627" s="17">
        <v>23</v>
      </c>
      <c r="V627" s="17">
        <v>12</v>
      </c>
      <c r="W627" s="17">
        <v>153078</v>
      </c>
      <c r="X627" s="17">
        <v>182603</v>
      </c>
      <c r="Y627" s="17">
        <v>163754</v>
      </c>
      <c r="Z627" s="17">
        <v>161333</v>
      </c>
      <c r="AA627" s="17">
        <v>160586</v>
      </c>
      <c r="AB627" s="17">
        <v>144375</v>
      </c>
      <c r="AC627" s="17">
        <v>101550</v>
      </c>
      <c r="AD627" s="17">
        <v>23</v>
      </c>
      <c r="AE627" s="17">
        <v>12</v>
      </c>
      <c r="AF627" s="17">
        <v>12855</v>
      </c>
      <c r="AG627" s="17">
        <v>14138</v>
      </c>
      <c r="AH627" s="17">
        <v>13747</v>
      </c>
      <c r="AI627" s="17">
        <v>13619</v>
      </c>
      <c r="AJ627" s="17">
        <v>13522</v>
      </c>
      <c r="AK627" s="17">
        <v>12953</v>
      </c>
      <c r="AL627" s="17">
        <v>8656</v>
      </c>
      <c r="AM627" s="17">
        <v>23</v>
      </c>
      <c r="AN627" s="17">
        <v>12</v>
      </c>
      <c r="AO627" s="18">
        <v>12</v>
      </c>
      <c r="AP627" s="17">
        <v>23</v>
      </c>
      <c r="AQ627" s="17">
        <v>12</v>
      </c>
      <c r="AR627" s="17">
        <v>154264</v>
      </c>
      <c r="AS627" s="17">
        <v>169658</v>
      </c>
      <c r="AT627" s="17">
        <v>164969</v>
      </c>
      <c r="AU627" s="17">
        <v>163426</v>
      </c>
      <c r="AV627" s="17">
        <v>162261</v>
      </c>
      <c r="AW627" s="17">
        <v>155430</v>
      </c>
      <c r="AX627" s="17">
        <v>103873</v>
      </c>
      <c r="AY627" s="17">
        <v>23</v>
      </c>
      <c r="AZ627" s="17">
        <v>12</v>
      </c>
      <c r="BJ627" s="17">
        <v>153115</v>
      </c>
      <c r="BK627" s="17">
        <v>7</v>
      </c>
      <c r="BL627" s="17">
        <v>6</v>
      </c>
      <c r="BM627" s="17">
        <v>12</v>
      </c>
      <c r="BO627" s="18">
        <v>8.6999999999999993</v>
      </c>
      <c r="BP627" s="17">
        <v>2</v>
      </c>
      <c r="BQ627" s="17">
        <v>2</v>
      </c>
      <c r="BR627" s="18">
        <v>8.6999999999999993</v>
      </c>
      <c r="BS627" s="17">
        <v>2</v>
      </c>
      <c r="BT627" s="17">
        <v>2</v>
      </c>
      <c r="BW627" s="17">
        <v>1</v>
      </c>
      <c r="BZ627" s="17">
        <v>1</v>
      </c>
      <c r="CN627" s="17">
        <v>2</v>
      </c>
      <c r="CO627" s="17">
        <v>2</v>
      </c>
      <c r="CW627" s="17">
        <v>2</v>
      </c>
      <c r="CX627" s="17">
        <v>2</v>
      </c>
      <c r="DH627" s="17">
        <v>154264</v>
      </c>
      <c r="DI627" s="17">
        <v>169658</v>
      </c>
      <c r="DJ627" s="17">
        <v>164969</v>
      </c>
      <c r="DK627" s="17">
        <v>163426</v>
      </c>
      <c r="DL627" s="17">
        <v>162261</v>
      </c>
      <c r="DM627" s="17">
        <v>155430</v>
      </c>
      <c r="DN627" s="17">
        <v>103873</v>
      </c>
      <c r="DO627" s="17">
        <v>23</v>
      </c>
      <c r="DP627" s="17">
        <v>12</v>
      </c>
      <c r="DQ627" s="17">
        <v>153078</v>
      </c>
      <c r="DR627" s="17">
        <v>182603</v>
      </c>
      <c r="DS627" s="17">
        <v>163754</v>
      </c>
      <c r="DT627" s="17">
        <v>161333</v>
      </c>
      <c r="DU627" s="17">
        <v>160586</v>
      </c>
      <c r="DV627" s="17">
        <v>144375</v>
      </c>
      <c r="DW627" s="17">
        <v>101550</v>
      </c>
      <c r="DX627" s="17">
        <v>23</v>
      </c>
      <c r="DY627" s="17">
        <v>12</v>
      </c>
      <c r="DZ627" s="17">
        <v>155207</v>
      </c>
      <c r="EA627" s="17">
        <v>169658</v>
      </c>
      <c r="EB627" s="17">
        <v>164969</v>
      </c>
      <c r="EC627" s="17">
        <v>163426</v>
      </c>
      <c r="ED627" s="17">
        <v>162261</v>
      </c>
      <c r="EE627" s="17">
        <v>157230</v>
      </c>
      <c r="EF627" s="17">
        <v>103873</v>
      </c>
      <c r="EG627" s="17">
        <v>23</v>
      </c>
      <c r="EH627" s="17">
        <v>12</v>
      </c>
      <c r="EI627" s="17">
        <v>154651</v>
      </c>
      <c r="EJ627" s="17">
        <v>182603</v>
      </c>
      <c r="EK627" s="17">
        <v>163754</v>
      </c>
      <c r="EL627" s="17">
        <v>161333</v>
      </c>
      <c r="EM627" s="17">
        <v>160586</v>
      </c>
      <c r="EN627" s="17">
        <v>152692</v>
      </c>
      <c r="EO627" s="17">
        <v>102717</v>
      </c>
      <c r="EP627" s="17">
        <v>23</v>
      </c>
      <c r="EQ627" s="17">
        <v>12</v>
      </c>
      <c r="FJ627" s="18">
        <v>100</v>
      </c>
      <c r="FK627" s="17">
        <v>23</v>
      </c>
      <c r="FL627" s="17">
        <v>12</v>
      </c>
      <c r="FM627" s="18">
        <v>82.6</v>
      </c>
      <c r="FN627" s="17">
        <v>19</v>
      </c>
      <c r="FO627" s="17">
        <v>10</v>
      </c>
      <c r="FP627" s="17">
        <v>28079</v>
      </c>
      <c r="FQ627" s="17">
        <v>34570</v>
      </c>
      <c r="FR627" s="17">
        <v>33000</v>
      </c>
      <c r="FS627" s="17">
        <v>32653</v>
      </c>
      <c r="FT627" s="17">
        <v>32345</v>
      </c>
      <c r="FU627" s="17">
        <v>21541</v>
      </c>
      <c r="FV627" s="17">
        <v>15300</v>
      </c>
      <c r="FW627" s="17">
        <v>22</v>
      </c>
      <c r="FX627" s="17">
        <v>11</v>
      </c>
      <c r="FY627" s="18">
        <v>17.7</v>
      </c>
      <c r="FZ627" s="18">
        <v>22.6</v>
      </c>
      <c r="GA627" s="18">
        <v>20</v>
      </c>
      <c r="GB627" s="18">
        <v>20</v>
      </c>
      <c r="GC627" s="18">
        <v>18</v>
      </c>
      <c r="GD627" s="18">
        <v>14</v>
      </c>
      <c r="GE627" s="18">
        <v>13</v>
      </c>
      <c r="GF627" s="17">
        <v>22</v>
      </c>
      <c r="GG627" s="17">
        <v>11</v>
      </c>
      <c r="GH627" s="17" t="s">
        <v>1888</v>
      </c>
      <c r="GI627" s="17">
        <v>22</v>
      </c>
      <c r="GJ627" s="17">
        <v>11</v>
      </c>
      <c r="GK627" s="17">
        <v>27959</v>
      </c>
      <c r="GL627" s="17">
        <v>37016</v>
      </c>
      <c r="GM627" s="17">
        <v>32530</v>
      </c>
      <c r="GN627" s="17">
        <v>28856</v>
      </c>
      <c r="GO627" s="17">
        <v>24682</v>
      </c>
      <c r="GP627" s="17">
        <v>20669</v>
      </c>
      <c r="GQ627" s="17">
        <v>16825</v>
      </c>
      <c r="GR627" s="17">
        <v>16</v>
      </c>
      <c r="GS627" s="17">
        <v>10</v>
      </c>
      <c r="GT627" s="18">
        <v>16.899999999999999</v>
      </c>
      <c r="GU627" s="18">
        <v>22.9</v>
      </c>
      <c r="GV627" s="18">
        <v>19.5</v>
      </c>
      <c r="GW627" s="18">
        <v>18.8</v>
      </c>
      <c r="GX627" s="18">
        <v>14.9</v>
      </c>
      <c r="GY627" s="18">
        <v>12.6</v>
      </c>
      <c r="GZ627" s="18">
        <v>10.5</v>
      </c>
      <c r="HA627" s="17">
        <v>16</v>
      </c>
      <c r="HB627" s="17">
        <v>10</v>
      </c>
      <c r="HC627" s="17" t="s">
        <v>1507</v>
      </c>
      <c r="HD627" s="17">
        <v>16</v>
      </c>
      <c r="HE627" s="17">
        <v>10</v>
      </c>
      <c r="HF627" s="18">
        <v>61.5</v>
      </c>
      <c r="HG627" s="17">
        <v>8</v>
      </c>
      <c r="HH627" s="17">
        <v>3</v>
      </c>
      <c r="HI627" s="17">
        <v>14167</v>
      </c>
      <c r="HK627" s="17">
        <v>15000</v>
      </c>
      <c r="HL627" s="17">
        <v>15000</v>
      </c>
      <c r="HM627" s="17">
        <v>14500</v>
      </c>
      <c r="HN627" s="17">
        <v>11000</v>
      </c>
      <c r="HP627" s="17">
        <v>8</v>
      </c>
      <c r="HQ627" s="17">
        <v>3</v>
      </c>
      <c r="HR627" s="18">
        <v>9</v>
      </c>
      <c r="HT627" s="18">
        <v>9</v>
      </c>
      <c r="HU627" s="18">
        <v>9</v>
      </c>
      <c r="HV627" s="18">
        <v>9</v>
      </c>
      <c r="HW627" s="18">
        <v>7</v>
      </c>
      <c r="HY627" s="17">
        <v>8</v>
      </c>
      <c r="HZ627" s="17">
        <v>3</v>
      </c>
      <c r="IA627">
        <v>19010</v>
      </c>
    </row>
    <row r="628" spans="1:235">
      <c r="A628">
        <v>11432</v>
      </c>
      <c r="B628" s="15">
        <v>41673</v>
      </c>
      <c r="C628" t="s">
        <v>292</v>
      </c>
      <c r="D628" t="s">
        <v>293</v>
      </c>
      <c r="E628" t="s">
        <v>294</v>
      </c>
      <c r="F628" s="23" t="s">
        <v>320</v>
      </c>
      <c r="G628">
        <v>1</v>
      </c>
      <c r="H628" s="23" t="s">
        <v>995</v>
      </c>
      <c r="I628" t="s">
        <v>1889</v>
      </c>
      <c r="J628" s="19" t="s">
        <v>1890</v>
      </c>
      <c r="N628" s="17">
        <v>88474</v>
      </c>
      <c r="P628" s="17">
        <v>96400</v>
      </c>
      <c r="Q628" s="17">
        <v>86973</v>
      </c>
      <c r="R628" s="17">
        <v>86803</v>
      </c>
      <c r="S628" s="17">
        <v>83600</v>
      </c>
      <c r="U628" s="17">
        <v>23</v>
      </c>
      <c r="V628" s="17">
        <v>5</v>
      </c>
      <c r="W628" s="17">
        <v>89463</v>
      </c>
      <c r="Y628" s="17">
        <v>100411</v>
      </c>
      <c r="Z628" s="17">
        <v>92445</v>
      </c>
      <c r="AA628" s="17">
        <v>87134</v>
      </c>
      <c r="AB628" s="17">
        <v>83600</v>
      </c>
      <c r="AD628" s="17">
        <v>23</v>
      </c>
      <c r="AE628" s="17">
        <v>5</v>
      </c>
      <c r="AF628" s="17">
        <v>7373</v>
      </c>
      <c r="AH628" s="17">
        <v>8033</v>
      </c>
      <c r="AI628" s="17">
        <v>7248</v>
      </c>
      <c r="AJ628" s="17">
        <v>7234</v>
      </c>
      <c r="AK628" s="17">
        <v>6967</v>
      </c>
      <c r="AM628" s="17">
        <v>23</v>
      </c>
      <c r="AN628" s="17">
        <v>5</v>
      </c>
      <c r="AO628" s="18">
        <v>12</v>
      </c>
      <c r="AP628" s="17">
        <v>23</v>
      </c>
      <c r="AQ628" s="17">
        <v>5</v>
      </c>
      <c r="AR628" s="17">
        <v>88474</v>
      </c>
      <c r="AT628" s="17">
        <v>96400</v>
      </c>
      <c r="AU628" s="17">
        <v>86973</v>
      </c>
      <c r="AV628" s="17">
        <v>86803</v>
      </c>
      <c r="AW628" s="17">
        <v>83600</v>
      </c>
      <c r="AY628" s="17">
        <v>23</v>
      </c>
      <c r="AZ628" s="17">
        <v>5</v>
      </c>
      <c r="BJ628" s="17">
        <v>88977</v>
      </c>
      <c r="BK628" s="17">
        <v>22</v>
      </c>
      <c r="BL628" s="17">
        <v>4</v>
      </c>
      <c r="BM628" s="17">
        <v>5</v>
      </c>
      <c r="DH628" s="17">
        <v>88474</v>
      </c>
      <c r="DJ628" s="17">
        <v>96400</v>
      </c>
      <c r="DK628" s="17">
        <v>86973</v>
      </c>
      <c r="DL628" s="17">
        <v>86803</v>
      </c>
      <c r="DM628" s="17">
        <v>83600</v>
      </c>
      <c r="DO628" s="17">
        <v>23</v>
      </c>
      <c r="DP628" s="17">
        <v>5</v>
      </c>
      <c r="DQ628" s="17">
        <v>89463</v>
      </c>
      <c r="DS628" s="17">
        <v>100411</v>
      </c>
      <c r="DT628" s="17">
        <v>92445</v>
      </c>
      <c r="DU628" s="17">
        <v>87134</v>
      </c>
      <c r="DV628" s="17">
        <v>83600</v>
      </c>
      <c r="DX628" s="17">
        <v>23</v>
      </c>
      <c r="DY628" s="17">
        <v>5</v>
      </c>
      <c r="DZ628" s="17">
        <v>88474</v>
      </c>
      <c r="EB628" s="17">
        <v>96400</v>
      </c>
      <c r="EC628" s="17">
        <v>86973</v>
      </c>
      <c r="ED628" s="17">
        <v>86803</v>
      </c>
      <c r="EE628" s="17">
        <v>83600</v>
      </c>
      <c r="EG628" s="17">
        <v>23</v>
      </c>
      <c r="EH628" s="17">
        <v>5</v>
      </c>
      <c r="EI628" s="17">
        <v>89463</v>
      </c>
      <c r="EK628" s="17">
        <v>100411</v>
      </c>
      <c r="EL628" s="17">
        <v>92445</v>
      </c>
      <c r="EM628" s="17">
        <v>87134</v>
      </c>
      <c r="EN628" s="17">
        <v>83600</v>
      </c>
      <c r="EP628" s="17">
        <v>23</v>
      </c>
      <c r="EQ628" s="17">
        <v>5</v>
      </c>
      <c r="FJ628" s="18">
        <v>100</v>
      </c>
      <c r="FK628" s="17">
        <v>23</v>
      </c>
      <c r="FL628" s="17">
        <v>5</v>
      </c>
      <c r="FM628" s="18">
        <v>34.799999999999997</v>
      </c>
      <c r="FN628" s="17">
        <v>8</v>
      </c>
      <c r="FO628" s="17">
        <v>5</v>
      </c>
      <c r="FW628" s="17">
        <v>4</v>
      </c>
      <c r="FX628" s="17">
        <v>2</v>
      </c>
      <c r="GF628" s="17">
        <v>4</v>
      </c>
      <c r="GG628" s="17">
        <v>2</v>
      </c>
      <c r="GI628" s="17">
        <v>4</v>
      </c>
      <c r="GJ628" s="17">
        <v>2</v>
      </c>
      <c r="GK628" s="17">
        <v>7262</v>
      </c>
      <c r="GM628" s="17">
        <v>11000</v>
      </c>
      <c r="GN628" s="17">
        <v>7114</v>
      </c>
      <c r="GO628" s="17">
        <v>4524</v>
      </c>
      <c r="GP628" s="17">
        <v>3629</v>
      </c>
      <c r="GR628" s="17">
        <v>8</v>
      </c>
      <c r="GS628" s="17">
        <v>5</v>
      </c>
      <c r="GT628" s="18">
        <v>8.5</v>
      </c>
      <c r="GV628" s="18">
        <v>11.4</v>
      </c>
      <c r="GW628" s="18">
        <v>8.1999999999999993</v>
      </c>
      <c r="GX628" s="18">
        <v>6.1</v>
      </c>
      <c r="GY628" s="18">
        <v>4.7</v>
      </c>
      <c r="HA628" s="17">
        <v>8</v>
      </c>
      <c r="HB628" s="17">
        <v>5</v>
      </c>
      <c r="HC628" s="17" t="s">
        <v>1891</v>
      </c>
      <c r="HD628" s="17">
        <v>8</v>
      </c>
      <c r="HE628" s="17">
        <v>5</v>
      </c>
      <c r="IA628">
        <v>19030</v>
      </c>
    </row>
    <row r="629" spans="1:235">
      <c r="A629">
        <v>11432</v>
      </c>
      <c r="B629" s="15">
        <v>41673</v>
      </c>
      <c r="C629" t="s">
        <v>292</v>
      </c>
      <c r="D629" t="s">
        <v>293</v>
      </c>
      <c r="E629" t="s">
        <v>294</v>
      </c>
      <c r="F629" s="23" t="s">
        <v>320</v>
      </c>
      <c r="G629">
        <v>2</v>
      </c>
      <c r="H629" s="23" t="s">
        <v>995</v>
      </c>
      <c r="I629" t="s">
        <v>1892</v>
      </c>
      <c r="J629" s="19" t="s">
        <v>1893</v>
      </c>
      <c r="N629" s="17">
        <v>119809</v>
      </c>
      <c r="O629" s="17">
        <v>149830</v>
      </c>
      <c r="P629" s="17">
        <v>132002</v>
      </c>
      <c r="Q629" s="17">
        <v>125029</v>
      </c>
      <c r="R629" s="17">
        <v>120438</v>
      </c>
      <c r="S629" s="17">
        <v>102000</v>
      </c>
      <c r="T629" s="17">
        <v>91077</v>
      </c>
      <c r="U629" s="17">
        <v>63</v>
      </c>
      <c r="V629" s="17">
        <v>15</v>
      </c>
      <c r="W629" s="17">
        <v>119155</v>
      </c>
      <c r="X629" s="17">
        <v>141749</v>
      </c>
      <c r="Y629" s="17">
        <v>130823</v>
      </c>
      <c r="Z629" s="17">
        <v>125565</v>
      </c>
      <c r="AA629" s="17">
        <v>112000</v>
      </c>
      <c r="AB629" s="17">
        <v>105602</v>
      </c>
      <c r="AC629" s="17">
        <v>101897</v>
      </c>
      <c r="AD629" s="17">
        <v>63</v>
      </c>
      <c r="AE629" s="17">
        <v>15</v>
      </c>
      <c r="AF629" s="17">
        <v>9984</v>
      </c>
      <c r="AG629" s="17">
        <v>12486</v>
      </c>
      <c r="AH629" s="17">
        <v>11000</v>
      </c>
      <c r="AI629" s="17">
        <v>10419</v>
      </c>
      <c r="AJ629" s="17">
        <v>10036</v>
      </c>
      <c r="AK629" s="17">
        <v>8500</v>
      </c>
      <c r="AL629" s="17">
        <v>7590</v>
      </c>
      <c r="AM629" s="17">
        <v>63</v>
      </c>
      <c r="AN629" s="17">
        <v>15</v>
      </c>
      <c r="AO629" s="18">
        <v>12</v>
      </c>
      <c r="AP629" s="17">
        <v>63</v>
      </c>
      <c r="AQ629" s="17">
        <v>15</v>
      </c>
      <c r="AR629" s="17">
        <v>118788</v>
      </c>
      <c r="AS629" s="17">
        <v>150070</v>
      </c>
      <c r="AT629" s="17">
        <v>136093</v>
      </c>
      <c r="AU629" s="17">
        <v>123260</v>
      </c>
      <c r="AV629" s="17">
        <v>115188</v>
      </c>
      <c r="AW629" s="17">
        <v>101600</v>
      </c>
      <c r="AX629" s="17">
        <v>90920</v>
      </c>
      <c r="AY629" s="17">
        <v>55</v>
      </c>
      <c r="AZ629" s="17">
        <v>14</v>
      </c>
      <c r="BI629" s="17">
        <v>1</v>
      </c>
      <c r="BJ629" s="17">
        <v>121759</v>
      </c>
      <c r="BK629" s="17">
        <v>49</v>
      </c>
      <c r="BL629" s="17">
        <v>9</v>
      </c>
      <c r="BM629" s="17">
        <v>14</v>
      </c>
      <c r="BN629" s="17">
        <v>1</v>
      </c>
      <c r="DH629" s="17">
        <v>119809</v>
      </c>
      <c r="DI629" s="17">
        <v>149830</v>
      </c>
      <c r="DJ629" s="17">
        <v>132002</v>
      </c>
      <c r="DK629" s="17">
        <v>125029</v>
      </c>
      <c r="DL629" s="17">
        <v>120438</v>
      </c>
      <c r="DM629" s="17">
        <v>102000</v>
      </c>
      <c r="DN629" s="17">
        <v>91077</v>
      </c>
      <c r="DO629" s="17">
        <v>63</v>
      </c>
      <c r="DP629" s="17">
        <v>15</v>
      </c>
      <c r="DQ629" s="17">
        <v>119155</v>
      </c>
      <c r="DR629" s="17">
        <v>141749</v>
      </c>
      <c r="DS629" s="17">
        <v>130823</v>
      </c>
      <c r="DT629" s="17">
        <v>125565</v>
      </c>
      <c r="DU629" s="17">
        <v>112000</v>
      </c>
      <c r="DV629" s="17">
        <v>105602</v>
      </c>
      <c r="DW629" s="17">
        <v>101897</v>
      </c>
      <c r="DX629" s="17">
        <v>63</v>
      </c>
      <c r="DY629" s="17">
        <v>15</v>
      </c>
      <c r="DZ629" s="17">
        <v>119809</v>
      </c>
      <c r="EA629" s="17">
        <v>149830</v>
      </c>
      <c r="EB629" s="17">
        <v>132002</v>
      </c>
      <c r="EC629" s="17">
        <v>125029</v>
      </c>
      <c r="ED629" s="17">
        <v>120438</v>
      </c>
      <c r="EE629" s="17">
        <v>102000</v>
      </c>
      <c r="EF629" s="17">
        <v>91077</v>
      </c>
      <c r="EG629" s="17">
        <v>63</v>
      </c>
      <c r="EH629" s="17">
        <v>15</v>
      </c>
      <c r="EI629" s="17">
        <v>119155</v>
      </c>
      <c r="EJ629" s="17">
        <v>141749</v>
      </c>
      <c r="EK629" s="17">
        <v>130823</v>
      </c>
      <c r="EL629" s="17">
        <v>125565</v>
      </c>
      <c r="EM629" s="17">
        <v>112000</v>
      </c>
      <c r="EN629" s="17">
        <v>105602</v>
      </c>
      <c r="EO629" s="17">
        <v>101897</v>
      </c>
      <c r="EP629" s="17">
        <v>63</v>
      </c>
      <c r="EQ629" s="17">
        <v>15</v>
      </c>
      <c r="FJ629" s="18">
        <v>87.3</v>
      </c>
      <c r="FK629" s="17">
        <v>55</v>
      </c>
      <c r="FL629" s="17">
        <v>14</v>
      </c>
      <c r="FM629" s="18">
        <v>47.6</v>
      </c>
      <c r="FN629" s="17">
        <v>30</v>
      </c>
      <c r="FO629" s="17">
        <v>9</v>
      </c>
      <c r="FP629" s="17">
        <v>18783</v>
      </c>
      <c r="FQ629" s="17">
        <v>31220</v>
      </c>
      <c r="FR629" s="17">
        <v>26634</v>
      </c>
      <c r="FS629" s="17">
        <v>20363</v>
      </c>
      <c r="FT629" s="17">
        <v>18756</v>
      </c>
      <c r="FU629" s="17">
        <v>10245</v>
      </c>
      <c r="FV629" s="17">
        <v>6461</v>
      </c>
      <c r="FW629" s="17">
        <v>30</v>
      </c>
      <c r="FX629" s="17">
        <v>10</v>
      </c>
      <c r="FY629" s="18">
        <v>13.8</v>
      </c>
      <c r="FZ629" s="18">
        <v>20</v>
      </c>
      <c r="GA629" s="18">
        <v>18.8</v>
      </c>
      <c r="GB629" s="18">
        <v>15</v>
      </c>
      <c r="GC629" s="18">
        <v>15</v>
      </c>
      <c r="GD629" s="18">
        <v>10</v>
      </c>
      <c r="GE629" s="18">
        <v>5</v>
      </c>
      <c r="GF629" s="17">
        <v>30</v>
      </c>
      <c r="GG629" s="17">
        <v>10</v>
      </c>
      <c r="GH629" s="17" t="s">
        <v>1302</v>
      </c>
      <c r="GI629" s="17">
        <v>30</v>
      </c>
      <c r="GJ629" s="17">
        <v>10</v>
      </c>
      <c r="GK629" s="17">
        <v>14600</v>
      </c>
      <c r="GL629" s="17">
        <v>29400</v>
      </c>
      <c r="GM629" s="17">
        <v>21000</v>
      </c>
      <c r="GN629" s="17">
        <v>14468</v>
      </c>
      <c r="GO629" s="17">
        <v>13200</v>
      </c>
      <c r="GP629" s="17">
        <v>6500</v>
      </c>
      <c r="GQ629" s="17">
        <v>3738</v>
      </c>
      <c r="GR629" s="17">
        <v>30</v>
      </c>
      <c r="GS629" s="17">
        <v>9</v>
      </c>
      <c r="GT629" s="18">
        <v>10.7</v>
      </c>
      <c r="GU629" s="18">
        <v>18.399999999999999</v>
      </c>
      <c r="GV629" s="18">
        <v>16</v>
      </c>
      <c r="GW629" s="18">
        <v>12.1</v>
      </c>
      <c r="GX629" s="18">
        <v>11.1</v>
      </c>
      <c r="GY629" s="18">
        <v>6</v>
      </c>
      <c r="GZ629" s="18">
        <v>3.9</v>
      </c>
      <c r="HA629" s="17">
        <v>30</v>
      </c>
      <c r="HB629" s="17">
        <v>9</v>
      </c>
      <c r="HC629" s="17" t="s">
        <v>1733</v>
      </c>
      <c r="HD629" s="17">
        <v>30</v>
      </c>
      <c r="HE629" s="17">
        <v>9</v>
      </c>
      <c r="IA629">
        <v>19040</v>
      </c>
    </row>
    <row r="630" spans="1:235">
      <c r="A630">
        <v>11432</v>
      </c>
      <c r="B630" s="15">
        <v>41673</v>
      </c>
      <c r="C630" t="s">
        <v>292</v>
      </c>
      <c r="D630" t="s">
        <v>293</v>
      </c>
      <c r="E630" t="s">
        <v>294</v>
      </c>
      <c r="F630" s="23" t="s">
        <v>320</v>
      </c>
      <c r="G630">
        <v>3</v>
      </c>
      <c r="H630" s="23" t="s">
        <v>995</v>
      </c>
      <c r="I630" t="s">
        <v>1894</v>
      </c>
      <c r="J630" s="19" t="s">
        <v>1895</v>
      </c>
      <c r="N630" s="17">
        <v>152294</v>
      </c>
      <c r="O630" s="17">
        <v>171750</v>
      </c>
      <c r="P630" s="17">
        <v>161751</v>
      </c>
      <c r="Q630" s="17">
        <v>158217</v>
      </c>
      <c r="R630" s="17">
        <v>154120</v>
      </c>
      <c r="S630" s="17">
        <v>144958</v>
      </c>
      <c r="T630" s="17">
        <v>129657</v>
      </c>
      <c r="U630" s="17">
        <v>43</v>
      </c>
      <c r="V630" s="17">
        <v>12</v>
      </c>
      <c r="W630" s="17">
        <v>150006</v>
      </c>
      <c r="X630" s="17">
        <v>161515</v>
      </c>
      <c r="Y630" s="17">
        <v>160964</v>
      </c>
      <c r="Z630" s="17">
        <v>156150</v>
      </c>
      <c r="AA630" s="17">
        <v>152322</v>
      </c>
      <c r="AB630" s="17">
        <v>144609</v>
      </c>
      <c r="AC630" s="17">
        <v>131222</v>
      </c>
      <c r="AD630" s="17">
        <v>43</v>
      </c>
      <c r="AE630" s="17">
        <v>12</v>
      </c>
      <c r="AF630" s="17">
        <v>12691</v>
      </c>
      <c r="AG630" s="17">
        <v>14313</v>
      </c>
      <c r="AH630" s="17">
        <v>13479</v>
      </c>
      <c r="AI630" s="17">
        <v>13185</v>
      </c>
      <c r="AJ630" s="17">
        <v>12843</v>
      </c>
      <c r="AK630" s="17">
        <v>12080</v>
      </c>
      <c r="AL630" s="17">
        <v>10805</v>
      </c>
      <c r="AM630" s="17">
        <v>43</v>
      </c>
      <c r="AN630" s="17">
        <v>12</v>
      </c>
      <c r="AO630" s="18">
        <v>12</v>
      </c>
      <c r="AP630" s="17">
        <v>43</v>
      </c>
      <c r="AQ630" s="17">
        <v>12</v>
      </c>
      <c r="AR630" s="17">
        <v>153085</v>
      </c>
      <c r="AS630" s="17">
        <v>171780</v>
      </c>
      <c r="AT630" s="17">
        <v>162319</v>
      </c>
      <c r="AU630" s="17">
        <v>158314</v>
      </c>
      <c r="AV630" s="17">
        <v>154141</v>
      </c>
      <c r="AW630" s="17">
        <v>144964</v>
      </c>
      <c r="AX630" s="17">
        <v>130661</v>
      </c>
      <c r="AY630" s="17">
        <v>40</v>
      </c>
      <c r="AZ630" s="17">
        <v>11</v>
      </c>
      <c r="BH630" s="17">
        <v>3</v>
      </c>
      <c r="BI630" s="17">
        <v>2</v>
      </c>
      <c r="BJ630" s="17">
        <v>141384</v>
      </c>
      <c r="BK630" s="17">
        <v>39</v>
      </c>
      <c r="BL630" s="17">
        <v>9</v>
      </c>
      <c r="BM630" s="17">
        <v>12</v>
      </c>
      <c r="BQ630" s="17">
        <v>1</v>
      </c>
      <c r="BT630" s="17">
        <v>1</v>
      </c>
      <c r="BZ630" s="17">
        <v>1</v>
      </c>
      <c r="DH630" s="17">
        <v>152294</v>
      </c>
      <c r="DI630" s="17">
        <v>171750</v>
      </c>
      <c r="DJ630" s="17">
        <v>161751</v>
      </c>
      <c r="DK630" s="17">
        <v>158217</v>
      </c>
      <c r="DL630" s="17">
        <v>154120</v>
      </c>
      <c r="DM630" s="17">
        <v>144958</v>
      </c>
      <c r="DN630" s="17">
        <v>129657</v>
      </c>
      <c r="DO630" s="17">
        <v>43</v>
      </c>
      <c r="DP630" s="17">
        <v>12</v>
      </c>
      <c r="DQ630" s="17">
        <v>150006</v>
      </c>
      <c r="DR630" s="17">
        <v>161515</v>
      </c>
      <c r="DS630" s="17">
        <v>160964</v>
      </c>
      <c r="DT630" s="17">
        <v>156150</v>
      </c>
      <c r="DU630" s="17">
        <v>152322</v>
      </c>
      <c r="DV630" s="17">
        <v>144609</v>
      </c>
      <c r="DW630" s="17">
        <v>131222</v>
      </c>
      <c r="DX630" s="17">
        <v>43</v>
      </c>
      <c r="DY630" s="17">
        <v>12</v>
      </c>
      <c r="DZ630" s="17">
        <v>152294</v>
      </c>
      <c r="EA630" s="17">
        <v>171750</v>
      </c>
      <c r="EB630" s="17">
        <v>161751</v>
      </c>
      <c r="EC630" s="17">
        <v>158217</v>
      </c>
      <c r="ED630" s="17">
        <v>154120</v>
      </c>
      <c r="EE630" s="17">
        <v>144958</v>
      </c>
      <c r="EF630" s="17">
        <v>129657</v>
      </c>
      <c r="EG630" s="17">
        <v>43</v>
      </c>
      <c r="EH630" s="17">
        <v>12</v>
      </c>
      <c r="EI630" s="17">
        <v>150006</v>
      </c>
      <c r="EJ630" s="17">
        <v>161515</v>
      </c>
      <c r="EK630" s="17">
        <v>160964</v>
      </c>
      <c r="EL630" s="17">
        <v>156150</v>
      </c>
      <c r="EM630" s="17">
        <v>152322</v>
      </c>
      <c r="EN630" s="17">
        <v>144609</v>
      </c>
      <c r="EO630" s="17">
        <v>131222</v>
      </c>
      <c r="EP630" s="17">
        <v>43</v>
      </c>
      <c r="EQ630" s="17">
        <v>12</v>
      </c>
      <c r="FJ630" s="18">
        <v>93</v>
      </c>
      <c r="FK630" s="17">
        <v>40</v>
      </c>
      <c r="FL630" s="17">
        <v>11</v>
      </c>
      <c r="FM630" s="18">
        <v>79.099999999999994</v>
      </c>
      <c r="FN630" s="17">
        <v>34</v>
      </c>
      <c r="FO630" s="17">
        <v>9</v>
      </c>
      <c r="FP630" s="17">
        <v>23448</v>
      </c>
      <c r="FQ630" s="17">
        <v>30763</v>
      </c>
      <c r="FR630" s="17">
        <v>25755</v>
      </c>
      <c r="FS630" s="17">
        <v>23907</v>
      </c>
      <c r="FT630" s="17">
        <v>23570</v>
      </c>
      <c r="FU630" s="17">
        <v>19478</v>
      </c>
      <c r="FV630" s="17">
        <v>17526</v>
      </c>
      <c r="FW630" s="17">
        <v>36</v>
      </c>
      <c r="FX630" s="17">
        <v>8</v>
      </c>
      <c r="FY630" s="18">
        <v>14.9</v>
      </c>
      <c r="FZ630" s="18">
        <v>18.399999999999999</v>
      </c>
      <c r="GA630" s="18">
        <v>15</v>
      </c>
      <c r="GB630" s="18">
        <v>15</v>
      </c>
      <c r="GC630" s="18">
        <v>15</v>
      </c>
      <c r="GD630" s="18">
        <v>15</v>
      </c>
      <c r="GE630" s="18">
        <v>12</v>
      </c>
      <c r="GF630" s="17">
        <v>36</v>
      </c>
      <c r="GG630" s="17">
        <v>8</v>
      </c>
      <c r="GH630" s="17" t="s">
        <v>450</v>
      </c>
      <c r="GI630" s="17">
        <v>36</v>
      </c>
      <c r="GJ630" s="17">
        <v>8</v>
      </c>
      <c r="GK630" s="17">
        <v>19832</v>
      </c>
      <c r="GL630" s="17">
        <v>28152</v>
      </c>
      <c r="GM630" s="17">
        <v>24910</v>
      </c>
      <c r="GN630" s="17">
        <v>20170</v>
      </c>
      <c r="GO630" s="17">
        <v>17744</v>
      </c>
      <c r="GP630" s="17">
        <v>16663</v>
      </c>
      <c r="GQ630" s="17">
        <v>10944</v>
      </c>
      <c r="GR630" s="17">
        <v>34</v>
      </c>
      <c r="GS630" s="17">
        <v>9</v>
      </c>
      <c r="GT630" s="18">
        <v>12.8</v>
      </c>
      <c r="GU630" s="18">
        <v>17</v>
      </c>
      <c r="GV630" s="18">
        <v>15.3</v>
      </c>
      <c r="GW630" s="18">
        <v>13.7</v>
      </c>
      <c r="GX630" s="18">
        <v>12.7</v>
      </c>
      <c r="GY630" s="18">
        <v>11</v>
      </c>
      <c r="GZ630" s="18">
        <v>7.2</v>
      </c>
      <c r="HA630" s="17">
        <v>34</v>
      </c>
      <c r="HB630" s="17">
        <v>9</v>
      </c>
      <c r="HC630" s="17" t="s">
        <v>551</v>
      </c>
      <c r="HD630" s="17">
        <v>34</v>
      </c>
      <c r="HE630" s="17">
        <v>9</v>
      </c>
      <c r="IA630">
        <v>19050</v>
      </c>
    </row>
    <row r="631" spans="1:235">
      <c r="A631">
        <v>11432</v>
      </c>
      <c r="B631" s="15">
        <v>41673</v>
      </c>
      <c r="C631" t="s">
        <v>292</v>
      </c>
      <c r="D631" t="s">
        <v>293</v>
      </c>
      <c r="E631" t="s">
        <v>294</v>
      </c>
      <c r="F631" s="23" t="s">
        <v>320</v>
      </c>
      <c r="G631">
        <v>4</v>
      </c>
      <c r="H631" s="23" t="s">
        <v>995</v>
      </c>
      <c r="I631" t="s">
        <v>1896</v>
      </c>
      <c r="J631" s="19" t="s">
        <v>1897</v>
      </c>
      <c r="N631" s="17">
        <v>170518</v>
      </c>
      <c r="O631" s="17">
        <v>193588</v>
      </c>
      <c r="P631" s="17">
        <v>183150</v>
      </c>
      <c r="Q631" s="17">
        <v>172031</v>
      </c>
      <c r="R631" s="17">
        <v>170520</v>
      </c>
      <c r="S631" s="17">
        <v>146405</v>
      </c>
      <c r="T631" s="17">
        <v>133417</v>
      </c>
      <c r="U631" s="17">
        <v>23</v>
      </c>
      <c r="V631" s="17">
        <v>16</v>
      </c>
      <c r="W631" s="17">
        <v>170461</v>
      </c>
      <c r="X631" s="17">
        <v>201140</v>
      </c>
      <c r="Y631" s="17">
        <v>184097</v>
      </c>
      <c r="Z631" s="17">
        <v>179028</v>
      </c>
      <c r="AA631" s="17">
        <v>173830</v>
      </c>
      <c r="AB631" s="17">
        <v>148566</v>
      </c>
      <c r="AC631" s="17">
        <v>137634</v>
      </c>
      <c r="AD631" s="17">
        <v>23</v>
      </c>
      <c r="AE631" s="17">
        <v>16</v>
      </c>
      <c r="AF631" s="17">
        <v>14210</v>
      </c>
      <c r="AG631" s="17">
        <v>16132</v>
      </c>
      <c r="AH631" s="17">
        <v>15263</v>
      </c>
      <c r="AI631" s="17">
        <v>14336</v>
      </c>
      <c r="AJ631" s="17">
        <v>14210</v>
      </c>
      <c r="AK631" s="17">
        <v>12200</v>
      </c>
      <c r="AL631" s="17">
        <v>11118</v>
      </c>
      <c r="AM631" s="17">
        <v>23</v>
      </c>
      <c r="AN631" s="17">
        <v>16</v>
      </c>
      <c r="AO631" s="18">
        <v>12</v>
      </c>
      <c r="AP631" s="17">
        <v>23</v>
      </c>
      <c r="AQ631" s="17">
        <v>16</v>
      </c>
      <c r="AR631" s="17">
        <v>171317</v>
      </c>
      <c r="AS631" s="17">
        <v>196698</v>
      </c>
      <c r="AT631" s="17">
        <v>182925</v>
      </c>
      <c r="AU631" s="17">
        <v>171514</v>
      </c>
      <c r="AV631" s="17">
        <v>169360</v>
      </c>
      <c r="AW631" s="17">
        <v>147458</v>
      </c>
      <c r="AX631" s="17">
        <v>139036</v>
      </c>
      <c r="AY631" s="17">
        <v>20</v>
      </c>
      <c r="AZ631" s="17">
        <v>13</v>
      </c>
      <c r="BA631" s="17">
        <v>165196</v>
      </c>
      <c r="BH631" s="17">
        <v>3</v>
      </c>
      <c r="BI631" s="17">
        <v>3</v>
      </c>
      <c r="BJ631" s="17">
        <v>159315</v>
      </c>
      <c r="BK631" s="17">
        <v>13</v>
      </c>
      <c r="BL631" s="17">
        <v>9</v>
      </c>
      <c r="BM631" s="17">
        <v>16</v>
      </c>
      <c r="DH631" s="17">
        <v>170518</v>
      </c>
      <c r="DI631" s="17">
        <v>193588</v>
      </c>
      <c r="DJ631" s="17">
        <v>183150</v>
      </c>
      <c r="DK631" s="17">
        <v>172031</v>
      </c>
      <c r="DL631" s="17">
        <v>170520</v>
      </c>
      <c r="DM631" s="17">
        <v>146405</v>
      </c>
      <c r="DN631" s="17">
        <v>133417</v>
      </c>
      <c r="DO631" s="17">
        <v>23</v>
      </c>
      <c r="DP631" s="17">
        <v>16</v>
      </c>
      <c r="DQ631" s="17">
        <v>170461</v>
      </c>
      <c r="DR631" s="17">
        <v>201140</v>
      </c>
      <c r="DS631" s="17">
        <v>184097</v>
      </c>
      <c r="DT631" s="17">
        <v>179028</v>
      </c>
      <c r="DU631" s="17">
        <v>173830</v>
      </c>
      <c r="DV631" s="17">
        <v>148566</v>
      </c>
      <c r="DW631" s="17">
        <v>137634</v>
      </c>
      <c r="DX631" s="17">
        <v>23</v>
      </c>
      <c r="DY631" s="17">
        <v>16</v>
      </c>
      <c r="DZ631" s="17">
        <v>170518</v>
      </c>
      <c r="EA631" s="17">
        <v>193588</v>
      </c>
      <c r="EB631" s="17">
        <v>183150</v>
      </c>
      <c r="EC631" s="17">
        <v>172031</v>
      </c>
      <c r="ED631" s="17">
        <v>170520</v>
      </c>
      <c r="EE631" s="17">
        <v>146405</v>
      </c>
      <c r="EF631" s="17">
        <v>133417</v>
      </c>
      <c r="EG631" s="17">
        <v>23</v>
      </c>
      <c r="EH631" s="17">
        <v>16</v>
      </c>
      <c r="EI631" s="17">
        <v>170461</v>
      </c>
      <c r="EJ631" s="17">
        <v>201140</v>
      </c>
      <c r="EK631" s="17">
        <v>184097</v>
      </c>
      <c r="EL631" s="17">
        <v>179028</v>
      </c>
      <c r="EM631" s="17">
        <v>173830</v>
      </c>
      <c r="EN631" s="17">
        <v>148566</v>
      </c>
      <c r="EO631" s="17">
        <v>137634</v>
      </c>
      <c r="EP631" s="17">
        <v>23</v>
      </c>
      <c r="EQ631" s="17">
        <v>16</v>
      </c>
      <c r="FJ631" s="18">
        <v>87</v>
      </c>
      <c r="FK631" s="17">
        <v>20</v>
      </c>
      <c r="FL631" s="17">
        <v>13</v>
      </c>
      <c r="FM631" s="18">
        <v>56.5</v>
      </c>
      <c r="FN631" s="17">
        <v>13</v>
      </c>
      <c r="FO631" s="17">
        <v>11</v>
      </c>
      <c r="FP631" s="17">
        <v>38814</v>
      </c>
      <c r="FQ631" s="17">
        <v>46956</v>
      </c>
      <c r="FR631" s="17">
        <v>43015</v>
      </c>
      <c r="FS631" s="17">
        <v>42050</v>
      </c>
      <c r="FT631" s="17">
        <v>40742</v>
      </c>
      <c r="FU631" s="17">
        <v>35058</v>
      </c>
      <c r="FV631" s="17">
        <v>28984</v>
      </c>
      <c r="FW631" s="17">
        <v>16</v>
      </c>
      <c r="FX631" s="17">
        <v>11</v>
      </c>
      <c r="FY631" s="18">
        <v>21.9</v>
      </c>
      <c r="FZ631" s="18">
        <v>25</v>
      </c>
      <c r="GA631" s="18">
        <v>25</v>
      </c>
      <c r="GB631" s="18">
        <v>25</v>
      </c>
      <c r="GC631" s="18">
        <v>23</v>
      </c>
      <c r="GD631" s="18">
        <v>20</v>
      </c>
      <c r="GE631" s="18">
        <v>17.5</v>
      </c>
      <c r="GF631" s="17">
        <v>16</v>
      </c>
      <c r="GG631" s="17">
        <v>11</v>
      </c>
      <c r="GH631" s="17" t="s">
        <v>1580</v>
      </c>
      <c r="GI631" s="17">
        <v>16</v>
      </c>
      <c r="GJ631" s="17">
        <v>11</v>
      </c>
      <c r="GK631" s="17">
        <v>30285</v>
      </c>
      <c r="GL631" s="17">
        <v>49700</v>
      </c>
      <c r="GM631" s="17">
        <v>48003</v>
      </c>
      <c r="GN631" s="17">
        <v>38460</v>
      </c>
      <c r="GO631" s="17">
        <v>32600</v>
      </c>
      <c r="GP631" s="17">
        <v>9000</v>
      </c>
      <c r="GQ631" s="17">
        <v>4344</v>
      </c>
      <c r="GR631" s="17">
        <v>13</v>
      </c>
      <c r="GS631" s="17">
        <v>11</v>
      </c>
      <c r="GT631" s="18">
        <v>17.100000000000001</v>
      </c>
      <c r="GU631" s="18">
        <v>28.1</v>
      </c>
      <c r="GV631" s="18">
        <v>27.2</v>
      </c>
      <c r="GW631" s="18">
        <v>20.8</v>
      </c>
      <c r="GX631" s="18">
        <v>18.8</v>
      </c>
      <c r="GY631" s="18">
        <v>6</v>
      </c>
      <c r="GZ631" s="18">
        <v>3.3</v>
      </c>
      <c r="HA631" s="17">
        <v>13</v>
      </c>
      <c r="HB631" s="17">
        <v>11</v>
      </c>
      <c r="HC631" s="17" t="s">
        <v>780</v>
      </c>
      <c r="HD631" s="17">
        <v>13</v>
      </c>
      <c r="HE631" s="17">
        <v>11</v>
      </c>
      <c r="IA631">
        <v>19060</v>
      </c>
    </row>
    <row r="632" spans="1:235">
      <c r="A632">
        <v>11432</v>
      </c>
      <c r="B632" s="15">
        <v>41673</v>
      </c>
      <c r="C632" t="s">
        <v>292</v>
      </c>
      <c r="D632" t="s">
        <v>293</v>
      </c>
      <c r="E632" t="s">
        <v>294</v>
      </c>
      <c r="F632" s="23" t="s">
        <v>320</v>
      </c>
      <c r="G632">
        <v>5</v>
      </c>
      <c r="H632" s="23" t="s">
        <v>995</v>
      </c>
      <c r="I632" t="s">
        <v>1898</v>
      </c>
      <c r="J632" s="19" t="s">
        <v>1899</v>
      </c>
      <c r="N632" s="17">
        <v>191905</v>
      </c>
      <c r="P632" s="17">
        <v>205138</v>
      </c>
      <c r="Q632" s="17">
        <v>184398</v>
      </c>
      <c r="R632" s="17">
        <v>184218</v>
      </c>
      <c r="S632" s="17">
        <v>170245</v>
      </c>
      <c r="U632" s="17">
        <v>6</v>
      </c>
      <c r="V632" s="17">
        <v>5</v>
      </c>
      <c r="W632" s="17">
        <v>198192</v>
      </c>
      <c r="Y632" s="17">
        <v>212051</v>
      </c>
      <c r="Z632" s="17">
        <v>195459</v>
      </c>
      <c r="AA632" s="17">
        <v>184398</v>
      </c>
      <c r="AB632" s="17">
        <v>184037</v>
      </c>
      <c r="AD632" s="17">
        <v>6</v>
      </c>
      <c r="AE632" s="17">
        <v>5</v>
      </c>
      <c r="AF632" s="17">
        <v>15992</v>
      </c>
      <c r="AH632" s="17">
        <v>17095</v>
      </c>
      <c r="AI632" s="17">
        <v>15367</v>
      </c>
      <c r="AJ632" s="17">
        <v>15351</v>
      </c>
      <c r="AK632" s="17">
        <v>14187</v>
      </c>
      <c r="AM632" s="17">
        <v>6</v>
      </c>
      <c r="AN632" s="17">
        <v>5</v>
      </c>
      <c r="AO632" s="18">
        <v>12</v>
      </c>
      <c r="AP632" s="17">
        <v>6</v>
      </c>
      <c r="AQ632" s="17">
        <v>5</v>
      </c>
      <c r="AR632" s="17">
        <v>191905</v>
      </c>
      <c r="AT632" s="17">
        <v>205138</v>
      </c>
      <c r="AU632" s="17">
        <v>184398</v>
      </c>
      <c r="AV632" s="17">
        <v>184218</v>
      </c>
      <c r="AW632" s="17">
        <v>170245</v>
      </c>
      <c r="AY632" s="17">
        <v>6</v>
      </c>
      <c r="AZ632" s="17">
        <v>5</v>
      </c>
      <c r="BJ632" s="17">
        <v>194000</v>
      </c>
      <c r="BK632" s="17">
        <v>4</v>
      </c>
      <c r="BL632" s="17">
        <v>3</v>
      </c>
      <c r="BM632" s="17">
        <v>5</v>
      </c>
      <c r="DH632" s="17">
        <v>191905</v>
      </c>
      <c r="DJ632" s="17">
        <v>205138</v>
      </c>
      <c r="DK632" s="17">
        <v>184398</v>
      </c>
      <c r="DL632" s="17">
        <v>184218</v>
      </c>
      <c r="DM632" s="17">
        <v>170245</v>
      </c>
      <c r="DO632" s="17">
        <v>6</v>
      </c>
      <c r="DP632" s="17">
        <v>5</v>
      </c>
      <c r="DQ632" s="17">
        <v>198192</v>
      </c>
      <c r="DS632" s="17">
        <v>212051</v>
      </c>
      <c r="DT632" s="17">
        <v>195459</v>
      </c>
      <c r="DU632" s="17">
        <v>184398</v>
      </c>
      <c r="DV632" s="17">
        <v>184037</v>
      </c>
      <c r="DX632" s="17">
        <v>6</v>
      </c>
      <c r="DY632" s="17">
        <v>5</v>
      </c>
      <c r="DZ632" s="17">
        <v>191905</v>
      </c>
      <c r="EB632" s="17">
        <v>205138</v>
      </c>
      <c r="EC632" s="17">
        <v>184398</v>
      </c>
      <c r="ED632" s="17">
        <v>184218</v>
      </c>
      <c r="EE632" s="17">
        <v>170245</v>
      </c>
      <c r="EG632" s="17">
        <v>6</v>
      </c>
      <c r="EH632" s="17">
        <v>5</v>
      </c>
      <c r="EI632" s="17">
        <v>198192</v>
      </c>
      <c r="EK632" s="17">
        <v>212051</v>
      </c>
      <c r="EL632" s="17">
        <v>195459</v>
      </c>
      <c r="EM632" s="17">
        <v>184398</v>
      </c>
      <c r="EN632" s="17">
        <v>184037</v>
      </c>
      <c r="EP632" s="17">
        <v>6</v>
      </c>
      <c r="EQ632" s="17">
        <v>5</v>
      </c>
      <c r="FJ632" s="18">
        <v>100</v>
      </c>
      <c r="FK632" s="17">
        <v>6</v>
      </c>
      <c r="FL632" s="17">
        <v>5</v>
      </c>
      <c r="FM632" s="18">
        <v>83.3</v>
      </c>
      <c r="FN632" s="17">
        <v>5</v>
      </c>
      <c r="FO632" s="17">
        <v>4</v>
      </c>
      <c r="FP632" s="17">
        <v>55586</v>
      </c>
      <c r="FT632" s="17">
        <v>56872</v>
      </c>
      <c r="FW632" s="17">
        <v>4</v>
      </c>
      <c r="FX632" s="17">
        <v>4</v>
      </c>
      <c r="FY632" s="18">
        <v>27</v>
      </c>
      <c r="GC632" s="18">
        <v>25</v>
      </c>
      <c r="GF632" s="17">
        <v>4</v>
      </c>
      <c r="GG632" s="17">
        <v>4</v>
      </c>
      <c r="GH632" s="17" t="s">
        <v>1900</v>
      </c>
      <c r="GI632" s="17">
        <v>4</v>
      </c>
      <c r="GJ632" s="17">
        <v>4</v>
      </c>
      <c r="GK632" s="17">
        <v>33688</v>
      </c>
      <c r="GM632" s="17">
        <v>48000</v>
      </c>
      <c r="GN632" s="17">
        <v>33600</v>
      </c>
      <c r="GO632" s="17">
        <v>24000</v>
      </c>
      <c r="GP632" s="17">
        <v>18900</v>
      </c>
      <c r="GR632" s="17">
        <v>5</v>
      </c>
      <c r="GS632" s="17">
        <v>4</v>
      </c>
      <c r="GT632" s="18">
        <v>17.7</v>
      </c>
      <c r="GV632" s="18">
        <v>22.6</v>
      </c>
      <c r="GW632" s="18">
        <v>17.7</v>
      </c>
      <c r="GX632" s="18">
        <v>14.5</v>
      </c>
      <c r="GY632" s="18">
        <v>12.1</v>
      </c>
      <c r="HA632" s="17">
        <v>5</v>
      </c>
      <c r="HB632" s="17">
        <v>4</v>
      </c>
      <c r="HC632" s="17" t="s">
        <v>1750</v>
      </c>
      <c r="HD632" s="17">
        <v>5</v>
      </c>
      <c r="HE632" s="17">
        <v>4</v>
      </c>
      <c r="IA632">
        <v>19070</v>
      </c>
    </row>
    <row r="633" spans="1:235">
      <c r="A633">
        <v>11432</v>
      </c>
      <c r="B633" s="15">
        <v>41673</v>
      </c>
      <c r="C633" t="s">
        <v>292</v>
      </c>
      <c r="D633" t="s">
        <v>293</v>
      </c>
      <c r="E633" t="s">
        <v>294</v>
      </c>
      <c r="F633" s="23" t="s">
        <v>320</v>
      </c>
      <c r="G633">
        <v>1</v>
      </c>
      <c r="H633" s="23" t="s">
        <v>995</v>
      </c>
      <c r="I633" t="s">
        <v>1901</v>
      </c>
      <c r="J633" s="19" t="s">
        <v>1902</v>
      </c>
      <c r="N633" s="17">
        <v>83719</v>
      </c>
      <c r="O633" s="17">
        <v>98290</v>
      </c>
      <c r="P633" s="17">
        <v>90157</v>
      </c>
      <c r="Q633" s="17">
        <v>85730</v>
      </c>
      <c r="R633" s="17">
        <v>83740</v>
      </c>
      <c r="S633" s="17">
        <v>79380</v>
      </c>
      <c r="T633" s="17">
        <v>66096</v>
      </c>
      <c r="U633" s="17">
        <v>303</v>
      </c>
      <c r="V633" s="17">
        <v>35</v>
      </c>
      <c r="W633" s="17">
        <v>79041</v>
      </c>
      <c r="X633" s="17">
        <v>96608</v>
      </c>
      <c r="Y633" s="17">
        <v>89008</v>
      </c>
      <c r="Z633" s="17">
        <v>84105</v>
      </c>
      <c r="AA633" s="17">
        <v>77896</v>
      </c>
      <c r="AB633" s="17">
        <v>66508</v>
      </c>
      <c r="AC633" s="17">
        <v>62766</v>
      </c>
      <c r="AD633" s="17">
        <v>303</v>
      </c>
      <c r="AE633" s="17">
        <v>35</v>
      </c>
      <c r="AF633" s="17">
        <v>6977</v>
      </c>
      <c r="AG633" s="17">
        <v>8191</v>
      </c>
      <c r="AH633" s="17">
        <v>7513</v>
      </c>
      <c r="AI633" s="17">
        <v>7144</v>
      </c>
      <c r="AJ633" s="17">
        <v>6978</v>
      </c>
      <c r="AK633" s="17">
        <v>6615</v>
      </c>
      <c r="AL633" s="17">
        <v>5508</v>
      </c>
      <c r="AM633" s="17">
        <v>303</v>
      </c>
      <c r="AN633" s="17">
        <v>35</v>
      </c>
      <c r="AO633" s="18">
        <v>12</v>
      </c>
      <c r="AP633" s="17">
        <v>303</v>
      </c>
      <c r="AQ633" s="17">
        <v>35</v>
      </c>
      <c r="AR633" s="17">
        <v>84243</v>
      </c>
      <c r="AS633" s="17">
        <v>97628</v>
      </c>
      <c r="AT633" s="17">
        <v>90149</v>
      </c>
      <c r="AU633" s="17">
        <v>85826</v>
      </c>
      <c r="AV633" s="17">
        <v>83802</v>
      </c>
      <c r="AW633" s="17">
        <v>79904</v>
      </c>
      <c r="AX633" s="17">
        <v>68319</v>
      </c>
      <c r="AY633" s="17">
        <v>292</v>
      </c>
      <c r="AZ633" s="17">
        <v>31</v>
      </c>
      <c r="BA633" s="17">
        <v>73520</v>
      </c>
      <c r="BB633" s="17">
        <v>102889</v>
      </c>
      <c r="BC633" s="17">
        <v>90821</v>
      </c>
      <c r="BD633" s="17">
        <v>70081</v>
      </c>
      <c r="BE633" s="17">
        <v>69603</v>
      </c>
      <c r="BF633" s="17">
        <v>54436</v>
      </c>
      <c r="BG633" s="17">
        <v>53872</v>
      </c>
      <c r="BH633" s="17">
        <v>11</v>
      </c>
      <c r="BI633" s="17">
        <v>4</v>
      </c>
      <c r="BJ633" s="17">
        <v>82754</v>
      </c>
      <c r="BK633" s="17">
        <v>104</v>
      </c>
      <c r="BL633" s="17">
        <v>15</v>
      </c>
      <c r="BM633" s="17">
        <v>34</v>
      </c>
      <c r="BN633" s="17">
        <v>3</v>
      </c>
      <c r="DH633" s="17">
        <v>83719</v>
      </c>
      <c r="DI633" s="17">
        <v>98290</v>
      </c>
      <c r="DJ633" s="17">
        <v>90157</v>
      </c>
      <c r="DK633" s="17">
        <v>85730</v>
      </c>
      <c r="DL633" s="17">
        <v>83740</v>
      </c>
      <c r="DM633" s="17">
        <v>79380</v>
      </c>
      <c r="DN633" s="17">
        <v>66096</v>
      </c>
      <c r="DO633" s="17">
        <v>303</v>
      </c>
      <c r="DP633" s="17">
        <v>35</v>
      </c>
      <c r="DQ633" s="17">
        <v>79041</v>
      </c>
      <c r="DR633" s="17">
        <v>96608</v>
      </c>
      <c r="DS633" s="17">
        <v>89008</v>
      </c>
      <c r="DT633" s="17">
        <v>84105</v>
      </c>
      <c r="DU633" s="17">
        <v>77896</v>
      </c>
      <c r="DV633" s="17">
        <v>66508</v>
      </c>
      <c r="DW633" s="17">
        <v>62766</v>
      </c>
      <c r="DX633" s="17">
        <v>303</v>
      </c>
      <c r="DY633" s="17">
        <v>35</v>
      </c>
      <c r="DZ633" s="17">
        <v>83719</v>
      </c>
      <c r="EA633" s="17">
        <v>98290</v>
      </c>
      <c r="EB633" s="17">
        <v>90157</v>
      </c>
      <c r="EC633" s="17">
        <v>85730</v>
      </c>
      <c r="ED633" s="17">
        <v>83740</v>
      </c>
      <c r="EE633" s="17">
        <v>79380</v>
      </c>
      <c r="EF633" s="17">
        <v>66096</v>
      </c>
      <c r="EG633" s="17">
        <v>303</v>
      </c>
      <c r="EH633" s="17">
        <v>35</v>
      </c>
      <c r="EI633" s="17">
        <v>79041</v>
      </c>
      <c r="EJ633" s="17">
        <v>96608</v>
      </c>
      <c r="EK633" s="17">
        <v>89008</v>
      </c>
      <c r="EL633" s="17">
        <v>84105</v>
      </c>
      <c r="EM633" s="17">
        <v>77896</v>
      </c>
      <c r="EN633" s="17">
        <v>66508</v>
      </c>
      <c r="EO633" s="17">
        <v>62766</v>
      </c>
      <c r="EP633" s="17">
        <v>303</v>
      </c>
      <c r="EQ633" s="17">
        <v>35</v>
      </c>
      <c r="FJ633" s="18">
        <v>96.4</v>
      </c>
      <c r="FK633" s="17">
        <v>292</v>
      </c>
      <c r="FL633" s="17">
        <v>31</v>
      </c>
      <c r="FM633" s="18">
        <v>86.1</v>
      </c>
      <c r="FN633" s="17">
        <v>261</v>
      </c>
      <c r="FO633" s="17">
        <v>27</v>
      </c>
      <c r="FP633" s="17">
        <v>9100</v>
      </c>
      <c r="FQ633" s="17">
        <v>12827</v>
      </c>
      <c r="FR633" s="17">
        <v>12203</v>
      </c>
      <c r="FS633" s="17">
        <v>9632</v>
      </c>
      <c r="FT633" s="17">
        <v>8930</v>
      </c>
      <c r="FU633" s="17">
        <v>6970</v>
      </c>
      <c r="FV633" s="17">
        <v>4211</v>
      </c>
      <c r="FW633" s="17">
        <v>283</v>
      </c>
      <c r="FX633" s="17">
        <v>25</v>
      </c>
      <c r="FY633" s="18">
        <v>10.7</v>
      </c>
      <c r="FZ633" s="18">
        <v>15</v>
      </c>
      <c r="GA633" s="18">
        <v>15</v>
      </c>
      <c r="GB633" s="18">
        <v>10</v>
      </c>
      <c r="GC633" s="18">
        <v>10</v>
      </c>
      <c r="GD633" s="18">
        <v>8</v>
      </c>
      <c r="GE633" s="18">
        <v>5</v>
      </c>
      <c r="GF633" s="17">
        <v>283</v>
      </c>
      <c r="GG633" s="17">
        <v>25</v>
      </c>
      <c r="GH633" s="17" t="s">
        <v>1289</v>
      </c>
      <c r="GI633" s="17">
        <v>283</v>
      </c>
      <c r="GJ633" s="17">
        <v>25</v>
      </c>
      <c r="GK633" s="17">
        <v>9330</v>
      </c>
      <c r="GL633" s="17">
        <v>15000</v>
      </c>
      <c r="GM633" s="17">
        <v>12907</v>
      </c>
      <c r="GN633" s="17">
        <v>9810</v>
      </c>
      <c r="GO633" s="17">
        <v>9000</v>
      </c>
      <c r="GP633" s="17">
        <v>6088</v>
      </c>
      <c r="GQ633" s="17">
        <v>3442</v>
      </c>
      <c r="GR633" s="17">
        <v>260</v>
      </c>
      <c r="GS633" s="17">
        <v>26</v>
      </c>
      <c r="GT633" s="18">
        <v>10.9</v>
      </c>
      <c r="GU633" s="18">
        <v>18.100000000000001</v>
      </c>
      <c r="GV633" s="18">
        <v>15.1</v>
      </c>
      <c r="GW633" s="18">
        <v>10.8</v>
      </c>
      <c r="GX633" s="18">
        <v>10</v>
      </c>
      <c r="GY633" s="18">
        <v>7.5</v>
      </c>
      <c r="GZ633" s="18">
        <v>4.9000000000000004</v>
      </c>
      <c r="HA633" s="17">
        <v>260</v>
      </c>
      <c r="HB633" s="17">
        <v>26</v>
      </c>
      <c r="HC633" s="17" t="s">
        <v>1903</v>
      </c>
      <c r="HD633" s="17">
        <v>260</v>
      </c>
      <c r="HE633" s="17">
        <v>26</v>
      </c>
      <c r="HH633" s="17">
        <v>1</v>
      </c>
      <c r="HQ633" s="17">
        <v>1</v>
      </c>
      <c r="HZ633" s="17">
        <v>1</v>
      </c>
      <c r="IA633">
        <v>19090</v>
      </c>
    </row>
    <row r="634" spans="1:235">
      <c r="A634">
        <v>11432</v>
      </c>
      <c r="B634" s="15">
        <v>41673</v>
      </c>
      <c r="C634" t="s">
        <v>292</v>
      </c>
      <c r="D634" t="s">
        <v>293</v>
      </c>
      <c r="E634" t="s">
        <v>294</v>
      </c>
      <c r="F634" s="23" t="s">
        <v>320</v>
      </c>
      <c r="G634">
        <v>2</v>
      </c>
      <c r="H634" s="23" t="s">
        <v>995</v>
      </c>
      <c r="I634" t="s">
        <v>1904</v>
      </c>
      <c r="J634" s="19" t="s">
        <v>1905</v>
      </c>
      <c r="N634" s="17">
        <v>110176</v>
      </c>
      <c r="O634" s="17">
        <v>135669</v>
      </c>
      <c r="P634" s="17">
        <v>121064</v>
      </c>
      <c r="Q634" s="17">
        <v>113300</v>
      </c>
      <c r="R634" s="17">
        <v>109234</v>
      </c>
      <c r="S634" s="17">
        <v>99658</v>
      </c>
      <c r="T634" s="17">
        <v>83600</v>
      </c>
      <c r="U634" s="17">
        <v>277</v>
      </c>
      <c r="V634" s="17">
        <v>52</v>
      </c>
      <c r="W634" s="17">
        <v>102681</v>
      </c>
      <c r="X634" s="17">
        <v>121439</v>
      </c>
      <c r="Y634" s="17">
        <v>113711</v>
      </c>
      <c r="Z634" s="17">
        <v>108948</v>
      </c>
      <c r="AA634" s="17">
        <v>105039</v>
      </c>
      <c r="AB634" s="17">
        <v>90065</v>
      </c>
      <c r="AC634" s="17">
        <v>79411</v>
      </c>
      <c r="AD634" s="17">
        <v>277</v>
      </c>
      <c r="AE634" s="17">
        <v>52</v>
      </c>
      <c r="AF634" s="17">
        <v>9181</v>
      </c>
      <c r="AG634" s="17">
        <v>11306</v>
      </c>
      <c r="AH634" s="17">
        <v>10089</v>
      </c>
      <c r="AI634" s="17">
        <v>9442</v>
      </c>
      <c r="AJ634" s="17">
        <v>9103</v>
      </c>
      <c r="AK634" s="17">
        <v>8305</v>
      </c>
      <c r="AL634" s="17">
        <v>6967</v>
      </c>
      <c r="AM634" s="17">
        <v>277</v>
      </c>
      <c r="AN634" s="17">
        <v>52</v>
      </c>
      <c r="AO634" s="18">
        <v>12</v>
      </c>
      <c r="AP634" s="17">
        <v>277</v>
      </c>
      <c r="AQ634" s="17">
        <v>52</v>
      </c>
      <c r="AR634" s="17">
        <v>111228</v>
      </c>
      <c r="AS634" s="17">
        <v>135910</v>
      </c>
      <c r="AT634" s="17">
        <v>121500</v>
      </c>
      <c r="AU634" s="17">
        <v>114999</v>
      </c>
      <c r="AV634" s="17">
        <v>109767</v>
      </c>
      <c r="AW634" s="17">
        <v>100607</v>
      </c>
      <c r="AX634" s="17">
        <v>87701</v>
      </c>
      <c r="AY634" s="17">
        <v>261</v>
      </c>
      <c r="AZ634" s="17">
        <v>46</v>
      </c>
      <c r="BA634" s="17">
        <v>94389</v>
      </c>
      <c r="BB634" s="17">
        <v>121869</v>
      </c>
      <c r="BC634" s="17">
        <v>102353</v>
      </c>
      <c r="BD634" s="17">
        <v>93193</v>
      </c>
      <c r="BE634" s="17">
        <v>88488</v>
      </c>
      <c r="BF634" s="17">
        <v>81402</v>
      </c>
      <c r="BG634" s="17">
        <v>73299</v>
      </c>
      <c r="BH634" s="17">
        <v>16</v>
      </c>
      <c r="BI634" s="17">
        <v>6</v>
      </c>
      <c r="BJ634" s="17">
        <v>105226</v>
      </c>
      <c r="BK634" s="17">
        <v>127</v>
      </c>
      <c r="BL634" s="17">
        <v>21</v>
      </c>
      <c r="BM634" s="17">
        <v>52</v>
      </c>
      <c r="BQ634" s="17">
        <v>1</v>
      </c>
      <c r="BT634" s="17">
        <v>1</v>
      </c>
      <c r="BZ634" s="17">
        <v>1</v>
      </c>
      <c r="DH634" s="17">
        <v>110176</v>
      </c>
      <c r="DI634" s="17">
        <v>135669</v>
      </c>
      <c r="DJ634" s="17">
        <v>121064</v>
      </c>
      <c r="DK634" s="17">
        <v>113300</v>
      </c>
      <c r="DL634" s="17">
        <v>109234</v>
      </c>
      <c r="DM634" s="17">
        <v>99658</v>
      </c>
      <c r="DN634" s="17">
        <v>83600</v>
      </c>
      <c r="DO634" s="17">
        <v>277</v>
      </c>
      <c r="DP634" s="17">
        <v>52</v>
      </c>
      <c r="DQ634" s="17">
        <v>102681</v>
      </c>
      <c r="DR634" s="17">
        <v>121439</v>
      </c>
      <c r="DS634" s="17">
        <v>113711</v>
      </c>
      <c r="DT634" s="17">
        <v>108948</v>
      </c>
      <c r="DU634" s="17">
        <v>105039</v>
      </c>
      <c r="DV634" s="17">
        <v>90065</v>
      </c>
      <c r="DW634" s="17">
        <v>79411</v>
      </c>
      <c r="DX634" s="17">
        <v>277</v>
      </c>
      <c r="DY634" s="17">
        <v>52</v>
      </c>
      <c r="DZ634" s="17">
        <v>110176</v>
      </c>
      <c r="EA634" s="17">
        <v>135669</v>
      </c>
      <c r="EB634" s="17">
        <v>121064</v>
      </c>
      <c r="EC634" s="17">
        <v>113300</v>
      </c>
      <c r="ED634" s="17">
        <v>109234</v>
      </c>
      <c r="EE634" s="17">
        <v>99658</v>
      </c>
      <c r="EF634" s="17">
        <v>83600</v>
      </c>
      <c r="EG634" s="17">
        <v>277</v>
      </c>
      <c r="EH634" s="17">
        <v>52</v>
      </c>
      <c r="EI634" s="17">
        <v>102681</v>
      </c>
      <c r="EJ634" s="17">
        <v>121439</v>
      </c>
      <c r="EK634" s="17">
        <v>113711</v>
      </c>
      <c r="EL634" s="17">
        <v>108948</v>
      </c>
      <c r="EM634" s="17">
        <v>105039</v>
      </c>
      <c r="EN634" s="17">
        <v>90065</v>
      </c>
      <c r="EO634" s="17">
        <v>79411</v>
      </c>
      <c r="EP634" s="17">
        <v>277</v>
      </c>
      <c r="EQ634" s="17">
        <v>52</v>
      </c>
      <c r="FJ634" s="18">
        <v>94.2</v>
      </c>
      <c r="FK634" s="17">
        <v>261</v>
      </c>
      <c r="FL634" s="17">
        <v>46</v>
      </c>
      <c r="FM634" s="18">
        <v>75.099999999999994</v>
      </c>
      <c r="FN634" s="17">
        <v>208</v>
      </c>
      <c r="FO634" s="17">
        <v>37</v>
      </c>
      <c r="FP634" s="17">
        <v>16843</v>
      </c>
      <c r="FQ634" s="17">
        <v>24075</v>
      </c>
      <c r="FR634" s="17">
        <v>21281</v>
      </c>
      <c r="FS634" s="17">
        <v>19638</v>
      </c>
      <c r="FT634" s="17">
        <v>17920</v>
      </c>
      <c r="FU634" s="17">
        <v>12431</v>
      </c>
      <c r="FV634" s="17">
        <v>7499</v>
      </c>
      <c r="FW634" s="17">
        <v>236</v>
      </c>
      <c r="FX634" s="17">
        <v>40</v>
      </c>
      <c r="FY634" s="18">
        <v>14.7</v>
      </c>
      <c r="FZ634" s="18">
        <v>20</v>
      </c>
      <c r="GA634" s="18">
        <v>20</v>
      </c>
      <c r="GB634" s="18">
        <v>16</v>
      </c>
      <c r="GC634" s="18">
        <v>15</v>
      </c>
      <c r="GD634" s="18">
        <v>11</v>
      </c>
      <c r="GE634" s="18">
        <v>7.4</v>
      </c>
      <c r="GF634" s="17">
        <v>236</v>
      </c>
      <c r="GG634" s="17">
        <v>40</v>
      </c>
      <c r="GH634" s="17" t="s">
        <v>1906</v>
      </c>
      <c r="GI634" s="17">
        <v>236</v>
      </c>
      <c r="GJ634" s="17">
        <v>40</v>
      </c>
      <c r="GK634" s="17">
        <v>17807</v>
      </c>
      <c r="GL634" s="17">
        <v>28900</v>
      </c>
      <c r="GM634" s="17">
        <v>24302</v>
      </c>
      <c r="GN634" s="17">
        <v>19452</v>
      </c>
      <c r="GO634" s="17">
        <v>17479</v>
      </c>
      <c r="GP634" s="17">
        <v>10613</v>
      </c>
      <c r="GQ634" s="17">
        <v>6347</v>
      </c>
      <c r="GR634" s="17">
        <v>203</v>
      </c>
      <c r="GS634" s="17">
        <v>35</v>
      </c>
      <c r="GT634" s="18">
        <v>15.5</v>
      </c>
      <c r="GU634" s="18">
        <v>24.5</v>
      </c>
      <c r="GV634" s="18">
        <v>20.9</v>
      </c>
      <c r="GW634" s="18">
        <v>16.100000000000001</v>
      </c>
      <c r="GX634" s="18">
        <v>14.9</v>
      </c>
      <c r="GY634" s="18">
        <v>9.8000000000000007</v>
      </c>
      <c r="GZ634" s="18">
        <v>6.8</v>
      </c>
      <c r="HA634" s="17">
        <v>203</v>
      </c>
      <c r="HB634" s="17">
        <v>35</v>
      </c>
      <c r="HC634" s="17" t="s">
        <v>1710</v>
      </c>
      <c r="HD634" s="17">
        <v>203</v>
      </c>
      <c r="HE634" s="17">
        <v>35</v>
      </c>
      <c r="HF634" s="18">
        <v>16.2</v>
      </c>
      <c r="HG634" s="17">
        <v>6</v>
      </c>
      <c r="HH634" s="17">
        <v>4</v>
      </c>
      <c r="HI634" s="17">
        <v>8208</v>
      </c>
      <c r="HK634" s="17">
        <v>9188</v>
      </c>
      <c r="HL634" s="17">
        <v>7500</v>
      </c>
      <c r="HM634" s="17">
        <v>7250</v>
      </c>
      <c r="HN634" s="17">
        <v>5500</v>
      </c>
      <c r="HP634" s="17">
        <v>6</v>
      </c>
      <c r="HQ634" s="17">
        <v>4</v>
      </c>
      <c r="HR634" s="18">
        <v>7</v>
      </c>
      <c r="HT634" s="18">
        <v>9</v>
      </c>
      <c r="HU634" s="18">
        <v>6</v>
      </c>
      <c r="HV634" s="18">
        <v>6</v>
      </c>
      <c r="HW634" s="18">
        <v>5</v>
      </c>
      <c r="HY634" s="17">
        <v>6</v>
      </c>
      <c r="HZ634" s="17">
        <v>4</v>
      </c>
      <c r="IA634">
        <v>19100</v>
      </c>
    </row>
    <row r="635" spans="1:235">
      <c r="A635">
        <v>11432</v>
      </c>
      <c r="B635" s="15">
        <v>41673</v>
      </c>
      <c r="C635" t="s">
        <v>292</v>
      </c>
      <c r="D635" t="s">
        <v>293</v>
      </c>
      <c r="E635" t="s">
        <v>294</v>
      </c>
      <c r="F635" s="23" t="s">
        <v>320</v>
      </c>
      <c r="G635">
        <v>3</v>
      </c>
      <c r="H635" s="23" t="s">
        <v>995</v>
      </c>
      <c r="I635" t="s">
        <v>1907</v>
      </c>
      <c r="J635" s="19" t="s">
        <v>1908</v>
      </c>
      <c r="N635" s="17">
        <v>142828</v>
      </c>
      <c r="O635" s="17">
        <v>164953</v>
      </c>
      <c r="P635" s="17">
        <v>155345</v>
      </c>
      <c r="Q635" s="17">
        <v>148400</v>
      </c>
      <c r="R635" s="17">
        <v>142039</v>
      </c>
      <c r="S635" s="17">
        <v>128987</v>
      </c>
      <c r="T635" s="17">
        <v>118008</v>
      </c>
      <c r="U635" s="17">
        <v>243</v>
      </c>
      <c r="V635" s="17">
        <v>41</v>
      </c>
      <c r="W635" s="17">
        <v>138905</v>
      </c>
      <c r="X635" s="17">
        <v>153760</v>
      </c>
      <c r="Y635" s="17">
        <v>150500</v>
      </c>
      <c r="Z635" s="17">
        <v>145755</v>
      </c>
      <c r="AA635" s="17">
        <v>142543</v>
      </c>
      <c r="AB635" s="17">
        <v>127600</v>
      </c>
      <c r="AC635" s="17">
        <v>114814</v>
      </c>
      <c r="AD635" s="17">
        <v>243</v>
      </c>
      <c r="AE635" s="17">
        <v>41</v>
      </c>
      <c r="AF635" s="17">
        <v>11902</v>
      </c>
      <c r="AG635" s="17">
        <v>13746</v>
      </c>
      <c r="AH635" s="17">
        <v>12945</v>
      </c>
      <c r="AI635" s="17">
        <v>12367</v>
      </c>
      <c r="AJ635" s="17">
        <v>11837</v>
      </c>
      <c r="AK635" s="17">
        <v>10749</v>
      </c>
      <c r="AL635" s="17">
        <v>9834</v>
      </c>
      <c r="AM635" s="17">
        <v>243</v>
      </c>
      <c r="AN635" s="17">
        <v>41</v>
      </c>
      <c r="AO635" s="18">
        <v>12</v>
      </c>
      <c r="AP635" s="17">
        <v>243</v>
      </c>
      <c r="AQ635" s="17">
        <v>41</v>
      </c>
      <c r="AR635" s="17">
        <v>143080</v>
      </c>
      <c r="AS635" s="17">
        <v>165110</v>
      </c>
      <c r="AT635" s="17">
        <v>156089</v>
      </c>
      <c r="AU635" s="17">
        <v>148979</v>
      </c>
      <c r="AV635" s="17">
        <v>142354</v>
      </c>
      <c r="AW635" s="17">
        <v>129612</v>
      </c>
      <c r="AX635" s="17">
        <v>118034</v>
      </c>
      <c r="AY635" s="17">
        <v>239</v>
      </c>
      <c r="AZ635" s="17">
        <v>39</v>
      </c>
      <c r="BH635" s="17">
        <v>4</v>
      </c>
      <c r="BI635" s="17">
        <v>2</v>
      </c>
      <c r="BJ635" s="17">
        <v>144054</v>
      </c>
      <c r="BK635" s="17">
        <v>117</v>
      </c>
      <c r="BL635" s="17">
        <v>16</v>
      </c>
      <c r="BM635" s="17">
        <v>41</v>
      </c>
      <c r="BQ635" s="17">
        <v>1</v>
      </c>
      <c r="BT635" s="17">
        <v>1</v>
      </c>
      <c r="BZ635" s="17">
        <v>1</v>
      </c>
      <c r="DH635" s="17">
        <v>142828</v>
      </c>
      <c r="DI635" s="17">
        <v>164953</v>
      </c>
      <c r="DJ635" s="17">
        <v>155345</v>
      </c>
      <c r="DK635" s="17">
        <v>148400</v>
      </c>
      <c r="DL635" s="17">
        <v>142039</v>
      </c>
      <c r="DM635" s="17">
        <v>128987</v>
      </c>
      <c r="DN635" s="17">
        <v>118008</v>
      </c>
      <c r="DO635" s="17">
        <v>243</v>
      </c>
      <c r="DP635" s="17">
        <v>41</v>
      </c>
      <c r="DQ635" s="17">
        <v>138905</v>
      </c>
      <c r="DR635" s="17">
        <v>153760</v>
      </c>
      <c r="DS635" s="17">
        <v>150500</v>
      </c>
      <c r="DT635" s="17">
        <v>145755</v>
      </c>
      <c r="DU635" s="17">
        <v>142543</v>
      </c>
      <c r="DV635" s="17">
        <v>127600</v>
      </c>
      <c r="DW635" s="17">
        <v>114814</v>
      </c>
      <c r="DX635" s="17">
        <v>243</v>
      </c>
      <c r="DY635" s="17">
        <v>41</v>
      </c>
      <c r="DZ635" s="17">
        <v>142828</v>
      </c>
      <c r="EA635" s="17">
        <v>164953</v>
      </c>
      <c r="EB635" s="17">
        <v>155345</v>
      </c>
      <c r="EC635" s="17">
        <v>148400</v>
      </c>
      <c r="ED635" s="17">
        <v>142039</v>
      </c>
      <c r="EE635" s="17">
        <v>128987</v>
      </c>
      <c r="EF635" s="17">
        <v>118008</v>
      </c>
      <c r="EG635" s="17">
        <v>243</v>
      </c>
      <c r="EH635" s="17">
        <v>41</v>
      </c>
      <c r="EI635" s="17">
        <v>138905</v>
      </c>
      <c r="EJ635" s="17">
        <v>153760</v>
      </c>
      <c r="EK635" s="17">
        <v>150500</v>
      </c>
      <c r="EL635" s="17">
        <v>145755</v>
      </c>
      <c r="EM635" s="17">
        <v>142543</v>
      </c>
      <c r="EN635" s="17">
        <v>127600</v>
      </c>
      <c r="EO635" s="17">
        <v>114814</v>
      </c>
      <c r="EP635" s="17">
        <v>243</v>
      </c>
      <c r="EQ635" s="17">
        <v>41</v>
      </c>
      <c r="FJ635" s="18">
        <v>98.4</v>
      </c>
      <c r="FK635" s="17">
        <v>239</v>
      </c>
      <c r="FL635" s="17">
        <v>39</v>
      </c>
      <c r="FM635" s="18">
        <v>86</v>
      </c>
      <c r="FN635" s="17">
        <v>209</v>
      </c>
      <c r="FO635" s="17">
        <v>35</v>
      </c>
      <c r="FP635" s="17">
        <v>23528</v>
      </c>
      <c r="FQ635" s="17">
        <v>32014</v>
      </c>
      <c r="FR635" s="17">
        <v>27864</v>
      </c>
      <c r="FS635" s="17">
        <v>25890</v>
      </c>
      <c r="FT635" s="17">
        <v>24071</v>
      </c>
      <c r="FU635" s="17">
        <v>19705</v>
      </c>
      <c r="FV635" s="17">
        <v>14816</v>
      </c>
      <c r="FW635" s="17">
        <v>232</v>
      </c>
      <c r="FX635" s="17">
        <v>35</v>
      </c>
      <c r="FY635" s="18">
        <v>16.3</v>
      </c>
      <c r="FZ635" s="18">
        <v>20</v>
      </c>
      <c r="GA635" s="18">
        <v>20</v>
      </c>
      <c r="GB635" s="18">
        <v>18</v>
      </c>
      <c r="GC635" s="18">
        <v>15</v>
      </c>
      <c r="GD635" s="18">
        <v>15</v>
      </c>
      <c r="GE635" s="18">
        <v>12</v>
      </c>
      <c r="GF635" s="17">
        <v>232</v>
      </c>
      <c r="GG635" s="17">
        <v>35</v>
      </c>
      <c r="GH635" s="17" t="s">
        <v>1909</v>
      </c>
      <c r="GI635" s="17">
        <v>232</v>
      </c>
      <c r="GJ635" s="17">
        <v>35</v>
      </c>
      <c r="GK635" s="17">
        <v>23695</v>
      </c>
      <c r="GL635" s="17">
        <v>37008</v>
      </c>
      <c r="GM635" s="17">
        <v>30000</v>
      </c>
      <c r="GN635" s="17">
        <v>24938</v>
      </c>
      <c r="GO635" s="17">
        <v>23061</v>
      </c>
      <c r="GP635" s="17">
        <v>16717</v>
      </c>
      <c r="GQ635" s="17">
        <v>11242</v>
      </c>
      <c r="GR635" s="17">
        <v>206</v>
      </c>
      <c r="GS635" s="17">
        <v>34</v>
      </c>
      <c r="GT635" s="18">
        <v>16.399999999999999</v>
      </c>
      <c r="GU635" s="18">
        <v>24.6</v>
      </c>
      <c r="GV635" s="18">
        <v>20.6</v>
      </c>
      <c r="GW635" s="18">
        <v>16.3</v>
      </c>
      <c r="GX635" s="18">
        <v>15</v>
      </c>
      <c r="GY635" s="18">
        <v>12.6</v>
      </c>
      <c r="GZ635" s="18">
        <v>8.8000000000000007</v>
      </c>
      <c r="HA635" s="17">
        <v>206</v>
      </c>
      <c r="HB635" s="17">
        <v>34</v>
      </c>
      <c r="HC635" s="17" t="s">
        <v>1910</v>
      </c>
      <c r="HD635" s="17">
        <v>206</v>
      </c>
      <c r="HE635" s="17">
        <v>34</v>
      </c>
      <c r="HF635" s="18">
        <v>30.3</v>
      </c>
      <c r="HG635" s="17">
        <v>10</v>
      </c>
      <c r="HH635" s="17">
        <v>5</v>
      </c>
      <c r="HI635" s="17">
        <v>12000</v>
      </c>
      <c r="HJ635" s="17">
        <v>20000</v>
      </c>
      <c r="HK635" s="17">
        <v>15000</v>
      </c>
      <c r="HL635" s="17">
        <v>15000</v>
      </c>
      <c r="HM635" s="17">
        <v>12500</v>
      </c>
      <c r="HN635" s="17">
        <v>7500</v>
      </c>
      <c r="HO635" s="17">
        <v>5000</v>
      </c>
      <c r="HP635" s="17">
        <v>10</v>
      </c>
      <c r="HQ635" s="17">
        <v>5</v>
      </c>
      <c r="HR635" s="18">
        <v>8</v>
      </c>
      <c r="HS635" s="18">
        <v>13</v>
      </c>
      <c r="HT635" s="18">
        <v>11</v>
      </c>
      <c r="HU635" s="18">
        <v>10</v>
      </c>
      <c r="HV635" s="18">
        <v>8</v>
      </c>
      <c r="HW635" s="18">
        <v>5</v>
      </c>
      <c r="HX635" s="18">
        <v>4</v>
      </c>
      <c r="HY635" s="17">
        <v>10</v>
      </c>
      <c r="HZ635" s="17">
        <v>5</v>
      </c>
      <c r="IA635">
        <v>19110</v>
      </c>
    </row>
    <row r="636" spans="1:235">
      <c r="A636">
        <v>11432</v>
      </c>
      <c r="B636" s="15">
        <v>41673</v>
      </c>
      <c r="C636" t="s">
        <v>292</v>
      </c>
      <c r="D636" t="s">
        <v>293</v>
      </c>
      <c r="E636" t="s">
        <v>294</v>
      </c>
      <c r="F636" s="23" t="s">
        <v>320</v>
      </c>
      <c r="G636">
        <v>4</v>
      </c>
      <c r="H636" s="23" t="s">
        <v>995</v>
      </c>
      <c r="I636" t="s">
        <v>1911</v>
      </c>
      <c r="J636" s="19" t="s">
        <v>1912</v>
      </c>
      <c r="N636" s="17">
        <v>173646</v>
      </c>
      <c r="O636" s="17">
        <v>202161</v>
      </c>
      <c r="P636" s="17">
        <v>186029</v>
      </c>
      <c r="Q636" s="17">
        <v>180315</v>
      </c>
      <c r="R636" s="17">
        <v>175000</v>
      </c>
      <c r="S636" s="17">
        <v>161161</v>
      </c>
      <c r="T636" s="17">
        <v>145936</v>
      </c>
      <c r="U636" s="17">
        <v>167</v>
      </c>
      <c r="V636" s="17">
        <v>54</v>
      </c>
      <c r="W636" s="17">
        <v>169406</v>
      </c>
      <c r="X636" s="17">
        <v>196112</v>
      </c>
      <c r="Y636" s="17">
        <v>182833</v>
      </c>
      <c r="Z636" s="17">
        <v>171078</v>
      </c>
      <c r="AA636" s="17">
        <v>167881</v>
      </c>
      <c r="AB636" s="17">
        <v>159160</v>
      </c>
      <c r="AC636" s="17">
        <v>141110</v>
      </c>
      <c r="AD636" s="17">
        <v>167</v>
      </c>
      <c r="AE636" s="17">
        <v>54</v>
      </c>
      <c r="AF636" s="17">
        <v>14471</v>
      </c>
      <c r="AG636" s="17">
        <v>16847</v>
      </c>
      <c r="AH636" s="17">
        <v>15502</v>
      </c>
      <c r="AI636" s="17">
        <v>15026</v>
      </c>
      <c r="AJ636" s="17">
        <v>14583</v>
      </c>
      <c r="AK636" s="17">
        <v>13430</v>
      </c>
      <c r="AL636" s="17">
        <v>12161</v>
      </c>
      <c r="AM636" s="17">
        <v>167</v>
      </c>
      <c r="AN636" s="17">
        <v>54</v>
      </c>
      <c r="AO636" s="18">
        <v>12</v>
      </c>
      <c r="AP636" s="17">
        <v>167</v>
      </c>
      <c r="AQ636" s="17">
        <v>54</v>
      </c>
      <c r="AR636" s="17">
        <v>173802</v>
      </c>
      <c r="AS636" s="17">
        <v>201946</v>
      </c>
      <c r="AT636" s="17">
        <v>186029</v>
      </c>
      <c r="AU636" s="17">
        <v>180310</v>
      </c>
      <c r="AV636" s="17">
        <v>175000</v>
      </c>
      <c r="AW636" s="17">
        <v>161395</v>
      </c>
      <c r="AX636" s="17">
        <v>146976</v>
      </c>
      <c r="AY636" s="17">
        <v>163</v>
      </c>
      <c r="AZ636" s="17">
        <v>51</v>
      </c>
      <c r="BA636" s="17">
        <v>167328</v>
      </c>
      <c r="BE636" s="17">
        <v>162700</v>
      </c>
      <c r="BH636" s="17">
        <v>4</v>
      </c>
      <c r="BI636" s="17">
        <v>3</v>
      </c>
      <c r="BJ636" s="17">
        <v>162388</v>
      </c>
      <c r="BK636" s="17">
        <v>68</v>
      </c>
      <c r="BL636" s="17">
        <v>23</v>
      </c>
      <c r="BM636" s="17">
        <v>54</v>
      </c>
      <c r="DH636" s="17">
        <v>173646</v>
      </c>
      <c r="DI636" s="17">
        <v>202161</v>
      </c>
      <c r="DJ636" s="17">
        <v>186029</v>
      </c>
      <c r="DK636" s="17">
        <v>180315</v>
      </c>
      <c r="DL636" s="17">
        <v>175000</v>
      </c>
      <c r="DM636" s="17">
        <v>161161</v>
      </c>
      <c r="DN636" s="17">
        <v>145936</v>
      </c>
      <c r="DO636" s="17">
        <v>167</v>
      </c>
      <c r="DP636" s="17">
        <v>54</v>
      </c>
      <c r="DQ636" s="17">
        <v>169406</v>
      </c>
      <c r="DR636" s="17">
        <v>196112</v>
      </c>
      <c r="DS636" s="17">
        <v>182833</v>
      </c>
      <c r="DT636" s="17">
        <v>171078</v>
      </c>
      <c r="DU636" s="17">
        <v>167881</v>
      </c>
      <c r="DV636" s="17">
        <v>159160</v>
      </c>
      <c r="DW636" s="17">
        <v>141110</v>
      </c>
      <c r="DX636" s="17">
        <v>167</v>
      </c>
      <c r="DY636" s="17">
        <v>54</v>
      </c>
      <c r="DZ636" s="17">
        <v>173646</v>
      </c>
      <c r="EA636" s="17">
        <v>202161</v>
      </c>
      <c r="EB636" s="17">
        <v>186029</v>
      </c>
      <c r="EC636" s="17">
        <v>180315</v>
      </c>
      <c r="ED636" s="17">
        <v>175000</v>
      </c>
      <c r="EE636" s="17">
        <v>161161</v>
      </c>
      <c r="EF636" s="17">
        <v>145936</v>
      </c>
      <c r="EG636" s="17">
        <v>167</v>
      </c>
      <c r="EH636" s="17">
        <v>54</v>
      </c>
      <c r="EI636" s="17">
        <v>169406</v>
      </c>
      <c r="EJ636" s="17">
        <v>196112</v>
      </c>
      <c r="EK636" s="17">
        <v>182833</v>
      </c>
      <c r="EL636" s="17">
        <v>171078</v>
      </c>
      <c r="EM636" s="17">
        <v>167881</v>
      </c>
      <c r="EN636" s="17">
        <v>159160</v>
      </c>
      <c r="EO636" s="17">
        <v>141110</v>
      </c>
      <c r="EP636" s="17">
        <v>167</v>
      </c>
      <c r="EQ636" s="17">
        <v>54</v>
      </c>
      <c r="FJ636" s="18">
        <v>97.6</v>
      </c>
      <c r="FK636" s="17">
        <v>163</v>
      </c>
      <c r="FL636" s="17">
        <v>51</v>
      </c>
      <c r="FM636" s="18">
        <v>83.8</v>
      </c>
      <c r="FN636" s="17">
        <v>140</v>
      </c>
      <c r="FO636" s="17">
        <v>47</v>
      </c>
      <c r="FP636" s="17">
        <v>37090</v>
      </c>
      <c r="FQ636" s="17">
        <v>47771</v>
      </c>
      <c r="FR636" s="17">
        <v>43446</v>
      </c>
      <c r="FS636" s="17">
        <v>40343</v>
      </c>
      <c r="FT636" s="17">
        <v>37610</v>
      </c>
      <c r="FU636" s="17">
        <v>33472</v>
      </c>
      <c r="FV636" s="17">
        <v>23246</v>
      </c>
      <c r="FW636" s="17">
        <v>159</v>
      </c>
      <c r="FX636" s="17">
        <v>47</v>
      </c>
      <c r="FY636" s="18">
        <v>21.2</v>
      </c>
      <c r="FZ636" s="18">
        <v>25</v>
      </c>
      <c r="GA636" s="18">
        <v>25</v>
      </c>
      <c r="GB636" s="18">
        <v>25</v>
      </c>
      <c r="GC636" s="18">
        <v>20</v>
      </c>
      <c r="GD636" s="18">
        <v>20</v>
      </c>
      <c r="GE636" s="18">
        <v>15</v>
      </c>
      <c r="GF636" s="17">
        <v>159</v>
      </c>
      <c r="GG636" s="17">
        <v>47</v>
      </c>
      <c r="GH636" s="17" t="s">
        <v>1913</v>
      </c>
      <c r="GI636" s="17">
        <v>159</v>
      </c>
      <c r="GJ636" s="17">
        <v>47</v>
      </c>
      <c r="GK636" s="17">
        <v>39819</v>
      </c>
      <c r="GL636" s="17">
        <v>61983</v>
      </c>
      <c r="GM636" s="17">
        <v>48308</v>
      </c>
      <c r="GN636" s="17">
        <v>43320</v>
      </c>
      <c r="GO636" s="17">
        <v>39566</v>
      </c>
      <c r="GP636" s="17">
        <v>30718</v>
      </c>
      <c r="GQ636" s="17">
        <v>16679</v>
      </c>
      <c r="GR636" s="17">
        <v>134</v>
      </c>
      <c r="GS636" s="17">
        <v>45</v>
      </c>
      <c r="GT636" s="18">
        <v>22.4</v>
      </c>
      <c r="GU636" s="18">
        <v>32.200000000000003</v>
      </c>
      <c r="GV636" s="18">
        <v>28.1</v>
      </c>
      <c r="GW636" s="18">
        <v>24.5</v>
      </c>
      <c r="GX636" s="18">
        <v>22.1</v>
      </c>
      <c r="GY636" s="18">
        <v>18.399999999999999</v>
      </c>
      <c r="GZ636" s="18">
        <v>11.6</v>
      </c>
      <c r="HA636" s="17">
        <v>134</v>
      </c>
      <c r="HB636" s="17">
        <v>45</v>
      </c>
      <c r="HC636" s="17" t="s">
        <v>801</v>
      </c>
      <c r="HD636" s="17">
        <v>134</v>
      </c>
      <c r="HE636" s="17">
        <v>45</v>
      </c>
      <c r="HF636" s="18">
        <v>20.5</v>
      </c>
      <c r="HG636" s="17">
        <v>8</v>
      </c>
      <c r="HH636" s="17">
        <v>5</v>
      </c>
      <c r="HI636" s="17">
        <v>23750</v>
      </c>
      <c r="HK636" s="17">
        <v>30000</v>
      </c>
      <c r="HL636" s="17">
        <v>30000</v>
      </c>
      <c r="HM636" s="17">
        <v>27500</v>
      </c>
      <c r="HN636" s="17">
        <v>10000</v>
      </c>
      <c r="HP636" s="17">
        <v>8</v>
      </c>
      <c r="HQ636" s="17">
        <v>5</v>
      </c>
      <c r="HR636" s="18">
        <v>13</v>
      </c>
      <c r="HT636" s="18">
        <v>17</v>
      </c>
      <c r="HU636" s="18">
        <v>14</v>
      </c>
      <c r="HV636" s="18">
        <v>14</v>
      </c>
      <c r="HW636" s="18">
        <v>6</v>
      </c>
      <c r="HY636" s="17">
        <v>8</v>
      </c>
      <c r="HZ636" s="17">
        <v>5</v>
      </c>
      <c r="IA636">
        <v>19120</v>
      </c>
    </row>
    <row r="637" spans="1:235">
      <c r="A637">
        <v>11432</v>
      </c>
      <c r="B637" s="15">
        <v>41673</v>
      </c>
      <c r="C637" t="s">
        <v>292</v>
      </c>
      <c r="D637" t="s">
        <v>293</v>
      </c>
      <c r="E637" t="s">
        <v>294</v>
      </c>
      <c r="F637" s="23" t="s">
        <v>320</v>
      </c>
      <c r="G637">
        <v>5</v>
      </c>
      <c r="H637" s="23" t="s">
        <v>995</v>
      </c>
      <c r="I637" t="s">
        <v>1914</v>
      </c>
      <c r="J637" s="19" t="s">
        <v>1915</v>
      </c>
      <c r="N637" s="17">
        <v>219686</v>
      </c>
      <c r="O637" s="17">
        <v>254517</v>
      </c>
      <c r="P637" s="17">
        <v>235634</v>
      </c>
      <c r="Q637" s="17">
        <v>226724</v>
      </c>
      <c r="R637" s="17">
        <v>222418</v>
      </c>
      <c r="S637" s="17">
        <v>202457</v>
      </c>
      <c r="T637" s="17">
        <v>186732</v>
      </c>
      <c r="U637" s="17">
        <v>75</v>
      </c>
      <c r="V637" s="17">
        <v>32</v>
      </c>
      <c r="W637" s="17">
        <v>208996</v>
      </c>
      <c r="X637" s="17">
        <v>236622</v>
      </c>
      <c r="Y637" s="17">
        <v>226763</v>
      </c>
      <c r="Z637" s="17">
        <v>216779</v>
      </c>
      <c r="AA637" s="17">
        <v>211083</v>
      </c>
      <c r="AB637" s="17">
        <v>198725</v>
      </c>
      <c r="AC637" s="17">
        <v>179643</v>
      </c>
      <c r="AD637" s="17">
        <v>75</v>
      </c>
      <c r="AE637" s="17">
        <v>32</v>
      </c>
      <c r="AF637" s="17">
        <v>18307</v>
      </c>
      <c r="AG637" s="17">
        <v>21210</v>
      </c>
      <c r="AH637" s="17">
        <v>19636</v>
      </c>
      <c r="AI637" s="17">
        <v>18894</v>
      </c>
      <c r="AJ637" s="17">
        <v>18535</v>
      </c>
      <c r="AK637" s="17">
        <v>16871</v>
      </c>
      <c r="AL637" s="17">
        <v>15561</v>
      </c>
      <c r="AM637" s="17">
        <v>75</v>
      </c>
      <c r="AN637" s="17">
        <v>32</v>
      </c>
      <c r="AO637" s="18">
        <v>12</v>
      </c>
      <c r="AP637" s="17">
        <v>75</v>
      </c>
      <c r="AQ637" s="17">
        <v>32</v>
      </c>
      <c r="AR637" s="17">
        <v>220882</v>
      </c>
      <c r="AS637" s="17">
        <v>256147</v>
      </c>
      <c r="AT637" s="17">
        <v>236851</v>
      </c>
      <c r="AU637" s="17">
        <v>227258</v>
      </c>
      <c r="AV637" s="17">
        <v>223412</v>
      </c>
      <c r="AW637" s="17">
        <v>205134</v>
      </c>
      <c r="AX637" s="17">
        <v>188768</v>
      </c>
      <c r="AY637" s="17">
        <v>72</v>
      </c>
      <c r="AZ637" s="17">
        <v>29</v>
      </c>
      <c r="BA637" s="17">
        <v>191005</v>
      </c>
      <c r="BH637" s="17">
        <v>3</v>
      </c>
      <c r="BI637" s="17">
        <v>3</v>
      </c>
      <c r="BJ637" s="17">
        <v>210610</v>
      </c>
      <c r="BK637" s="17">
        <v>36</v>
      </c>
      <c r="BL637" s="17">
        <v>13</v>
      </c>
      <c r="BM637" s="17">
        <v>32</v>
      </c>
      <c r="DH637" s="17">
        <v>219686</v>
      </c>
      <c r="DI637" s="17">
        <v>254517</v>
      </c>
      <c r="DJ637" s="17">
        <v>235634</v>
      </c>
      <c r="DK637" s="17">
        <v>226724</v>
      </c>
      <c r="DL637" s="17">
        <v>222418</v>
      </c>
      <c r="DM637" s="17">
        <v>202457</v>
      </c>
      <c r="DN637" s="17">
        <v>186732</v>
      </c>
      <c r="DO637" s="17">
        <v>75</v>
      </c>
      <c r="DP637" s="17">
        <v>32</v>
      </c>
      <c r="DQ637" s="17">
        <v>208996</v>
      </c>
      <c r="DR637" s="17">
        <v>236622</v>
      </c>
      <c r="DS637" s="17">
        <v>226763</v>
      </c>
      <c r="DT637" s="17">
        <v>216779</v>
      </c>
      <c r="DU637" s="17">
        <v>211083</v>
      </c>
      <c r="DV637" s="17">
        <v>198725</v>
      </c>
      <c r="DW637" s="17">
        <v>179643</v>
      </c>
      <c r="DX637" s="17">
        <v>75</v>
      </c>
      <c r="DY637" s="17">
        <v>32</v>
      </c>
      <c r="DZ637" s="17">
        <v>219686</v>
      </c>
      <c r="EA637" s="17">
        <v>254517</v>
      </c>
      <c r="EB637" s="17">
        <v>235634</v>
      </c>
      <c r="EC637" s="17">
        <v>226724</v>
      </c>
      <c r="ED637" s="17">
        <v>222418</v>
      </c>
      <c r="EE637" s="17">
        <v>202457</v>
      </c>
      <c r="EF637" s="17">
        <v>186732</v>
      </c>
      <c r="EG637" s="17">
        <v>75</v>
      </c>
      <c r="EH637" s="17">
        <v>32</v>
      </c>
      <c r="EI637" s="17">
        <v>208996</v>
      </c>
      <c r="EJ637" s="17">
        <v>236622</v>
      </c>
      <c r="EK637" s="17">
        <v>226763</v>
      </c>
      <c r="EL637" s="17">
        <v>216779</v>
      </c>
      <c r="EM637" s="17">
        <v>211083</v>
      </c>
      <c r="EN637" s="17">
        <v>198725</v>
      </c>
      <c r="EO637" s="17">
        <v>179643</v>
      </c>
      <c r="EP637" s="17">
        <v>75</v>
      </c>
      <c r="EQ637" s="17">
        <v>32</v>
      </c>
      <c r="FJ637" s="18">
        <v>96</v>
      </c>
      <c r="FK637" s="17">
        <v>72</v>
      </c>
      <c r="FL637" s="17">
        <v>29</v>
      </c>
      <c r="FM637" s="18">
        <v>89.3</v>
      </c>
      <c r="FN637" s="17">
        <v>67</v>
      </c>
      <c r="FO637" s="17">
        <v>25</v>
      </c>
      <c r="FP637" s="17">
        <v>55962</v>
      </c>
      <c r="FQ637" s="17">
        <v>70731</v>
      </c>
      <c r="FR637" s="17">
        <v>62541</v>
      </c>
      <c r="FS637" s="17">
        <v>57820</v>
      </c>
      <c r="FT637" s="17">
        <v>56611</v>
      </c>
      <c r="FU637" s="17">
        <v>49035</v>
      </c>
      <c r="FV637" s="17">
        <v>39235</v>
      </c>
      <c r="FW637" s="17">
        <v>70</v>
      </c>
      <c r="FX637" s="17">
        <v>27</v>
      </c>
      <c r="FY637" s="18">
        <v>25.1</v>
      </c>
      <c r="FZ637" s="18">
        <v>30</v>
      </c>
      <c r="GA637" s="18">
        <v>25</v>
      </c>
      <c r="GB637" s="18">
        <v>25</v>
      </c>
      <c r="GC637" s="18">
        <v>25</v>
      </c>
      <c r="GD637" s="18">
        <v>25</v>
      </c>
      <c r="GE637" s="18">
        <v>20</v>
      </c>
      <c r="GF637" s="17">
        <v>70</v>
      </c>
      <c r="GG637" s="17">
        <v>27</v>
      </c>
      <c r="GH637" s="17" t="s">
        <v>1700</v>
      </c>
      <c r="GI637" s="17">
        <v>70</v>
      </c>
      <c r="GJ637" s="17">
        <v>27</v>
      </c>
      <c r="GK637" s="17">
        <v>58976</v>
      </c>
      <c r="GL637" s="17">
        <v>82878</v>
      </c>
      <c r="GM637" s="17">
        <v>69856</v>
      </c>
      <c r="GN637" s="17">
        <v>61100</v>
      </c>
      <c r="GO637" s="17">
        <v>58953</v>
      </c>
      <c r="GP637" s="17">
        <v>45862</v>
      </c>
      <c r="GQ637" s="17">
        <v>33499</v>
      </c>
      <c r="GR637" s="17">
        <v>66</v>
      </c>
      <c r="GS637" s="17">
        <v>24</v>
      </c>
      <c r="GT637" s="18">
        <v>26.3</v>
      </c>
      <c r="GU637" s="18">
        <v>37</v>
      </c>
      <c r="GV637" s="18">
        <v>30.6</v>
      </c>
      <c r="GW637" s="18">
        <v>27.1</v>
      </c>
      <c r="GX637" s="18">
        <v>24.6</v>
      </c>
      <c r="GY637" s="18">
        <v>22.1</v>
      </c>
      <c r="GZ637" s="18">
        <v>17.399999999999999</v>
      </c>
      <c r="HA637" s="17">
        <v>66</v>
      </c>
      <c r="HB637" s="17">
        <v>24</v>
      </c>
      <c r="HC637" s="17" t="s">
        <v>969</v>
      </c>
      <c r="HD637" s="17">
        <v>66</v>
      </c>
      <c r="HE637" s="17">
        <v>24</v>
      </c>
      <c r="HF637" s="18">
        <v>28.6</v>
      </c>
      <c r="HG637" s="17">
        <v>2</v>
      </c>
      <c r="HH637" s="17">
        <v>2</v>
      </c>
      <c r="HP637" s="17">
        <v>2</v>
      </c>
      <c r="HQ637" s="17">
        <v>2</v>
      </c>
      <c r="HY637" s="17">
        <v>2</v>
      </c>
      <c r="HZ637" s="17">
        <v>2</v>
      </c>
      <c r="IA637">
        <v>19130</v>
      </c>
    </row>
    <row r="638" spans="1:235">
      <c r="A638">
        <v>11432</v>
      </c>
      <c r="B638" s="15">
        <v>41673</v>
      </c>
      <c r="C638" t="s">
        <v>292</v>
      </c>
      <c r="D638" t="s">
        <v>293</v>
      </c>
      <c r="E638" t="s">
        <v>294</v>
      </c>
      <c r="F638" s="23" t="s">
        <v>330</v>
      </c>
      <c r="G638">
        <v>1</v>
      </c>
      <c r="H638" s="23" t="s">
        <v>995</v>
      </c>
      <c r="I638" t="s">
        <v>1916</v>
      </c>
      <c r="J638" s="19" t="s">
        <v>1917</v>
      </c>
      <c r="N638" s="17">
        <v>65626</v>
      </c>
      <c r="O638" s="17">
        <v>79784</v>
      </c>
      <c r="P638" s="17">
        <v>70000</v>
      </c>
      <c r="Q638" s="17">
        <v>66686</v>
      </c>
      <c r="R638" s="17">
        <v>63817</v>
      </c>
      <c r="S638" s="17">
        <v>59863</v>
      </c>
      <c r="T638" s="17">
        <v>51500</v>
      </c>
      <c r="U638" s="17">
        <v>124</v>
      </c>
      <c r="V638" s="17">
        <v>22</v>
      </c>
      <c r="W638" s="17">
        <v>68333</v>
      </c>
      <c r="X638" s="17">
        <v>75941</v>
      </c>
      <c r="Y638" s="17">
        <v>70510</v>
      </c>
      <c r="Z638" s="17">
        <v>68490</v>
      </c>
      <c r="AA638" s="17">
        <v>66592</v>
      </c>
      <c r="AB638" s="17">
        <v>61651</v>
      </c>
      <c r="AC638" s="17">
        <v>60010</v>
      </c>
      <c r="AD638" s="17">
        <v>124</v>
      </c>
      <c r="AE638" s="17">
        <v>22</v>
      </c>
      <c r="AF638" s="17">
        <v>5469</v>
      </c>
      <c r="AG638" s="17">
        <v>6649</v>
      </c>
      <c r="AH638" s="17">
        <v>5833</v>
      </c>
      <c r="AI638" s="17">
        <v>5557</v>
      </c>
      <c r="AJ638" s="17">
        <v>5318</v>
      </c>
      <c r="AK638" s="17">
        <v>4989</v>
      </c>
      <c r="AL638" s="17">
        <v>4292</v>
      </c>
      <c r="AM638" s="17">
        <v>124</v>
      </c>
      <c r="AN638" s="17">
        <v>22</v>
      </c>
      <c r="AO638" s="18">
        <v>12</v>
      </c>
      <c r="AP638" s="17">
        <v>124</v>
      </c>
      <c r="AQ638" s="17">
        <v>22</v>
      </c>
      <c r="AR638" s="17">
        <v>65656</v>
      </c>
      <c r="AS638" s="17">
        <v>79977</v>
      </c>
      <c r="AT638" s="17">
        <v>70100</v>
      </c>
      <c r="AU638" s="17">
        <v>66924</v>
      </c>
      <c r="AV638" s="17">
        <v>64485</v>
      </c>
      <c r="AW638" s="17">
        <v>60000</v>
      </c>
      <c r="AX638" s="17">
        <v>51499</v>
      </c>
      <c r="AY638" s="17">
        <v>93</v>
      </c>
      <c r="AZ638" s="17">
        <v>17</v>
      </c>
      <c r="BA638" s="17">
        <v>65536</v>
      </c>
      <c r="BB638" s="17">
        <v>77000</v>
      </c>
      <c r="BC638" s="17">
        <v>69500</v>
      </c>
      <c r="BD638" s="17">
        <v>65600</v>
      </c>
      <c r="BE638" s="17">
        <v>62584</v>
      </c>
      <c r="BF638" s="17">
        <v>60025</v>
      </c>
      <c r="BG638" s="17">
        <v>52322</v>
      </c>
      <c r="BH638" s="17">
        <v>31</v>
      </c>
      <c r="BI638" s="17">
        <v>6</v>
      </c>
      <c r="BJ638" s="17">
        <v>67112</v>
      </c>
      <c r="BK638" s="17">
        <v>93</v>
      </c>
      <c r="BL638" s="17">
        <v>12</v>
      </c>
      <c r="BM638" s="17">
        <v>20</v>
      </c>
      <c r="BN638" s="17">
        <v>5</v>
      </c>
      <c r="DH638" s="17">
        <v>65626</v>
      </c>
      <c r="DI638" s="17">
        <v>79784</v>
      </c>
      <c r="DJ638" s="17">
        <v>70000</v>
      </c>
      <c r="DK638" s="17">
        <v>66686</v>
      </c>
      <c r="DL638" s="17">
        <v>63817</v>
      </c>
      <c r="DM638" s="17">
        <v>59863</v>
      </c>
      <c r="DN638" s="17">
        <v>51500</v>
      </c>
      <c r="DO638" s="17">
        <v>124</v>
      </c>
      <c r="DP638" s="17">
        <v>22</v>
      </c>
      <c r="DQ638" s="17">
        <v>68333</v>
      </c>
      <c r="DR638" s="17">
        <v>75941</v>
      </c>
      <c r="DS638" s="17">
        <v>70510</v>
      </c>
      <c r="DT638" s="17">
        <v>68490</v>
      </c>
      <c r="DU638" s="17">
        <v>66592</v>
      </c>
      <c r="DV638" s="17">
        <v>61651</v>
      </c>
      <c r="DW638" s="17">
        <v>60010</v>
      </c>
      <c r="DX638" s="17">
        <v>124</v>
      </c>
      <c r="DY638" s="17">
        <v>22</v>
      </c>
      <c r="DZ638" s="17">
        <v>65626</v>
      </c>
      <c r="EA638" s="17">
        <v>79784</v>
      </c>
      <c r="EB638" s="17">
        <v>70000</v>
      </c>
      <c r="EC638" s="17">
        <v>66686</v>
      </c>
      <c r="ED638" s="17">
        <v>63817</v>
      </c>
      <c r="EE638" s="17">
        <v>59863</v>
      </c>
      <c r="EF638" s="17">
        <v>51500</v>
      </c>
      <c r="EG638" s="17">
        <v>124</v>
      </c>
      <c r="EH638" s="17">
        <v>22</v>
      </c>
      <c r="EI638" s="17">
        <v>68333</v>
      </c>
      <c r="EJ638" s="17">
        <v>75941</v>
      </c>
      <c r="EK638" s="17">
        <v>70510</v>
      </c>
      <c r="EL638" s="17">
        <v>68490</v>
      </c>
      <c r="EM638" s="17">
        <v>66592</v>
      </c>
      <c r="EN638" s="17">
        <v>61651</v>
      </c>
      <c r="EO638" s="17">
        <v>60010</v>
      </c>
      <c r="EP638" s="17">
        <v>124</v>
      </c>
      <c r="EQ638" s="17">
        <v>22</v>
      </c>
      <c r="FJ638" s="18">
        <v>75</v>
      </c>
      <c r="FK638" s="17">
        <v>93</v>
      </c>
      <c r="FL638" s="17">
        <v>17</v>
      </c>
      <c r="FM638" s="18">
        <v>57.3</v>
      </c>
      <c r="FN638" s="17">
        <v>71</v>
      </c>
      <c r="FO638" s="17">
        <v>14</v>
      </c>
      <c r="FP638" s="17">
        <v>3645</v>
      </c>
      <c r="FQ638" s="17">
        <v>6160</v>
      </c>
      <c r="FR638" s="17">
        <v>5500</v>
      </c>
      <c r="FS638" s="17">
        <v>4025</v>
      </c>
      <c r="FT638" s="17">
        <v>2628</v>
      </c>
      <c r="FU638" s="17">
        <v>1958</v>
      </c>
      <c r="FV638" s="17">
        <v>1713</v>
      </c>
      <c r="FW638" s="17">
        <v>88</v>
      </c>
      <c r="FX638" s="17">
        <v>15</v>
      </c>
      <c r="FY638" s="18">
        <v>5.6</v>
      </c>
      <c r="FZ638" s="18">
        <v>10</v>
      </c>
      <c r="GA638" s="18">
        <v>8</v>
      </c>
      <c r="GB638" s="18">
        <v>5.4</v>
      </c>
      <c r="GC638" s="18">
        <v>5</v>
      </c>
      <c r="GD638" s="18">
        <v>3</v>
      </c>
      <c r="GE638" s="18">
        <v>3</v>
      </c>
      <c r="GF638" s="17">
        <v>88</v>
      </c>
      <c r="GG638" s="17">
        <v>15</v>
      </c>
      <c r="GH638" s="17" t="s">
        <v>1918</v>
      </c>
      <c r="GI638" s="17">
        <v>88</v>
      </c>
      <c r="GJ638" s="17">
        <v>15</v>
      </c>
      <c r="GK638" s="17">
        <v>4364</v>
      </c>
      <c r="GL638" s="17">
        <v>8541</v>
      </c>
      <c r="GM638" s="17">
        <v>5109</v>
      </c>
      <c r="GN638" s="17">
        <v>4179</v>
      </c>
      <c r="GO638" s="17">
        <v>2671</v>
      </c>
      <c r="GP638" s="17">
        <v>2021</v>
      </c>
      <c r="GQ638" s="17">
        <v>1607</v>
      </c>
      <c r="GR638" s="17">
        <v>65</v>
      </c>
      <c r="GS638" s="17">
        <v>13</v>
      </c>
      <c r="GT638" s="18">
        <v>6.5</v>
      </c>
      <c r="GU638" s="18">
        <v>12</v>
      </c>
      <c r="GV638" s="18">
        <v>8</v>
      </c>
      <c r="GW638" s="18">
        <v>6.2</v>
      </c>
      <c r="GX638" s="18">
        <v>4.5</v>
      </c>
      <c r="GY638" s="18">
        <v>3.2</v>
      </c>
      <c r="GZ638" s="18">
        <v>2.9</v>
      </c>
      <c r="HA638" s="17">
        <v>65</v>
      </c>
      <c r="HB638" s="17">
        <v>13</v>
      </c>
      <c r="HC638" s="17" t="s">
        <v>1815</v>
      </c>
      <c r="HD638" s="17">
        <v>65</v>
      </c>
      <c r="HE638" s="17">
        <v>13</v>
      </c>
      <c r="HH638" s="17">
        <v>1</v>
      </c>
      <c r="HQ638" s="17">
        <v>1</v>
      </c>
      <c r="HZ638" s="17">
        <v>1</v>
      </c>
      <c r="IA638">
        <v>19140</v>
      </c>
    </row>
    <row r="639" spans="1:235">
      <c r="A639">
        <v>11432</v>
      </c>
      <c r="B639" s="15">
        <v>41673</v>
      </c>
      <c r="C639" t="s">
        <v>292</v>
      </c>
      <c r="D639" t="s">
        <v>293</v>
      </c>
      <c r="E639" t="s">
        <v>294</v>
      </c>
      <c r="F639" s="23" t="s">
        <v>330</v>
      </c>
      <c r="G639">
        <v>2</v>
      </c>
      <c r="H639" s="23" t="s">
        <v>995</v>
      </c>
      <c r="I639" t="s">
        <v>1919</v>
      </c>
      <c r="J639" s="19" t="s">
        <v>1920</v>
      </c>
      <c r="N639" s="17">
        <v>80380</v>
      </c>
      <c r="O639" s="17">
        <v>97705</v>
      </c>
      <c r="P639" s="17">
        <v>88506</v>
      </c>
      <c r="Q639" s="17">
        <v>81233</v>
      </c>
      <c r="R639" s="17">
        <v>77852</v>
      </c>
      <c r="S639" s="17">
        <v>70732</v>
      </c>
      <c r="T639" s="17">
        <v>64969</v>
      </c>
      <c r="U639" s="17">
        <v>258</v>
      </c>
      <c r="V639" s="17">
        <v>33</v>
      </c>
      <c r="W639" s="17">
        <v>79626</v>
      </c>
      <c r="X639" s="17">
        <v>93730</v>
      </c>
      <c r="Y639" s="17">
        <v>85689</v>
      </c>
      <c r="Z639" s="17">
        <v>82623</v>
      </c>
      <c r="AA639" s="17">
        <v>80581</v>
      </c>
      <c r="AB639" s="17">
        <v>70297</v>
      </c>
      <c r="AC639" s="17">
        <v>67253</v>
      </c>
      <c r="AD639" s="17">
        <v>258</v>
      </c>
      <c r="AE639" s="17">
        <v>33</v>
      </c>
      <c r="AF639" s="17">
        <v>6698</v>
      </c>
      <c r="AG639" s="17">
        <v>8142</v>
      </c>
      <c r="AH639" s="17">
        <v>7375</v>
      </c>
      <c r="AI639" s="17">
        <v>6769</v>
      </c>
      <c r="AJ639" s="17">
        <v>6488</v>
      </c>
      <c r="AK639" s="17">
        <v>5894</v>
      </c>
      <c r="AL639" s="17">
        <v>5414</v>
      </c>
      <c r="AM639" s="17">
        <v>258</v>
      </c>
      <c r="AN639" s="17">
        <v>33</v>
      </c>
      <c r="AO639" s="18">
        <v>12</v>
      </c>
      <c r="AP639" s="17">
        <v>258</v>
      </c>
      <c r="AQ639" s="17">
        <v>33</v>
      </c>
      <c r="AR639" s="17">
        <v>78288</v>
      </c>
      <c r="AS639" s="17">
        <v>94227</v>
      </c>
      <c r="AT639" s="17">
        <v>85347</v>
      </c>
      <c r="AU639" s="17">
        <v>79144</v>
      </c>
      <c r="AV639" s="17">
        <v>76627</v>
      </c>
      <c r="AW639" s="17">
        <v>69491</v>
      </c>
      <c r="AX639" s="17">
        <v>64644</v>
      </c>
      <c r="AY639" s="17">
        <v>200</v>
      </c>
      <c r="AZ639" s="17">
        <v>25</v>
      </c>
      <c r="BA639" s="17">
        <v>87592</v>
      </c>
      <c r="BB639" s="17">
        <v>105132</v>
      </c>
      <c r="BC639" s="17">
        <v>99425</v>
      </c>
      <c r="BD639" s="17">
        <v>93910</v>
      </c>
      <c r="BE639" s="17">
        <v>85518</v>
      </c>
      <c r="BF639" s="17">
        <v>75381</v>
      </c>
      <c r="BG639" s="17">
        <v>71150</v>
      </c>
      <c r="BH639" s="17">
        <v>58</v>
      </c>
      <c r="BI639" s="17">
        <v>9</v>
      </c>
      <c r="BJ639" s="17">
        <v>84851</v>
      </c>
      <c r="BK639" s="17">
        <v>187</v>
      </c>
      <c r="BL639" s="17">
        <v>15</v>
      </c>
      <c r="BM639" s="17">
        <v>32</v>
      </c>
      <c r="BN639" s="17">
        <v>3</v>
      </c>
      <c r="BQ639" s="17">
        <v>1</v>
      </c>
      <c r="BT639" s="17">
        <v>1</v>
      </c>
      <c r="BZ639" s="17">
        <v>1</v>
      </c>
      <c r="DH639" s="17">
        <v>80380</v>
      </c>
      <c r="DI639" s="17">
        <v>97705</v>
      </c>
      <c r="DJ639" s="17">
        <v>88506</v>
      </c>
      <c r="DK639" s="17">
        <v>81233</v>
      </c>
      <c r="DL639" s="17">
        <v>77852</v>
      </c>
      <c r="DM639" s="17">
        <v>70732</v>
      </c>
      <c r="DN639" s="17">
        <v>64969</v>
      </c>
      <c r="DO639" s="17">
        <v>258</v>
      </c>
      <c r="DP639" s="17">
        <v>33</v>
      </c>
      <c r="DQ639" s="17">
        <v>79626</v>
      </c>
      <c r="DR639" s="17">
        <v>93730</v>
      </c>
      <c r="DS639" s="17">
        <v>85689</v>
      </c>
      <c r="DT639" s="17">
        <v>82623</v>
      </c>
      <c r="DU639" s="17">
        <v>80581</v>
      </c>
      <c r="DV639" s="17">
        <v>70297</v>
      </c>
      <c r="DW639" s="17">
        <v>67253</v>
      </c>
      <c r="DX639" s="17">
        <v>258</v>
      </c>
      <c r="DY639" s="17">
        <v>33</v>
      </c>
      <c r="DZ639" s="17">
        <v>80380</v>
      </c>
      <c r="EA639" s="17">
        <v>97705</v>
      </c>
      <c r="EB639" s="17">
        <v>88506</v>
      </c>
      <c r="EC639" s="17">
        <v>81233</v>
      </c>
      <c r="ED639" s="17">
        <v>77852</v>
      </c>
      <c r="EE639" s="17">
        <v>70732</v>
      </c>
      <c r="EF639" s="17">
        <v>64969</v>
      </c>
      <c r="EG639" s="17">
        <v>258</v>
      </c>
      <c r="EH639" s="17">
        <v>33</v>
      </c>
      <c r="EI639" s="17">
        <v>79626</v>
      </c>
      <c r="EJ639" s="17">
        <v>93730</v>
      </c>
      <c r="EK639" s="17">
        <v>85689</v>
      </c>
      <c r="EL639" s="17">
        <v>82623</v>
      </c>
      <c r="EM639" s="17">
        <v>80581</v>
      </c>
      <c r="EN639" s="17">
        <v>70297</v>
      </c>
      <c r="EO639" s="17">
        <v>67253</v>
      </c>
      <c r="EP639" s="17">
        <v>258</v>
      </c>
      <c r="EQ639" s="17">
        <v>33</v>
      </c>
      <c r="FJ639" s="18">
        <v>77.5</v>
      </c>
      <c r="FK639" s="17">
        <v>200</v>
      </c>
      <c r="FL639" s="17">
        <v>25</v>
      </c>
      <c r="FM639" s="18">
        <v>58.5</v>
      </c>
      <c r="FN639" s="17">
        <v>151</v>
      </c>
      <c r="FO639" s="17">
        <v>18</v>
      </c>
      <c r="FP639" s="17">
        <v>5367</v>
      </c>
      <c r="FQ639" s="17">
        <v>7768</v>
      </c>
      <c r="FR639" s="17">
        <v>6853</v>
      </c>
      <c r="FS639" s="17">
        <v>6370</v>
      </c>
      <c r="FT639" s="17">
        <v>5912</v>
      </c>
      <c r="FU639" s="17">
        <v>2660</v>
      </c>
      <c r="FV639" s="17">
        <v>2180</v>
      </c>
      <c r="FW639" s="17">
        <v>194</v>
      </c>
      <c r="FX639" s="17">
        <v>21</v>
      </c>
      <c r="FY639" s="18">
        <v>6.8</v>
      </c>
      <c r="FZ639" s="18">
        <v>10</v>
      </c>
      <c r="GA639" s="18">
        <v>8</v>
      </c>
      <c r="GB639" s="18">
        <v>8</v>
      </c>
      <c r="GC639" s="18">
        <v>8</v>
      </c>
      <c r="GD639" s="18">
        <v>3</v>
      </c>
      <c r="GE639" s="18">
        <v>3</v>
      </c>
      <c r="GF639" s="17">
        <v>194</v>
      </c>
      <c r="GG639" s="17">
        <v>21</v>
      </c>
      <c r="GH639" s="17" t="s">
        <v>591</v>
      </c>
      <c r="GI639" s="17">
        <v>194</v>
      </c>
      <c r="GJ639" s="17">
        <v>21</v>
      </c>
      <c r="GK639" s="17">
        <v>5822</v>
      </c>
      <c r="GL639" s="17">
        <v>10489</v>
      </c>
      <c r="GM639" s="17">
        <v>7557</v>
      </c>
      <c r="GN639" s="17">
        <v>5950</v>
      </c>
      <c r="GO639" s="17">
        <v>5278</v>
      </c>
      <c r="GP639" s="17">
        <v>2477</v>
      </c>
      <c r="GQ639" s="17">
        <v>2115</v>
      </c>
      <c r="GR639" s="17">
        <v>148</v>
      </c>
      <c r="GS639" s="17">
        <v>17</v>
      </c>
      <c r="GT639" s="18">
        <v>7.4</v>
      </c>
      <c r="GU639" s="18">
        <v>13.5</v>
      </c>
      <c r="GV639" s="18">
        <v>9.4</v>
      </c>
      <c r="GW639" s="18">
        <v>7.5</v>
      </c>
      <c r="GX639" s="18">
        <v>6.6</v>
      </c>
      <c r="GY639" s="18">
        <v>3.3</v>
      </c>
      <c r="GZ639" s="18">
        <v>2.9</v>
      </c>
      <c r="HA639" s="17">
        <v>148</v>
      </c>
      <c r="HB639" s="17">
        <v>17</v>
      </c>
      <c r="HC639" s="17" t="s">
        <v>1921</v>
      </c>
      <c r="HD639" s="17">
        <v>148</v>
      </c>
      <c r="HE639" s="17">
        <v>17</v>
      </c>
      <c r="HF639" s="18">
        <v>7.5</v>
      </c>
      <c r="HG639" s="17">
        <v>3</v>
      </c>
      <c r="HH639" s="17">
        <v>2</v>
      </c>
      <c r="HP639" s="17">
        <v>3</v>
      </c>
      <c r="HQ639" s="17">
        <v>2</v>
      </c>
      <c r="HY639" s="17">
        <v>3</v>
      </c>
      <c r="HZ639" s="17">
        <v>2</v>
      </c>
      <c r="IA639">
        <v>19150</v>
      </c>
    </row>
    <row r="640" spans="1:235">
      <c r="A640">
        <v>11432</v>
      </c>
      <c r="B640" s="15">
        <v>41673</v>
      </c>
      <c r="C640" t="s">
        <v>292</v>
      </c>
      <c r="D640" t="s">
        <v>293</v>
      </c>
      <c r="E640" t="s">
        <v>294</v>
      </c>
      <c r="F640" s="23" t="s">
        <v>330</v>
      </c>
      <c r="G640">
        <v>3</v>
      </c>
      <c r="H640" s="23" t="s">
        <v>995</v>
      </c>
      <c r="I640" t="s">
        <v>1922</v>
      </c>
      <c r="J640" s="19" t="s">
        <v>1923</v>
      </c>
      <c r="N640" s="17">
        <v>99613</v>
      </c>
      <c r="O640" s="17">
        <v>116309</v>
      </c>
      <c r="P640" s="17">
        <v>108351</v>
      </c>
      <c r="Q640" s="17">
        <v>102140</v>
      </c>
      <c r="R640" s="17">
        <v>99106</v>
      </c>
      <c r="S640" s="17">
        <v>90000</v>
      </c>
      <c r="T640" s="17">
        <v>84587</v>
      </c>
      <c r="U640" s="17">
        <v>388</v>
      </c>
      <c r="V640" s="17">
        <v>33</v>
      </c>
      <c r="W640" s="17">
        <v>102820</v>
      </c>
      <c r="X640" s="17">
        <v>118773</v>
      </c>
      <c r="Y640" s="17">
        <v>110753</v>
      </c>
      <c r="Z640" s="17">
        <v>103630</v>
      </c>
      <c r="AA640" s="17">
        <v>102136</v>
      </c>
      <c r="AB640" s="17">
        <v>94702</v>
      </c>
      <c r="AC640" s="17">
        <v>85929</v>
      </c>
      <c r="AD640" s="17">
        <v>388</v>
      </c>
      <c r="AE640" s="17">
        <v>33</v>
      </c>
      <c r="AF640" s="17">
        <v>8301</v>
      </c>
      <c r="AG640" s="17">
        <v>9692</v>
      </c>
      <c r="AH640" s="17">
        <v>9029</v>
      </c>
      <c r="AI640" s="17">
        <v>8512</v>
      </c>
      <c r="AJ640" s="17">
        <v>8259</v>
      </c>
      <c r="AK640" s="17">
        <v>7500</v>
      </c>
      <c r="AL640" s="17">
        <v>7049</v>
      </c>
      <c r="AM640" s="17">
        <v>388</v>
      </c>
      <c r="AN640" s="17">
        <v>33</v>
      </c>
      <c r="AO640" s="18">
        <v>12</v>
      </c>
      <c r="AP640" s="17">
        <v>388</v>
      </c>
      <c r="AQ640" s="17">
        <v>33</v>
      </c>
      <c r="AR640" s="17">
        <v>99337</v>
      </c>
      <c r="AS640" s="17">
        <v>116309</v>
      </c>
      <c r="AT640" s="17">
        <v>108351</v>
      </c>
      <c r="AU640" s="17">
        <v>102460</v>
      </c>
      <c r="AV640" s="17">
        <v>98865</v>
      </c>
      <c r="AW640" s="17">
        <v>89542</v>
      </c>
      <c r="AX640" s="17">
        <v>82739</v>
      </c>
      <c r="AY640" s="17">
        <v>302</v>
      </c>
      <c r="AZ640" s="17">
        <v>27</v>
      </c>
      <c r="BA640" s="17">
        <v>100557</v>
      </c>
      <c r="BB640" s="17">
        <v>116146</v>
      </c>
      <c r="BC640" s="17">
        <v>106350</v>
      </c>
      <c r="BD640" s="17">
        <v>100230</v>
      </c>
      <c r="BE640" s="17">
        <v>99227</v>
      </c>
      <c r="BF640" s="17">
        <v>92486</v>
      </c>
      <c r="BG640" s="17">
        <v>88690</v>
      </c>
      <c r="BH640" s="17">
        <v>86</v>
      </c>
      <c r="BI640" s="17">
        <v>10</v>
      </c>
      <c r="BJ640" s="17">
        <v>103886</v>
      </c>
      <c r="BK640" s="17">
        <v>283</v>
      </c>
      <c r="BL640" s="17">
        <v>14</v>
      </c>
      <c r="BM640" s="17">
        <v>33</v>
      </c>
      <c r="BN640" s="17">
        <v>1</v>
      </c>
      <c r="BQ640" s="17">
        <v>1</v>
      </c>
      <c r="BT640" s="17">
        <v>1</v>
      </c>
      <c r="BZ640" s="17">
        <v>1</v>
      </c>
      <c r="DH640" s="17">
        <v>99613</v>
      </c>
      <c r="DI640" s="17">
        <v>116309</v>
      </c>
      <c r="DJ640" s="17">
        <v>108351</v>
      </c>
      <c r="DK640" s="17">
        <v>102140</v>
      </c>
      <c r="DL640" s="17">
        <v>99106</v>
      </c>
      <c r="DM640" s="17">
        <v>90000</v>
      </c>
      <c r="DN640" s="17">
        <v>84587</v>
      </c>
      <c r="DO640" s="17">
        <v>388</v>
      </c>
      <c r="DP640" s="17">
        <v>33</v>
      </c>
      <c r="DQ640" s="17">
        <v>102820</v>
      </c>
      <c r="DR640" s="17">
        <v>118773</v>
      </c>
      <c r="DS640" s="17">
        <v>110753</v>
      </c>
      <c r="DT640" s="17">
        <v>103630</v>
      </c>
      <c r="DU640" s="17">
        <v>102136</v>
      </c>
      <c r="DV640" s="17">
        <v>94702</v>
      </c>
      <c r="DW640" s="17">
        <v>85929</v>
      </c>
      <c r="DX640" s="17">
        <v>388</v>
      </c>
      <c r="DY640" s="17">
        <v>33</v>
      </c>
      <c r="DZ640" s="17">
        <v>99613</v>
      </c>
      <c r="EA640" s="17">
        <v>116309</v>
      </c>
      <c r="EB640" s="17">
        <v>108351</v>
      </c>
      <c r="EC640" s="17">
        <v>102140</v>
      </c>
      <c r="ED640" s="17">
        <v>99106</v>
      </c>
      <c r="EE640" s="17">
        <v>90000</v>
      </c>
      <c r="EF640" s="17">
        <v>84587</v>
      </c>
      <c r="EG640" s="17">
        <v>388</v>
      </c>
      <c r="EH640" s="17">
        <v>33</v>
      </c>
      <c r="EI640" s="17">
        <v>102820</v>
      </c>
      <c r="EJ640" s="17">
        <v>118773</v>
      </c>
      <c r="EK640" s="17">
        <v>110753</v>
      </c>
      <c r="EL640" s="17">
        <v>103630</v>
      </c>
      <c r="EM640" s="17">
        <v>102136</v>
      </c>
      <c r="EN640" s="17">
        <v>94702</v>
      </c>
      <c r="EO640" s="17">
        <v>85929</v>
      </c>
      <c r="EP640" s="17">
        <v>388</v>
      </c>
      <c r="EQ640" s="17">
        <v>33</v>
      </c>
      <c r="FJ640" s="18">
        <v>77.8</v>
      </c>
      <c r="FK640" s="17">
        <v>302</v>
      </c>
      <c r="FL640" s="17">
        <v>27</v>
      </c>
      <c r="FM640" s="18">
        <v>63.4</v>
      </c>
      <c r="FN640" s="17">
        <v>246</v>
      </c>
      <c r="FO640" s="17">
        <v>20</v>
      </c>
      <c r="FP640" s="17">
        <v>8759</v>
      </c>
      <c r="FQ640" s="17">
        <v>13861</v>
      </c>
      <c r="FR640" s="17">
        <v>10000</v>
      </c>
      <c r="FS640" s="17">
        <v>8836</v>
      </c>
      <c r="FT640" s="17">
        <v>8453</v>
      </c>
      <c r="FU640" s="17">
        <v>5782</v>
      </c>
      <c r="FV640" s="17">
        <v>4866</v>
      </c>
      <c r="FW640" s="17">
        <v>294</v>
      </c>
      <c r="FX640" s="17">
        <v>23</v>
      </c>
      <c r="FY640" s="18">
        <v>8.8000000000000007</v>
      </c>
      <c r="FZ640" s="18">
        <v>14</v>
      </c>
      <c r="GA640" s="18">
        <v>10</v>
      </c>
      <c r="GB640" s="18">
        <v>10</v>
      </c>
      <c r="GC640" s="18">
        <v>9</v>
      </c>
      <c r="GD640" s="18">
        <v>5</v>
      </c>
      <c r="GE640" s="18">
        <v>5</v>
      </c>
      <c r="GF640" s="17">
        <v>294</v>
      </c>
      <c r="GG640" s="17">
        <v>23</v>
      </c>
      <c r="GH640" s="17" t="s">
        <v>643</v>
      </c>
      <c r="GI640" s="17">
        <v>294</v>
      </c>
      <c r="GJ640" s="17">
        <v>23</v>
      </c>
      <c r="GK640" s="17">
        <v>8859</v>
      </c>
      <c r="GL640" s="17">
        <v>12766</v>
      </c>
      <c r="GM640" s="17">
        <v>10394</v>
      </c>
      <c r="GN640" s="17">
        <v>9325</v>
      </c>
      <c r="GO640" s="17">
        <v>8600</v>
      </c>
      <c r="GP640" s="17">
        <v>5377</v>
      </c>
      <c r="GQ640" s="17">
        <v>4344</v>
      </c>
      <c r="GR640" s="17">
        <v>243</v>
      </c>
      <c r="GS640" s="17">
        <v>20</v>
      </c>
      <c r="GT640" s="18">
        <v>9</v>
      </c>
      <c r="GU640" s="18">
        <v>13.9</v>
      </c>
      <c r="GV640" s="18">
        <v>10.7</v>
      </c>
      <c r="GW640" s="18">
        <v>9.3000000000000007</v>
      </c>
      <c r="GX640" s="18">
        <v>8.8000000000000007</v>
      </c>
      <c r="GY640" s="18">
        <v>5.2</v>
      </c>
      <c r="GZ640" s="18">
        <v>4.7</v>
      </c>
      <c r="HA640" s="17">
        <v>243</v>
      </c>
      <c r="HB640" s="17">
        <v>20</v>
      </c>
      <c r="HC640" s="17" t="s">
        <v>677</v>
      </c>
      <c r="HD640" s="17">
        <v>243</v>
      </c>
      <c r="HE640" s="17">
        <v>20</v>
      </c>
      <c r="HF640" s="18">
        <v>9.1</v>
      </c>
      <c r="HG640" s="17">
        <v>4</v>
      </c>
      <c r="HH640" s="17">
        <v>2</v>
      </c>
      <c r="HP640" s="17">
        <v>4</v>
      </c>
      <c r="HQ640" s="17">
        <v>2</v>
      </c>
      <c r="HY640" s="17">
        <v>4</v>
      </c>
      <c r="HZ640" s="17">
        <v>2</v>
      </c>
      <c r="IA640">
        <v>19160</v>
      </c>
    </row>
    <row r="641" spans="1:235">
      <c r="A641">
        <v>11432</v>
      </c>
      <c r="B641" s="15">
        <v>41673</v>
      </c>
      <c r="C641" t="s">
        <v>292</v>
      </c>
      <c r="D641" t="s">
        <v>293</v>
      </c>
      <c r="E641" t="s">
        <v>294</v>
      </c>
      <c r="F641" s="23" t="s">
        <v>330</v>
      </c>
      <c r="G641">
        <v>4</v>
      </c>
      <c r="H641" s="23" t="s">
        <v>995</v>
      </c>
      <c r="I641" t="s">
        <v>1924</v>
      </c>
      <c r="J641" s="19" t="s">
        <v>1925</v>
      </c>
      <c r="N641" s="17">
        <v>118374</v>
      </c>
      <c r="O641" s="17">
        <v>140948</v>
      </c>
      <c r="P641" s="17">
        <v>129195</v>
      </c>
      <c r="Q641" s="17">
        <v>122789</v>
      </c>
      <c r="R641" s="17">
        <v>118743</v>
      </c>
      <c r="S641" s="17">
        <v>106409</v>
      </c>
      <c r="T641" s="17">
        <v>94077</v>
      </c>
      <c r="U641" s="17">
        <v>196</v>
      </c>
      <c r="V641" s="17">
        <v>31</v>
      </c>
      <c r="W641" s="17">
        <v>120893</v>
      </c>
      <c r="X641" s="17">
        <v>137298</v>
      </c>
      <c r="Y641" s="17">
        <v>128174</v>
      </c>
      <c r="Z641" s="17">
        <v>123799</v>
      </c>
      <c r="AA641" s="17">
        <v>122115</v>
      </c>
      <c r="AB641" s="17">
        <v>112499</v>
      </c>
      <c r="AC641" s="17">
        <v>102241</v>
      </c>
      <c r="AD641" s="17">
        <v>196</v>
      </c>
      <c r="AE641" s="17">
        <v>31</v>
      </c>
      <c r="AF641" s="17">
        <v>9864</v>
      </c>
      <c r="AG641" s="17">
        <v>11746</v>
      </c>
      <c r="AH641" s="17">
        <v>10766</v>
      </c>
      <c r="AI641" s="17">
        <v>10232</v>
      </c>
      <c r="AJ641" s="17">
        <v>9895</v>
      </c>
      <c r="AK641" s="17">
        <v>8867</v>
      </c>
      <c r="AL641" s="17">
        <v>7840</v>
      </c>
      <c r="AM641" s="17">
        <v>196</v>
      </c>
      <c r="AN641" s="17">
        <v>31</v>
      </c>
      <c r="AO641" s="18">
        <v>12</v>
      </c>
      <c r="AP641" s="17">
        <v>196</v>
      </c>
      <c r="AQ641" s="17">
        <v>31</v>
      </c>
      <c r="AR641" s="17">
        <v>118122</v>
      </c>
      <c r="AS641" s="17">
        <v>142600</v>
      </c>
      <c r="AT641" s="17">
        <v>130006</v>
      </c>
      <c r="AU641" s="17">
        <v>123318</v>
      </c>
      <c r="AV641" s="17">
        <v>119000</v>
      </c>
      <c r="AW641" s="17">
        <v>105000</v>
      </c>
      <c r="AX641" s="17">
        <v>92425</v>
      </c>
      <c r="AY641" s="17">
        <v>165</v>
      </c>
      <c r="AZ641" s="17">
        <v>27</v>
      </c>
      <c r="BA641" s="17">
        <v>119715</v>
      </c>
      <c r="BB641" s="17">
        <v>127323</v>
      </c>
      <c r="BC641" s="17">
        <v>122448</v>
      </c>
      <c r="BD641" s="17">
        <v>119600</v>
      </c>
      <c r="BE641" s="17">
        <v>117791</v>
      </c>
      <c r="BF641" s="17">
        <v>110700</v>
      </c>
      <c r="BG641" s="17">
        <v>105063</v>
      </c>
      <c r="BH641" s="17">
        <v>31</v>
      </c>
      <c r="BI641" s="17">
        <v>5</v>
      </c>
      <c r="BJ641" s="17">
        <v>121568</v>
      </c>
      <c r="BK641" s="17">
        <v>114</v>
      </c>
      <c r="BL641" s="17">
        <v>13</v>
      </c>
      <c r="BM641" s="17">
        <v>31</v>
      </c>
      <c r="BN641" s="17">
        <v>1</v>
      </c>
      <c r="BQ641" s="17">
        <v>1</v>
      </c>
      <c r="BT641" s="17">
        <v>1</v>
      </c>
      <c r="BZ641" s="17">
        <v>1</v>
      </c>
      <c r="DH641" s="17">
        <v>118374</v>
      </c>
      <c r="DI641" s="17">
        <v>140948</v>
      </c>
      <c r="DJ641" s="17">
        <v>129195</v>
      </c>
      <c r="DK641" s="17">
        <v>122789</v>
      </c>
      <c r="DL641" s="17">
        <v>118743</v>
      </c>
      <c r="DM641" s="17">
        <v>106409</v>
      </c>
      <c r="DN641" s="17">
        <v>94077</v>
      </c>
      <c r="DO641" s="17">
        <v>196</v>
      </c>
      <c r="DP641" s="17">
        <v>31</v>
      </c>
      <c r="DQ641" s="17">
        <v>120893</v>
      </c>
      <c r="DR641" s="17">
        <v>137298</v>
      </c>
      <c r="DS641" s="17">
        <v>128174</v>
      </c>
      <c r="DT641" s="17">
        <v>123799</v>
      </c>
      <c r="DU641" s="17">
        <v>122115</v>
      </c>
      <c r="DV641" s="17">
        <v>112499</v>
      </c>
      <c r="DW641" s="17">
        <v>102241</v>
      </c>
      <c r="DX641" s="17">
        <v>196</v>
      </c>
      <c r="DY641" s="17">
        <v>31</v>
      </c>
      <c r="DZ641" s="17">
        <v>118374</v>
      </c>
      <c r="EA641" s="17">
        <v>140948</v>
      </c>
      <c r="EB641" s="17">
        <v>129195</v>
      </c>
      <c r="EC641" s="17">
        <v>122789</v>
      </c>
      <c r="ED641" s="17">
        <v>118743</v>
      </c>
      <c r="EE641" s="17">
        <v>106409</v>
      </c>
      <c r="EF641" s="17">
        <v>94077</v>
      </c>
      <c r="EG641" s="17">
        <v>196</v>
      </c>
      <c r="EH641" s="17">
        <v>31</v>
      </c>
      <c r="EI641" s="17">
        <v>120893</v>
      </c>
      <c r="EJ641" s="17">
        <v>137298</v>
      </c>
      <c r="EK641" s="17">
        <v>128174</v>
      </c>
      <c r="EL641" s="17">
        <v>123799</v>
      </c>
      <c r="EM641" s="17">
        <v>122115</v>
      </c>
      <c r="EN641" s="17">
        <v>112499</v>
      </c>
      <c r="EO641" s="17">
        <v>102241</v>
      </c>
      <c r="EP641" s="17">
        <v>196</v>
      </c>
      <c r="EQ641" s="17">
        <v>31</v>
      </c>
      <c r="FJ641" s="18">
        <v>84.2</v>
      </c>
      <c r="FK641" s="17">
        <v>165</v>
      </c>
      <c r="FL641" s="17">
        <v>27</v>
      </c>
      <c r="FM641" s="18">
        <v>66.3</v>
      </c>
      <c r="FN641" s="17">
        <v>130</v>
      </c>
      <c r="FO641" s="17">
        <v>20</v>
      </c>
      <c r="FP641" s="17">
        <v>16244</v>
      </c>
      <c r="FQ641" s="17">
        <v>20748</v>
      </c>
      <c r="FR641" s="17">
        <v>18665</v>
      </c>
      <c r="FS641" s="17">
        <v>16523</v>
      </c>
      <c r="FT641" s="17">
        <v>15972</v>
      </c>
      <c r="FU641" s="17">
        <v>13900</v>
      </c>
      <c r="FV641" s="17">
        <v>12421</v>
      </c>
      <c r="FW641" s="17">
        <v>165</v>
      </c>
      <c r="FX641" s="17">
        <v>27</v>
      </c>
      <c r="FY641" s="18">
        <v>13.8</v>
      </c>
      <c r="FZ641" s="18">
        <v>16</v>
      </c>
      <c r="GA641" s="18">
        <v>15</v>
      </c>
      <c r="GB641" s="18">
        <v>15</v>
      </c>
      <c r="GC641" s="18">
        <v>15</v>
      </c>
      <c r="GD641" s="18">
        <v>12</v>
      </c>
      <c r="GE641" s="18">
        <v>10.4</v>
      </c>
      <c r="GF641" s="17">
        <v>165</v>
      </c>
      <c r="GG641" s="17">
        <v>27</v>
      </c>
      <c r="GH641" s="17" t="s">
        <v>1926</v>
      </c>
      <c r="GI641" s="17">
        <v>165</v>
      </c>
      <c r="GJ641" s="17">
        <v>27</v>
      </c>
      <c r="GK641" s="17">
        <v>16408</v>
      </c>
      <c r="GL641" s="17">
        <v>22022</v>
      </c>
      <c r="GM641" s="17">
        <v>19472</v>
      </c>
      <c r="GN641" s="17">
        <v>17871</v>
      </c>
      <c r="GO641" s="17">
        <v>16306</v>
      </c>
      <c r="GP641" s="17">
        <v>13163</v>
      </c>
      <c r="GQ641" s="17">
        <v>9877</v>
      </c>
      <c r="GR641" s="17">
        <v>127</v>
      </c>
      <c r="GS641" s="17">
        <v>19</v>
      </c>
      <c r="GT641" s="18">
        <v>14</v>
      </c>
      <c r="GU641" s="18">
        <v>19.600000000000001</v>
      </c>
      <c r="GV641" s="18">
        <v>16.3</v>
      </c>
      <c r="GW641" s="18">
        <v>14.6</v>
      </c>
      <c r="GX641" s="18">
        <v>13.9</v>
      </c>
      <c r="GY641" s="18">
        <v>11.6</v>
      </c>
      <c r="GZ641" s="18">
        <v>9.3000000000000007</v>
      </c>
      <c r="HA641" s="17">
        <v>127</v>
      </c>
      <c r="HB641" s="17">
        <v>19</v>
      </c>
      <c r="HC641" s="17" t="s">
        <v>1927</v>
      </c>
      <c r="HD641" s="17">
        <v>127</v>
      </c>
      <c r="HE641" s="17">
        <v>19</v>
      </c>
      <c r="HF641" s="18">
        <v>11.1</v>
      </c>
      <c r="HG641" s="17">
        <v>3</v>
      </c>
      <c r="HH641" s="17">
        <v>2</v>
      </c>
      <c r="HP641" s="17">
        <v>3</v>
      </c>
      <c r="HQ641" s="17">
        <v>2</v>
      </c>
      <c r="HY641" s="17">
        <v>3</v>
      </c>
      <c r="HZ641" s="17">
        <v>2</v>
      </c>
      <c r="IA641">
        <v>19170</v>
      </c>
    </row>
    <row r="642" spans="1:235">
      <c r="A642">
        <v>11432</v>
      </c>
      <c r="B642" s="15">
        <v>41673</v>
      </c>
      <c r="C642" t="s">
        <v>292</v>
      </c>
      <c r="D642" t="s">
        <v>293</v>
      </c>
      <c r="E642" t="s">
        <v>294</v>
      </c>
      <c r="F642" s="23" t="s">
        <v>330</v>
      </c>
      <c r="G642">
        <v>5</v>
      </c>
      <c r="H642" s="23" t="s">
        <v>995</v>
      </c>
      <c r="I642" t="s">
        <v>1928</v>
      </c>
      <c r="J642" s="19" t="s">
        <v>1929</v>
      </c>
      <c r="N642" s="17">
        <v>143003</v>
      </c>
      <c r="O642" s="17">
        <v>174428</v>
      </c>
      <c r="P642" s="17">
        <v>158202</v>
      </c>
      <c r="Q642" s="17">
        <v>150000</v>
      </c>
      <c r="R642" s="17">
        <v>144000</v>
      </c>
      <c r="S642" s="17">
        <v>125861</v>
      </c>
      <c r="T642" s="17">
        <v>111005</v>
      </c>
      <c r="U642" s="17">
        <v>61</v>
      </c>
      <c r="V642" s="17">
        <v>16</v>
      </c>
      <c r="W642" s="17">
        <v>151003</v>
      </c>
      <c r="X642" s="17">
        <v>174714</v>
      </c>
      <c r="Y642" s="17">
        <v>167125</v>
      </c>
      <c r="Z642" s="17">
        <v>154891</v>
      </c>
      <c r="AA642" s="17">
        <v>152483</v>
      </c>
      <c r="AB642" s="17">
        <v>138309</v>
      </c>
      <c r="AC642" s="17">
        <v>114209</v>
      </c>
      <c r="AD642" s="17">
        <v>61</v>
      </c>
      <c r="AE642" s="17">
        <v>16</v>
      </c>
      <c r="AF642" s="17">
        <v>11917</v>
      </c>
      <c r="AG642" s="17">
        <v>14536</v>
      </c>
      <c r="AH642" s="17">
        <v>13184</v>
      </c>
      <c r="AI642" s="17">
        <v>12500</v>
      </c>
      <c r="AJ642" s="17">
        <v>12000</v>
      </c>
      <c r="AK642" s="17">
        <v>10488</v>
      </c>
      <c r="AL642" s="17">
        <v>9250</v>
      </c>
      <c r="AM642" s="17">
        <v>61</v>
      </c>
      <c r="AN642" s="17">
        <v>16</v>
      </c>
      <c r="AO642" s="18">
        <v>12</v>
      </c>
      <c r="AP642" s="17">
        <v>61</v>
      </c>
      <c r="AQ642" s="17">
        <v>16</v>
      </c>
      <c r="AR642" s="17">
        <v>143120</v>
      </c>
      <c r="AS642" s="17">
        <v>174486</v>
      </c>
      <c r="AT642" s="17">
        <v>157000</v>
      </c>
      <c r="AU642" s="17">
        <v>149720</v>
      </c>
      <c r="AV642" s="17">
        <v>143290</v>
      </c>
      <c r="AW642" s="17">
        <v>125861</v>
      </c>
      <c r="AX642" s="17">
        <v>106426</v>
      </c>
      <c r="AY642" s="17">
        <v>53</v>
      </c>
      <c r="AZ642" s="17">
        <v>13</v>
      </c>
      <c r="BA642" s="17">
        <v>142228</v>
      </c>
      <c r="BC642" s="17">
        <v>158446</v>
      </c>
      <c r="BD642" s="17">
        <v>151733</v>
      </c>
      <c r="BE642" s="17">
        <v>147204</v>
      </c>
      <c r="BF642" s="17">
        <v>127926</v>
      </c>
      <c r="BH642" s="17">
        <v>8</v>
      </c>
      <c r="BI642" s="17">
        <v>3</v>
      </c>
      <c r="BJ642" s="17">
        <v>149739</v>
      </c>
      <c r="BK642" s="17">
        <v>38</v>
      </c>
      <c r="BL642" s="17">
        <v>9</v>
      </c>
      <c r="BM642" s="17">
        <v>16</v>
      </c>
      <c r="DH642" s="17">
        <v>143003</v>
      </c>
      <c r="DI642" s="17">
        <v>174428</v>
      </c>
      <c r="DJ642" s="17">
        <v>158202</v>
      </c>
      <c r="DK642" s="17">
        <v>150000</v>
      </c>
      <c r="DL642" s="17">
        <v>144000</v>
      </c>
      <c r="DM642" s="17">
        <v>125861</v>
      </c>
      <c r="DN642" s="17">
        <v>111005</v>
      </c>
      <c r="DO642" s="17">
        <v>61</v>
      </c>
      <c r="DP642" s="17">
        <v>16</v>
      </c>
      <c r="DQ642" s="17">
        <v>151003</v>
      </c>
      <c r="DR642" s="17">
        <v>174714</v>
      </c>
      <c r="DS642" s="17">
        <v>167125</v>
      </c>
      <c r="DT642" s="17">
        <v>154891</v>
      </c>
      <c r="DU642" s="17">
        <v>152483</v>
      </c>
      <c r="DV642" s="17">
        <v>138309</v>
      </c>
      <c r="DW642" s="17">
        <v>114209</v>
      </c>
      <c r="DX642" s="17">
        <v>61</v>
      </c>
      <c r="DY642" s="17">
        <v>16</v>
      </c>
      <c r="DZ642" s="17">
        <v>143003</v>
      </c>
      <c r="EA642" s="17">
        <v>174428</v>
      </c>
      <c r="EB642" s="17">
        <v>158202</v>
      </c>
      <c r="EC642" s="17">
        <v>150000</v>
      </c>
      <c r="ED642" s="17">
        <v>144000</v>
      </c>
      <c r="EE642" s="17">
        <v>125861</v>
      </c>
      <c r="EF642" s="17">
        <v>111005</v>
      </c>
      <c r="EG642" s="17">
        <v>61</v>
      </c>
      <c r="EH642" s="17">
        <v>16</v>
      </c>
      <c r="EI642" s="17">
        <v>151003</v>
      </c>
      <c r="EJ642" s="17">
        <v>174714</v>
      </c>
      <c r="EK642" s="17">
        <v>167125</v>
      </c>
      <c r="EL642" s="17">
        <v>154891</v>
      </c>
      <c r="EM642" s="17">
        <v>152483</v>
      </c>
      <c r="EN642" s="17">
        <v>138309</v>
      </c>
      <c r="EO642" s="17">
        <v>114209</v>
      </c>
      <c r="EP642" s="17">
        <v>61</v>
      </c>
      <c r="EQ642" s="17">
        <v>16</v>
      </c>
      <c r="FJ642" s="18">
        <v>86.9</v>
      </c>
      <c r="FK642" s="17">
        <v>53</v>
      </c>
      <c r="FL642" s="17">
        <v>13</v>
      </c>
      <c r="FM642" s="18">
        <v>72.099999999999994</v>
      </c>
      <c r="FN642" s="17">
        <v>44</v>
      </c>
      <c r="FO642" s="17">
        <v>10</v>
      </c>
      <c r="FP642" s="17">
        <v>24922</v>
      </c>
      <c r="FQ642" s="17">
        <v>30900</v>
      </c>
      <c r="FR642" s="17">
        <v>25668</v>
      </c>
      <c r="FS642" s="17">
        <v>23293</v>
      </c>
      <c r="FT642" s="17">
        <v>22783</v>
      </c>
      <c r="FU642" s="17">
        <v>20902</v>
      </c>
      <c r="FV642" s="17">
        <v>20160</v>
      </c>
      <c r="FW642" s="17">
        <v>51</v>
      </c>
      <c r="FX642" s="17">
        <v>12</v>
      </c>
      <c r="FY642" s="18">
        <v>17.5</v>
      </c>
      <c r="FZ642" s="18">
        <v>20</v>
      </c>
      <c r="GA642" s="18">
        <v>20</v>
      </c>
      <c r="GB642" s="18">
        <v>20</v>
      </c>
      <c r="GC642" s="18">
        <v>15</v>
      </c>
      <c r="GD642" s="18">
        <v>15</v>
      </c>
      <c r="GE642" s="18">
        <v>15</v>
      </c>
      <c r="GF642" s="17">
        <v>51</v>
      </c>
      <c r="GG642" s="17">
        <v>12</v>
      </c>
      <c r="GH642" s="17" t="s">
        <v>1807</v>
      </c>
      <c r="GI642" s="17">
        <v>51</v>
      </c>
      <c r="GJ642" s="17">
        <v>12</v>
      </c>
      <c r="GK642" s="17">
        <v>20559</v>
      </c>
      <c r="GL642" s="17">
        <v>28368</v>
      </c>
      <c r="GM642" s="17">
        <v>24897</v>
      </c>
      <c r="GN642" s="17">
        <v>22415</v>
      </c>
      <c r="GO642" s="17">
        <v>20240</v>
      </c>
      <c r="GP642" s="17">
        <v>15850</v>
      </c>
      <c r="GQ642" s="17">
        <v>11174</v>
      </c>
      <c r="GR642" s="17">
        <v>43</v>
      </c>
      <c r="GS642" s="17">
        <v>10</v>
      </c>
      <c r="GT642" s="18">
        <v>14.5</v>
      </c>
      <c r="GU642" s="18">
        <v>21.9</v>
      </c>
      <c r="GV642" s="18">
        <v>18.7</v>
      </c>
      <c r="GW642" s="18">
        <v>15.5</v>
      </c>
      <c r="GX642" s="18">
        <v>13.8</v>
      </c>
      <c r="GY642" s="18">
        <v>11</v>
      </c>
      <c r="GZ642" s="18">
        <v>7.6</v>
      </c>
      <c r="HA642" s="17">
        <v>43</v>
      </c>
      <c r="HB642" s="17">
        <v>10</v>
      </c>
      <c r="HC642" s="17" t="s">
        <v>1050</v>
      </c>
      <c r="HD642" s="17">
        <v>43</v>
      </c>
      <c r="HE642" s="17">
        <v>10</v>
      </c>
      <c r="IA642">
        <v>19180</v>
      </c>
    </row>
    <row r="643" spans="1:235">
      <c r="A643">
        <v>11432</v>
      </c>
      <c r="B643" s="15">
        <v>41673</v>
      </c>
      <c r="C643" t="s">
        <v>292</v>
      </c>
      <c r="D643" t="s">
        <v>293</v>
      </c>
      <c r="E643" t="s">
        <v>294</v>
      </c>
      <c r="F643" s="23" t="s">
        <v>330</v>
      </c>
      <c r="G643">
        <v>1</v>
      </c>
      <c r="H643" s="23" t="s">
        <v>995</v>
      </c>
      <c r="I643" t="s">
        <v>1930</v>
      </c>
      <c r="J643" s="19" t="s">
        <v>1931</v>
      </c>
      <c r="N643" s="17">
        <v>48451</v>
      </c>
      <c r="O643" s="17">
        <v>65830</v>
      </c>
      <c r="P643" s="17">
        <v>56777</v>
      </c>
      <c r="Q643" s="17">
        <v>50621</v>
      </c>
      <c r="R643" s="17">
        <v>43126</v>
      </c>
      <c r="S643" s="17">
        <v>38491</v>
      </c>
      <c r="T643" s="17">
        <v>36900</v>
      </c>
      <c r="U643" s="17">
        <v>191</v>
      </c>
      <c r="V643" s="17">
        <v>28</v>
      </c>
      <c r="W643" s="17">
        <v>54282</v>
      </c>
      <c r="X643" s="17">
        <v>66168</v>
      </c>
      <c r="Y643" s="17">
        <v>59249</v>
      </c>
      <c r="Z643" s="17">
        <v>57003</v>
      </c>
      <c r="AA643" s="17">
        <v>55777</v>
      </c>
      <c r="AB643" s="17">
        <v>42504</v>
      </c>
      <c r="AC643" s="17">
        <v>40688</v>
      </c>
      <c r="AD643" s="17">
        <v>191</v>
      </c>
      <c r="AE643" s="17">
        <v>28</v>
      </c>
      <c r="AF643" s="17">
        <v>4038</v>
      </c>
      <c r="AG643" s="17">
        <v>5486</v>
      </c>
      <c r="AH643" s="17">
        <v>4731</v>
      </c>
      <c r="AI643" s="17">
        <v>4218</v>
      </c>
      <c r="AJ643" s="17">
        <v>3594</v>
      </c>
      <c r="AK643" s="17">
        <v>3208</v>
      </c>
      <c r="AL643" s="17">
        <v>3075</v>
      </c>
      <c r="AM643" s="17">
        <v>191</v>
      </c>
      <c r="AN643" s="17">
        <v>28</v>
      </c>
      <c r="AO643" s="18">
        <v>12</v>
      </c>
      <c r="AP643" s="17">
        <v>191</v>
      </c>
      <c r="AQ643" s="17">
        <v>28</v>
      </c>
      <c r="AR643" s="17">
        <v>49497</v>
      </c>
      <c r="AS643" s="17">
        <v>65816</v>
      </c>
      <c r="AT643" s="17">
        <v>57495</v>
      </c>
      <c r="AU643" s="17">
        <v>52123</v>
      </c>
      <c r="AV643" s="17">
        <v>47086</v>
      </c>
      <c r="AW643" s="17">
        <v>39354</v>
      </c>
      <c r="AX643" s="17">
        <v>37414</v>
      </c>
      <c r="AY643" s="17">
        <v>132</v>
      </c>
      <c r="AZ643" s="17">
        <v>23</v>
      </c>
      <c r="BA643" s="17">
        <v>46112</v>
      </c>
      <c r="BB643" s="17">
        <v>65480</v>
      </c>
      <c r="BC643" s="17">
        <v>51845</v>
      </c>
      <c r="BD643" s="17">
        <v>41779</v>
      </c>
      <c r="BE643" s="17">
        <v>39000</v>
      </c>
      <c r="BF643" s="17">
        <v>37381</v>
      </c>
      <c r="BG643" s="17">
        <v>36714</v>
      </c>
      <c r="BH643" s="17">
        <v>59</v>
      </c>
      <c r="BI643" s="17">
        <v>8</v>
      </c>
      <c r="BJ643" s="17">
        <v>60743</v>
      </c>
      <c r="BK643" s="17">
        <v>71</v>
      </c>
      <c r="BL643" s="17">
        <v>14</v>
      </c>
      <c r="BM643" s="17">
        <v>23</v>
      </c>
      <c r="BN643" s="17">
        <v>13</v>
      </c>
      <c r="DH643" s="17">
        <v>48451</v>
      </c>
      <c r="DI643" s="17">
        <v>65830</v>
      </c>
      <c r="DJ643" s="17">
        <v>56777</v>
      </c>
      <c r="DK643" s="17">
        <v>50621</v>
      </c>
      <c r="DL643" s="17">
        <v>43126</v>
      </c>
      <c r="DM643" s="17">
        <v>38491</v>
      </c>
      <c r="DN643" s="17">
        <v>36900</v>
      </c>
      <c r="DO643" s="17">
        <v>191</v>
      </c>
      <c r="DP643" s="17">
        <v>28</v>
      </c>
      <c r="DQ643" s="17">
        <v>54282</v>
      </c>
      <c r="DR643" s="17">
        <v>66168</v>
      </c>
      <c r="DS643" s="17">
        <v>59249</v>
      </c>
      <c r="DT643" s="17">
        <v>57003</v>
      </c>
      <c r="DU643" s="17">
        <v>55777</v>
      </c>
      <c r="DV643" s="17">
        <v>42504</v>
      </c>
      <c r="DW643" s="17">
        <v>40688</v>
      </c>
      <c r="DX643" s="17">
        <v>191</v>
      </c>
      <c r="DY643" s="17">
        <v>28</v>
      </c>
      <c r="DZ643" s="17">
        <v>48451</v>
      </c>
      <c r="EA643" s="17">
        <v>65830</v>
      </c>
      <c r="EB643" s="17">
        <v>56777</v>
      </c>
      <c r="EC643" s="17">
        <v>50621</v>
      </c>
      <c r="ED643" s="17">
        <v>43126</v>
      </c>
      <c r="EE643" s="17">
        <v>38491</v>
      </c>
      <c r="EF643" s="17">
        <v>36900</v>
      </c>
      <c r="EG643" s="17">
        <v>191</v>
      </c>
      <c r="EH643" s="17">
        <v>28</v>
      </c>
      <c r="EI643" s="17">
        <v>54282</v>
      </c>
      <c r="EJ643" s="17">
        <v>66168</v>
      </c>
      <c r="EK643" s="17">
        <v>59249</v>
      </c>
      <c r="EL643" s="17">
        <v>57003</v>
      </c>
      <c r="EM643" s="17">
        <v>55777</v>
      </c>
      <c r="EN643" s="17">
        <v>42504</v>
      </c>
      <c r="EO643" s="17">
        <v>40688</v>
      </c>
      <c r="EP643" s="17">
        <v>191</v>
      </c>
      <c r="EQ643" s="17">
        <v>28</v>
      </c>
      <c r="FJ643" s="18">
        <v>69.099999999999994</v>
      </c>
      <c r="FK643" s="17">
        <v>132</v>
      </c>
      <c r="FL643" s="17">
        <v>23</v>
      </c>
      <c r="FM643" s="18">
        <v>57.1</v>
      </c>
      <c r="FN643" s="17">
        <v>109</v>
      </c>
      <c r="FO643" s="17">
        <v>19</v>
      </c>
      <c r="FP643" s="17">
        <v>3126</v>
      </c>
      <c r="FQ643" s="17">
        <v>4807</v>
      </c>
      <c r="FR643" s="17">
        <v>4158</v>
      </c>
      <c r="FS643" s="17">
        <v>3148</v>
      </c>
      <c r="FT643" s="17">
        <v>2987</v>
      </c>
      <c r="FU643" s="17">
        <v>1941</v>
      </c>
      <c r="FV643" s="17">
        <v>1534</v>
      </c>
      <c r="FW643" s="17">
        <v>109</v>
      </c>
      <c r="FX643" s="17">
        <v>19</v>
      </c>
      <c r="FY643" s="18">
        <v>6.2</v>
      </c>
      <c r="FZ643" s="18">
        <v>8</v>
      </c>
      <c r="GA643" s="18">
        <v>8</v>
      </c>
      <c r="GB643" s="18">
        <v>8</v>
      </c>
      <c r="GC643" s="18">
        <v>5</v>
      </c>
      <c r="GD643" s="18">
        <v>5</v>
      </c>
      <c r="GE643" s="18">
        <v>3</v>
      </c>
      <c r="GF643" s="17">
        <v>109</v>
      </c>
      <c r="GG643" s="17">
        <v>19</v>
      </c>
      <c r="GH643" s="17" t="s">
        <v>1133</v>
      </c>
      <c r="GI643" s="17">
        <v>109</v>
      </c>
      <c r="GJ643" s="17">
        <v>19</v>
      </c>
      <c r="GK643" s="17">
        <v>2898</v>
      </c>
      <c r="GL643" s="17">
        <v>6470</v>
      </c>
      <c r="GM643" s="17">
        <v>3398</v>
      </c>
      <c r="GN643" s="17">
        <v>2610</v>
      </c>
      <c r="GO643" s="17">
        <v>2157</v>
      </c>
      <c r="GP643" s="17">
        <v>1533</v>
      </c>
      <c r="GQ643" s="17">
        <v>800</v>
      </c>
      <c r="GR643" s="17">
        <v>102</v>
      </c>
      <c r="GS643" s="17">
        <v>18</v>
      </c>
      <c r="GT643" s="18">
        <v>5.6</v>
      </c>
      <c r="GU643" s="18">
        <v>9.1999999999999993</v>
      </c>
      <c r="GV643" s="18">
        <v>6.2</v>
      </c>
      <c r="GW643" s="18">
        <v>5.5</v>
      </c>
      <c r="GX643" s="18">
        <v>5</v>
      </c>
      <c r="GY643" s="18">
        <v>3.2</v>
      </c>
      <c r="GZ643" s="18">
        <v>1.9</v>
      </c>
      <c r="HA643" s="17">
        <v>102</v>
      </c>
      <c r="HB643" s="17">
        <v>18</v>
      </c>
      <c r="HC643" s="17" t="s">
        <v>1932</v>
      </c>
      <c r="HD643" s="17">
        <v>102</v>
      </c>
      <c r="HE643" s="17">
        <v>18</v>
      </c>
      <c r="IA643">
        <v>19200</v>
      </c>
    </row>
    <row r="644" spans="1:235">
      <c r="A644">
        <v>11432</v>
      </c>
      <c r="B644" s="15">
        <v>41673</v>
      </c>
      <c r="C644" t="s">
        <v>292</v>
      </c>
      <c r="D644" t="s">
        <v>293</v>
      </c>
      <c r="E644" t="s">
        <v>294</v>
      </c>
      <c r="F644" s="23" t="s">
        <v>330</v>
      </c>
      <c r="G644">
        <v>2</v>
      </c>
      <c r="H644" s="23" t="s">
        <v>995</v>
      </c>
      <c r="I644" t="s">
        <v>1933</v>
      </c>
      <c r="J644" s="19" t="s">
        <v>1934</v>
      </c>
      <c r="N644" s="17">
        <v>59452</v>
      </c>
      <c r="O644" s="17">
        <v>79159</v>
      </c>
      <c r="P644" s="17">
        <v>70594</v>
      </c>
      <c r="Q644" s="17">
        <v>64837</v>
      </c>
      <c r="R644" s="17">
        <v>56000</v>
      </c>
      <c r="S644" s="17">
        <v>46479</v>
      </c>
      <c r="T644" s="17">
        <v>44744</v>
      </c>
      <c r="U644" s="17">
        <v>473</v>
      </c>
      <c r="V644" s="17">
        <v>39</v>
      </c>
      <c r="W644" s="17">
        <v>64018</v>
      </c>
      <c r="X644" s="17">
        <v>79507</v>
      </c>
      <c r="Y644" s="17">
        <v>73052</v>
      </c>
      <c r="Z644" s="17">
        <v>67680</v>
      </c>
      <c r="AA644" s="17">
        <v>63500</v>
      </c>
      <c r="AB644" s="17">
        <v>52950</v>
      </c>
      <c r="AC644" s="17">
        <v>47183</v>
      </c>
      <c r="AD644" s="17">
        <v>473</v>
      </c>
      <c r="AE644" s="17">
        <v>39</v>
      </c>
      <c r="AF644" s="17">
        <v>4954</v>
      </c>
      <c r="AG644" s="17">
        <v>6597</v>
      </c>
      <c r="AH644" s="17">
        <v>5883</v>
      </c>
      <c r="AI644" s="17">
        <v>5403</v>
      </c>
      <c r="AJ644" s="17">
        <v>4667</v>
      </c>
      <c r="AK644" s="17">
        <v>3873</v>
      </c>
      <c r="AL644" s="17">
        <v>3729</v>
      </c>
      <c r="AM644" s="17">
        <v>473</v>
      </c>
      <c r="AN644" s="17">
        <v>39</v>
      </c>
      <c r="AO644" s="18">
        <v>12</v>
      </c>
      <c r="AP644" s="17">
        <v>473</v>
      </c>
      <c r="AQ644" s="17">
        <v>39</v>
      </c>
      <c r="AR644" s="17">
        <v>60689</v>
      </c>
      <c r="AS644" s="17">
        <v>79489</v>
      </c>
      <c r="AT644" s="17">
        <v>72158</v>
      </c>
      <c r="AU644" s="17">
        <v>66938</v>
      </c>
      <c r="AV644" s="17">
        <v>59330</v>
      </c>
      <c r="AW644" s="17">
        <v>46824</v>
      </c>
      <c r="AX644" s="17">
        <v>45152</v>
      </c>
      <c r="AY644" s="17">
        <v>417</v>
      </c>
      <c r="AZ644" s="17">
        <v>32</v>
      </c>
      <c r="BA644" s="17">
        <v>51963</v>
      </c>
      <c r="BB644" s="17">
        <v>64412</v>
      </c>
      <c r="BC644" s="17">
        <v>59015</v>
      </c>
      <c r="BD644" s="17">
        <v>51842</v>
      </c>
      <c r="BE644" s="17">
        <v>48961</v>
      </c>
      <c r="BF644" s="17">
        <v>44396</v>
      </c>
      <c r="BG644" s="17">
        <v>41245</v>
      </c>
      <c r="BH644" s="17">
        <v>56</v>
      </c>
      <c r="BI644" s="17">
        <v>8</v>
      </c>
      <c r="BJ644" s="17">
        <v>68105</v>
      </c>
      <c r="BK644" s="17">
        <v>135</v>
      </c>
      <c r="BL644" s="17">
        <v>16</v>
      </c>
      <c r="BM644" s="17">
        <v>34</v>
      </c>
      <c r="BN644" s="17">
        <v>16</v>
      </c>
      <c r="DH644" s="17">
        <v>59452</v>
      </c>
      <c r="DI644" s="17">
        <v>79159</v>
      </c>
      <c r="DJ644" s="17">
        <v>70594</v>
      </c>
      <c r="DK644" s="17">
        <v>64837</v>
      </c>
      <c r="DL644" s="17">
        <v>56000</v>
      </c>
      <c r="DM644" s="17">
        <v>46479</v>
      </c>
      <c r="DN644" s="17">
        <v>44744</v>
      </c>
      <c r="DO644" s="17">
        <v>473</v>
      </c>
      <c r="DP644" s="17">
        <v>39</v>
      </c>
      <c r="DQ644" s="17">
        <v>64018</v>
      </c>
      <c r="DR644" s="17">
        <v>79507</v>
      </c>
      <c r="DS644" s="17">
        <v>73052</v>
      </c>
      <c r="DT644" s="17">
        <v>67680</v>
      </c>
      <c r="DU644" s="17">
        <v>63500</v>
      </c>
      <c r="DV644" s="17">
        <v>52950</v>
      </c>
      <c r="DW644" s="17">
        <v>47183</v>
      </c>
      <c r="DX644" s="17">
        <v>473</v>
      </c>
      <c r="DY644" s="17">
        <v>39</v>
      </c>
      <c r="DZ644" s="17">
        <v>59452</v>
      </c>
      <c r="EA644" s="17">
        <v>79159</v>
      </c>
      <c r="EB644" s="17">
        <v>70594</v>
      </c>
      <c r="EC644" s="17">
        <v>64837</v>
      </c>
      <c r="ED644" s="17">
        <v>56000</v>
      </c>
      <c r="EE644" s="17">
        <v>46479</v>
      </c>
      <c r="EF644" s="17">
        <v>44744</v>
      </c>
      <c r="EG644" s="17">
        <v>473</v>
      </c>
      <c r="EH644" s="17">
        <v>39</v>
      </c>
      <c r="EI644" s="17">
        <v>64018</v>
      </c>
      <c r="EJ644" s="17">
        <v>79507</v>
      </c>
      <c r="EK644" s="17">
        <v>73052</v>
      </c>
      <c r="EL644" s="17">
        <v>67680</v>
      </c>
      <c r="EM644" s="17">
        <v>63500</v>
      </c>
      <c r="EN644" s="17">
        <v>52950</v>
      </c>
      <c r="EO644" s="17">
        <v>47183</v>
      </c>
      <c r="EP644" s="17">
        <v>473</v>
      </c>
      <c r="EQ644" s="17">
        <v>39</v>
      </c>
      <c r="FJ644" s="18">
        <v>88.2</v>
      </c>
      <c r="FK644" s="17">
        <v>417</v>
      </c>
      <c r="FL644" s="17">
        <v>32</v>
      </c>
      <c r="FM644" s="18">
        <v>73.599999999999994</v>
      </c>
      <c r="FN644" s="17">
        <v>348</v>
      </c>
      <c r="FO644" s="17">
        <v>27</v>
      </c>
      <c r="FP644" s="17">
        <v>4175</v>
      </c>
      <c r="FQ644" s="17">
        <v>6998</v>
      </c>
      <c r="FR644" s="17">
        <v>5744</v>
      </c>
      <c r="FS644" s="17">
        <v>4231</v>
      </c>
      <c r="FT644" s="17">
        <v>3716</v>
      </c>
      <c r="FU644" s="17">
        <v>2349</v>
      </c>
      <c r="FV644" s="17">
        <v>2274</v>
      </c>
      <c r="FW644" s="17">
        <v>392</v>
      </c>
      <c r="FX644" s="17">
        <v>26</v>
      </c>
      <c r="FY644" s="18">
        <v>6.7</v>
      </c>
      <c r="FZ644" s="18">
        <v>10</v>
      </c>
      <c r="GA644" s="18">
        <v>8</v>
      </c>
      <c r="GB644" s="18">
        <v>8</v>
      </c>
      <c r="GC644" s="18">
        <v>5</v>
      </c>
      <c r="GD644" s="18">
        <v>5</v>
      </c>
      <c r="GE644" s="18">
        <v>5</v>
      </c>
      <c r="GF644" s="17">
        <v>392</v>
      </c>
      <c r="GG644" s="17">
        <v>26</v>
      </c>
      <c r="GH644" s="17" t="s">
        <v>1935</v>
      </c>
      <c r="GI644" s="17">
        <v>392</v>
      </c>
      <c r="GJ644" s="17">
        <v>26</v>
      </c>
      <c r="GK644" s="17">
        <v>4155</v>
      </c>
      <c r="GL644" s="17">
        <v>6764</v>
      </c>
      <c r="GM644" s="17">
        <v>5244</v>
      </c>
      <c r="GN644" s="17">
        <v>4011</v>
      </c>
      <c r="GO644" s="17">
        <v>3216</v>
      </c>
      <c r="GP644" s="17">
        <v>2500</v>
      </c>
      <c r="GQ644" s="17">
        <v>1702</v>
      </c>
      <c r="GR644" s="17">
        <v>329</v>
      </c>
      <c r="GS644" s="17">
        <v>25</v>
      </c>
      <c r="GT644" s="18">
        <v>6.6</v>
      </c>
      <c r="GU644" s="18">
        <v>9</v>
      </c>
      <c r="GV644" s="18">
        <v>7.5</v>
      </c>
      <c r="GW644" s="18">
        <v>6.5</v>
      </c>
      <c r="GX644" s="18">
        <v>6.1</v>
      </c>
      <c r="GY644" s="18">
        <v>5.3</v>
      </c>
      <c r="GZ644" s="18">
        <v>3.6</v>
      </c>
      <c r="HA644" s="17">
        <v>329</v>
      </c>
      <c r="HB644" s="17">
        <v>25</v>
      </c>
      <c r="HC644" s="17" t="s">
        <v>1845</v>
      </c>
      <c r="HD644" s="17">
        <v>329</v>
      </c>
      <c r="HE644" s="17">
        <v>25</v>
      </c>
      <c r="HH644" s="17">
        <v>1</v>
      </c>
      <c r="HQ644" s="17">
        <v>1</v>
      </c>
      <c r="HZ644" s="17">
        <v>1</v>
      </c>
      <c r="IA644">
        <v>19210</v>
      </c>
    </row>
    <row r="645" spans="1:235">
      <c r="A645">
        <v>11432</v>
      </c>
      <c r="B645" s="15">
        <v>41673</v>
      </c>
      <c r="C645" t="s">
        <v>292</v>
      </c>
      <c r="D645" t="s">
        <v>293</v>
      </c>
      <c r="E645" t="s">
        <v>294</v>
      </c>
      <c r="F645" s="23" t="s">
        <v>330</v>
      </c>
      <c r="G645">
        <v>3</v>
      </c>
      <c r="H645" s="23" t="s">
        <v>995</v>
      </c>
      <c r="I645" t="s">
        <v>1936</v>
      </c>
      <c r="J645" s="19" t="s">
        <v>1937</v>
      </c>
      <c r="N645" s="17">
        <v>70020</v>
      </c>
      <c r="O645" s="17">
        <v>95332</v>
      </c>
      <c r="P645" s="17">
        <v>85656</v>
      </c>
      <c r="Q645" s="17">
        <v>75297</v>
      </c>
      <c r="R645" s="17">
        <v>63893</v>
      </c>
      <c r="S645" s="17">
        <v>54267</v>
      </c>
      <c r="T645" s="17">
        <v>51507</v>
      </c>
      <c r="U645" s="17">
        <v>533</v>
      </c>
      <c r="V645" s="17">
        <v>36</v>
      </c>
      <c r="W645" s="17">
        <v>75106</v>
      </c>
      <c r="X645" s="17">
        <v>91723</v>
      </c>
      <c r="Y645" s="17">
        <v>83538</v>
      </c>
      <c r="Z645" s="17">
        <v>77253</v>
      </c>
      <c r="AA645" s="17">
        <v>74569</v>
      </c>
      <c r="AB645" s="17">
        <v>64969</v>
      </c>
      <c r="AC645" s="17">
        <v>57585</v>
      </c>
      <c r="AD645" s="17">
        <v>533</v>
      </c>
      <c r="AE645" s="17">
        <v>36</v>
      </c>
      <c r="AF645" s="17">
        <v>5835</v>
      </c>
      <c r="AG645" s="17">
        <v>7944</v>
      </c>
      <c r="AH645" s="17">
        <v>7138</v>
      </c>
      <c r="AI645" s="17">
        <v>6275</v>
      </c>
      <c r="AJ645" s="17">
        <v>5324</v>
      </c>
      <c r="AK645" s="17">
        <v>4522</v>
      </c>
      <c r="AL645" s="17">
        <v>4292</v>
      </c>
      <c r="AM645" s="17">
        <v>533</v>
      </c>
      <c r="AN645" s="17">
        <v>36</v>
      </c>
      <c r="AO645" s="18">
        <v>12</v>
      </c>
      <c r="AP645" s="17">
        <v>533</v>
      </c>
      <c r="AQ645" s="17">
        <v>36</v>
      </c>
      <c r="AR645" s="17">
        <v>70587</v>
      </c>
      <c r="AS645" s="17">
        <v>95198</v>
      </c>
      <c r="AT645" s="17">
        <v>86357</v>
      </c>
      <c r="AU645" s="17">
        <v>77232</v>
      </c>
      <c r="AV645" s="17">
        <v>65520</v>
      </c>
      <c r="AW645" s="17">
        <v>54375</v>
      </c>
      <c r="AX645" s="17">
        <v>51739</v>
      </c>
      <c r="AY645" s="17">
        <v>499</v>
      </c>
      <c r="AZ645" s="17">
        <v>34</v>
      </c>
      <c r="BA645" s="17">
        <v>63759</v>
      </c>
      <c r="BB645" s="17">
        <v>97520</v>
      </c>
      <c r="BC645" s="17">
        <v>67531</v>
      </c>
      <c r="BD645" s="17">
        <v>61843</v>
      </c>
      <c r="BE645" s="17">
        <v>60108</v>
      </c>
      <c r="BF645" s="17">
        <v>52228</v>
      </c>
      <c r="BG645" s="17">
        <v>48030</v>
      </c>
      <c r="BH645" s="17">
        <v>34</v>
      </c>
      <c r="BI645" s="17">
        <v>3</v>
      </c>
      <c r="BJ645" s="17">
        <v>76615</v>
      </c>
      <c r="BK645" s="17">
        <v>198</v>
      </c>
      <c r="BL645" s="17">
        <v>15</v>
      </c>
      <c r="BM645" s="17">
        <v>32</v>
      </c>
      <c r="BN645" s="17">
        <v>10</v>
      </c>
      <c r="DH645" s="17">
        <v>70020</v>
      </c>
      <c r="DI645" s="17">
        <v>95332</v>
      </c>
      <c r="DJ645" s="17">
        <v>85656</v>
      </c>
      <c r="DK645" s="17">
        <v>75297</v>
      </c>
      <c r="DL645" s="17">
        <v>63893</v>
      </c>
      <c r="DM645" s="17">
        <v>54267</v>
      </c>
      <c r="DN645" s="17">
        <v>51507</v>
      </c>
      <c r="DO645" s="17">
        <v>533</v>
      </c>
      <c r="DP645" s="17">
        <v>36</v>
      </c>
      <c r="DQ645" s="17">
        <v>75106</v>
      </c>
      <c r="DR645" s="17">
        <v>91723</v>
      </c>
      <c r="DS645" s="17">
        <v>83538</v>
      </c>
      <c r="DT645" s="17">
        <v>77253</v>
      </c>
      <c r="DU645" s="17">
        <v>74569</v>
      </c>
      <c r="DV645" s="17">
        <v>64969</v>
      </c>
      <c r="DW645" s="17">
        <v>57585</v>
      </c>
      <c r="DX645" s="17">
        <v>533</v>
      </c>
      <c r="DY645" s="17">
        <v>36</v>
      </c>
      <c r="DZ645" s="17">
        <v>70020</v>
      </c>
      <c r="EA645" s="17">
        <v>95332</v>
      </c>
      <c r="EB645" s="17">
        <v>85656</v>
      </c>
      <c r="EC645" s="17">
        <v>75297</v>
      </c>
      <c r="ED645" s="17">
        <v>63893</v>
      </c>
      <c r="EE645" s="17">
        <v>54267</v>
      </c>
      <c r="EF645" s="17">
        <v>51507</v>
      </c>
      <c r="EG645" s="17">
        <v>533</v>
      </c>
      <c r="EH645" s="17">
        <v>36</v>
      </c>
      <c r="EI645" s="17">
        <v>75106</v>
      </c>
      <c r="EJ645" s="17">
        <v>91723</v>
      </c>
      <c r="EK645" s="17">
        <v>83538</v>
      </c>
      <c r="EL645" s="17">
        <v>77253</v>
      </c>
      <c r="EM645" s="17">
        <v>74569</v>
      </c>
      <c r="EN645" s="17">
        <v>64969</v>
      </c>
      <c r="EO645" s="17">
        <v>57585</v>
      </c>
      <c r="EP645" s="17">
        <v>533</v>
      </c>
      <c r="EQ645" s="17">
        <v>36</v>
      </c>
      <c r="FJ645" s="18">
        <v>93.6</v>
      </c>
      <c r="FK645" s="17">
        <v>499</v>
      </c>
      <c r="FL645" s="17">
        <v>34</v>
      </c>
      <c r="FM645" s="18">
        <v>82.2</v>
      </c>
      <c r="FN645" s="17">
        <v>438</v>
      </c>
      <c r="FO645" s="17">
        <v>30</v>
      </c>
      <c r="FP645" s="17">
        <v>5163</v>
      </c>
      <c r="FQ645" s="17">
        <v>9314</v>
      </c>
      <c r="FR645" s="17">
        <v>7869</v>
      </c>
      <c r="FS645" s="17">
        <v>4499</v>
      </c>
      <c r="FT645" s="17">
        <v>3938</v>
      </c>
      <c r="FU645" s="17">
        <v>2719</v>
      </c>
      <c r="FV645" s="17">
        <v>2588</v>
      </c>
      <c r="FW645" s="17">
        <v>465</v>
      </c>
      <c r="FX645" s="17">
        <v>29</v>
      </c>
      <c r="FY645" s="18">
        <v>6.9</v>
      </c>
      <c r="FZ645" s="18">
        <v>10</v>
      </c>
      <c r="GA645" s="18">
        <v>9</v>
      </c>
      <c r="GB645" s="18">
        <v>8</v>
      </c>
      <c r="GC645" s="18">
        <v>5</v>
      </c>
      <c r="GD645" s="18">
        <v>5</v>
      </c>
      <c r="GE645" s="18">
        <v>5</v>
      </c>
      <c r="GF645" s="17">
        <v>465</v>
      </c>
      <c r="GG645" s="17">
        <v>29</v>
      </c>
      <c r="GH645" s="17" t="s">
        <v>1938</v>
      </c>
      <c r="GI645" s="17">
        <v>465</v>
      </c>
      <c r="GJ645" s="17">
        <v>29</v>
      </c>
      <c r="GK645" s="17">
        <v>5098</v>
      </c>
      <c r="GL645" s="17">
        <v>9196</v>
      </c>
      <c r="GM645" s="17">
        <v>6422</v>
      </c>
      <c r="GN645" s="17">
        <v>4530</v>
      </c>
      <c r="GO645" s="17">
        <v>3900</v>
      </c>
      <c r="GP645" s="17">
        <v>3069</v>
      </c>
      <c r="GQ645" s="17">
        <v>2509</v>
      </c>
      <c r="GR645" s="17">
        <v>413</v>
      </c>
      <c r="GS645" s="17">
        <v>29</v>
      </c>
      <c r="GT645" s="18">
        <v>6.9</v>
      </c>
      <c r="GU645" s="18">
        <v>9.8000000000000007</v>
      </c>
      <c r="GV645" s="18">
        <v>8.1999999999999993</v>
      </c>
      <c r="GW645" s="18">
        <v>6.8</v>
      </c>
      <c r="GX645" s="18">
        <v>6.2</v>
      </c>
      <c r="GY645" s="18">
        <v>5.6</v>
      </c>
      <c r="GZ645" s="18">
        <v>4.7</v>
      </c>
      <c r="HA645" s="17">
        <v>413</v>
      </c>
      <c r="HB645" s="17">
        <v>29</v>
      </c>
      <c r="HC645" s="17" t="s">
        <v>1187</v>
      </c>
      <c r="HD645" s="17">
        <v>413</v>
      </c>
      <c r="HE645" s="17">
        <v>29</v>
      </c>
      <c r="HF645" s="18">
        <v>2.6</v>
      </c>
      <c r="HG645" s="17">
        <v>2</v>
      </c>
      <c r="HH645" s="17">
        <v>2</v>
      </c>
      <c r="HP645" s="17">
        <v>2</v>
      </c>
      <c r="HQ645" s="17">
        <v>2</v>
      </c>
      <c r="HY645" s="17">
        <v>2</v>
      </c>
      <c r="HZ645" s="17">
        <v>2</v>
      </c>
      <c r="IA645">
        <v>19220</v>
      </c>
    </row>
    <row r="646" spans="1:235">
      <c r="A646">
        <v>11432</v>
      </c>
      <c r="B646" s="15">
        <v>41673</v>
      </c>
      <c r="C646" t="s">
        <v>292</v>
      </c>
      <c r="D646" t="s">
        <v>293</v>
      </c>
      <c r="E646" t="s">
        <v>294</v>
      </c>
      <c r="F646" s="23" t="s">
        <v>330</v>
      </c>
      <c r="G646">
        <v>4</v>
      </c>
      <c r="H646" s="23" t="s">
        <v>995</v>
      </c>
      <c r="I646" t="s">
        <v>1939</v>
      </c>
      <c r="J646" s="19" t="s">
        <v>1940</v>
      </c>
      <c r="N646" s="17">
        <v>83573</v>
      </c>
      <c r="O646" s="17">
        <v>114560</v>
      </c>
      <c r="P646" s="17">
        <v>102338</v>
      </c>
      <c r="Q646" s="17">
        <v>83171</v>
      </c>
      <c r="R646" s="17">
        <v>73040</v>
      </c>
      <c r="S646" s="17">
        <v>64681</v>
      </c>
      <c r="T646" s="17">
        <v>60318</v>
      </c>
      <c r="U646" s="17">
        <v>298</v>
      </c>
      <c r="V646" s="17">
        <v>26</v>
      </c>
      <c r="W646" s="17">
        <v>94446</v>
      </c>
      <c r="X646" s="17">
        <v>111785</v>
      </c>
      <c r="Y646" s="17">
        <v>106219</v>
      </c>
      <c r="Z646" s="17">
        <v>97800</v>
      </c>
      <c r="AA646" s="17">
        <v>90156</v>
      </c>
      <c r="AB646" s="17">
        <v>77630</v>
      </c>
      <c r="AC646" s="17">
        <v>70751</v>
      </c>
      <c r="AD646" s="17">
        <v>298</v>
      </c>
      <c r="AE646" s="17">
        <v>26</v>
      </c>
      <c r="AF646" s="17">
        <v>6964</v>
      </c>
      <c r="AG646" s="17">
        <v>9547</v>
      </c>
      <c r="AH646" s="17">
        <v>8528</v>
      </c>
      <c r="AI646" s="17">
        <v>6931</v>
      </c>
      <c r="AJ646" s="17">
        <v>6087</v>
      </c>
      <c r="AK646" s="17">
        <v>5390</v>
      </c>
      <c r="AL646" s="17">
        <v>5027</v>
      </c>
      <c r="AM646" s="17">
        <v>298</v>
      </c>
      <c r="AN646" s="17">
        <v>26</v>
      </c>
      <c r="AO646" s="18">
        <v>12</v>
      </c>
      <c r="AP646" s="17">
        <v>298</v>
      </c>
      <c r="AQ646" s="17">
        <v>26</v>
      </c>
      <c r="AR646" s="17">
        <v>83878</v>
      </c>
      <c r="AS646" s="17">
        <v>114697</v>
      </c>
      <c r="AT646" s="17">
        <v>103078</v>
      </c>
      <c r="AU646" s="17">
        <v>83291</v>
      </c>
      <c r="AV646" s="17">
        <v>72972</v>
      </c>
      <c r="AW646" s="17">
        <v>64308</v>
      </c>
      <c r="AX646" s="17">
        <v>60097</v>
      </c>
      <c r="AY646" s="17">
        <v>278</v>
      </c>
      <c r="AZ646" s="17">
        <v>22</v>
      </c>
      <c r="BA646" s="17">
        <v>79663</v>
      </c>
      <c r="BB646" s="17">
        <v>100544</v>
      </c>
      <c r="BC646" s="17">
        <v>92415</v>
      </c>
      <c r="BD646" s="17">
        <v>76806</v>
      </c>
      <c r="BE646" s="17">
        <v>75181</v>
      </c>
      <c r="BF646" s="17">
        <v>68771</v>
      </c>
      <c r="BG646" s="17">
        <v>61890</v>
      </c>
      <c r="BH646" s="17">
        <v>20</v>
      </c>
      <c r="BI646" s="17">
        <v>4</v>
      </c>
      <c r="BJ646" s="17">
        <v>94957</v>
      </c>
      <c r="BK646" s="17">
        <v>147</v>
      </c>
      <c r="BL646" s="17">
        <v>12</v>
      </c>
      <c r="BM646" s="17">
        <v>26</v>
      </c>
      <c r="BN646" s="17">
        <v>6</v>
      </c>
      <c r="DH646" s="17">
        <v>83573</v>
      </c>
      <c r="DI646" s="17">
        <v>114560</v>
      </c>
      <c r="DJ646" s="17">
        <v>102338</v>
      </c>
      <c r="DK646" s="17">
        <v>83171</v>
      </c>
      <c r="DL646" s="17">
        <v>73040</v>
      </c>
      <c r="DM646" s="17">
        <v>64681</v>
      </c>
      <c r="DN646" s="17">
        <v>60318</v>
      </c>
      <c r="DO646" s="17">
        <v>298</v>
      </c>
      <c r="DP646" s="17">
        <v>26</v>
      </c>
      <c r="DQ646" s="17">
        <v>94446</v>
      </c>
      <c r="DR646" s="17">
        <v>111785</v>
      </c>
      <c r="DS646" s="17">
        <v>106219</v>
      </c>
      <c r="DT646" s="17">
        <v>97800</v>
      </c>
      <c r="DU646" s="17">
        <v>90156</v>
      </c>
      <c r="DV646" s="17">
        <v>77630</v>
      </c>
      <c r="DW646" s="17">
        <v>70751</v>
      </c>
      <c r="DX646" s="17">
        <v>298</v>
      </c>
      <c r="DY646" s="17">
        <v>26</v>
      </c>
      <c r="DZ646" s="17">
        <v>83573</v>
      </c>
      <c r="EA646" s="17">
        <v>114560</v>
      </c>
      <c r="EB646" s="17">
        <v>102338</v>
      </c>
      <c r="EC646" s="17">
        <v>83171</v>
      </c>
      <c r="ED646" s="17">
        <v>73040</v>
      </c>
      <c r="EE646" s="17">
        <v>64681</v>
      </c>
      <c r="EF646" s="17">
        <v>60318</v>
      </c>
      <c r="EG646" s="17">
        <v>298</v>
      </c>
      <c r="EH646" s="17">
        <v>26</v>
      </c>
      <c r="EI646" s="17">
        <v>94446</v>
      </c>
      <c r="EJ646" s="17">
        <v>111785</v>
      </c>
      <c r="EK646" s="17">
        <v>106219</v>
      </c>
      <c r="EL646" s="17">
        <v>97800</v>
      </c>
      <c r="EM646" s="17">
        <v>90156</v>
      </c>
      <c r="EN646" s="17">
        <v>77630</v>
      </c>
      <c r="EO646" s="17">
        <v>70751</v>
      </c>
      <c r="EP646" s="17">
        <v>298</v>
      </c>
      <c r="EQ646" s="17">
        <v>26</v>
      </c>
      <c r="FJ646" s="18">
        <v>93.3</v>
      </c>
      <c r="FK646" s="17">
        <v>278</v>
      </c>
      <c r="FL646" s="17">
        <v>22</v>
      </c>
      <c r="FM646" s="18">
        <v>86.9</v>
      </c>
      <c r="FN646" s="17">
        <v>259</v>
      </c>
      <c r="FO646" s="17">
        <v>17</v>
      </c>
      <c r="FP646" s="17">
        <v>7579</v>
      </c>
      <c r="FQ646" s="17">
        <v>16577</v>
      </c>
      <c r="FR646" s="17">
        <v>11569</v>
      </c>
      <c r="FS646" s="17">
        <v>6528</v>
      </c>
      <c r="FT646" s="17">
        <v>3838</v>
      </c>
      <c r="FU646" s="17">
        <v>3236</v>
      </c>
      <c r="FV646" s="17">
        <v>3002</v>
      </c>
      <c r="FW646" s="17">
        <v>265</v>
      </c>
      <c r="FX646" s="17">
        <v>20</v>
      </c>
      <c r="FY646" s="18">
        <v>8.1999999999999993</v>
      </c>
      <c r="FZ646" s="18">
        <v>15</v>
      </c>
      <c r="GA646" s="18">
        <v>12</v>
      </c>
      <c r="GB646" s="18">
        <v>8</v>
      </c>
      <c r="GC646" s="18">
        <v>5</v>
      </c>
      <c r="GD646" s="18">
        <v>5</v>
      </c>
      <c r="GE646" s="18">
        <v>5</v>
      </c>
      <c r="GF646" s="17">
        <v>265</v>
      </c>
      <c r="GG646" s="17">
        <v>20</v>
      </c>
      <c r="GH646" s="17" t="s">
        <v>318</v>
      </c>
      <c r="GI646" s="17">
        <v>265</v>
      </c>
      <c r="GJ646" s="17">
        <v>20</v>
      </c>
      <c r="GK646" s="17">
        <v>7659</v>
      </c>
      <c r="GL646" s="17">
        <v>15692</v>
      </c>
      <c r="GM646" s="17">
        <v>10232</v>
      </c>
      <c r="GN646" s="17">
        <v>5826</v>
      </c>
      <c r="GO646" s="17">
        <v>4938</v>
      </c>
      <c r="GP646" s="17">
        <v>3849</v>
      </c>
      <c r="GQ646" s="17">
        <v>3305</v>
      </c>
      <c r="GR646" s="17">
        <v>248</v>
      </c>
      <c r="GS646" s="17">
        <v>15</v>
      </c>
      <c r="GT646" s="18">
        <v>8.5</v>
      </c>
      <c r="GU646" s="18">
        <v>14</v>
      </c>
      <c r="GV646" s="18">
        <v>10.199999999999999</v>
      </c>
      <c r="GW646" s="18">
        <v>8</v>
      </c>
      <c r="GX646" s="18">
        <v>7.1</v>
      </c>
      <c r="GY646" s="18">
        <v>6.2</v>
      </c>
      <c r="GZ646" s="18">
        <v>5.2</v>
      </c>
      <c r="HA646" s="17">
        <v>248</v>
      </c>
      <c r="HB646" s="17">
        <v>15</v>
      </c>
      <c r="HC646" s="17" t="s">
        <v>1730</v>
      </c>
      <c r="HD646" s="17">
        <v>248</v>
      </c>
      <c r="HE646" s="17">
        <v>15</v>
      </c>
      <c r="HH646" s="17">
        <v>1</v>
      </c>
      <c r="HQ646" s="17">
        <v>1</v>
      </c>
      <c r="HZ646" s="17">
        <v>1</v>
      </c>
      <c r="IA646">
        <v>19230</v>
      </c>
    </row>
    <row r="647" spans="1:235">
      <c r="A647">
        <v>11432</v>
      </c>
      <c r="B647" s="15">
        <v>41673</v>
      </c>
      <c r="C647" t="s">
        <v>292</v>
      </c>
      <c r="D647" t="s">
        <v>293</v>
      </c>
      <c r="E647" t="s">
        <v>294</v>
      </c>
      <c r="F647" s="23" t="s">
        <v>320</v>
      </c>
      <c r="G647">
        <v>1</v>
      </c>
      <c r="H647" s="23" t="s">
        <v>668</v>
      </c>
      <c r="I647" t="s">
        <v>1941</v>
      </c>
      <c r="J647" s="19" t="s">
        <v>1942</v>
      </c>
      <c r="N647" s="17">
        <v>87027</v>
      </c>
      <c r="O647" s="17">
        <v>99452</v>
      </c>
      <c r="P647" s="17">
        <v>91031</v>
      </c>
      <c r="Q647" s="17">
        <v>86985</v>
      </c>
      <c r="R647" s="17">
        <v>84856</v>
      </c>
      <c r="S647" s="17">
        <v>81578</v>
      </c>
      <c r="T647" s="17">
        <v>79485</v>
      </c>
      <c r="U647" s="17">
        <v>127</v>
      </c>
      <c r="V647" s="17">
        <v>21</v>
      </c>
      <c r="W647" s="17">
        <v>88136</v>
      </c>
      <c r="X647" s="17">
        <v>97504</v>
      </c>
      <c r="Y647" s="17">
        <v>93426</v>
      </c>
      <c r="Z647" s="17">
        <v>90893</v>
      </c>
      <c r="AA647" s="17">
        <v>86186</v>
      </c>
      <c r="AB647" s="17">
        <v>82354</v>
      </c>
      <c r="AC647" s="17">
        <v>78454</v>
      </c>
      <c r="AD647" s="17">
        <v>127</v>
      </c>
      <c r="AE647" s="17">
        <v>21</v>
      </c>
      <c r="AF647" s="17">
        <v>7252</v>
      </c>
      <c r="AG647" s="17">
        <v>8288</v>
      </c>
      <c r="AH647" s="17">
        <v>7586</v>
      </c>
      <c r="AI647" s="17">
        <v>7249</v>
      </c>
      <c r="AJ647" s="17">
        <v>7071</v>
      </c>
      <c r="AK647" s="17">
        <v>6798</v>
      </c>
      <c r="AL647" s="17">
        <v>6624</v>
      </c>
      <c r="AM647" s="17">
        <v>127</v>
      </c>
      <c r="AN647" s="17">
        <v>21</v>
      </c>
      <c r="AO647" s="18">
        <v>12</v>
      </c>
      <c r="AP647" s="17">
        <v>127</v>
      </c>
      <c r="AQ647" s="17">
        <v>21</v>
      </c>
      <c r="AR647" s="17">
        <v>86786</v>
      </c>
      <c r="AS647" s="17">
        <v>98986</v>
      </c>
      <c r="AT647" s="17">
        <v>90921</v>
      </c>
      <c r="AU647" s="17">
        <v>86849</v>
      </c>
      <c r="AV647" s="17">
        <v>84828</v>
      </c>
      <c r="AW647" s="17">
        <v>81589</v>
      </c>
      <c r="AX647" s="17">
        <v>79478</v>
      </c>
      <c r="AY647" s="17">
        <v>124</v>
      </c>
      <c r="AZ647" s="17">
        <v>19</v>
      </c>
      <c r="BA647" s="17">
        <v>94430</v>
      </c>
      <c r="BH647" s="17">
        <v>3</v>
      </c>
      <c r="BI647" s="17">
        <v>3</v>
      </c>
      <c r="BJ647" s="17">
        <v>87414</v>
      </c>
      <c r="BK647" s="17">
        <v>50</v>
      </c>
      <c r="BL647" s="17">
        <v>12</v>
      </c>
      <c r="BM647" s="17">
        <v>21</v>
      </c>
      <c r="DH647" s="17">
        <v>87027</v>
      </c>
      <c r="DI647" s="17">
        <v>99452</v>
      </c>
      <c r="DJ647" s="17">
        <v>91031</v>
      </c>
      <c r="DK647" s="17">
        <v>86985</v>
      </c>
      <c r="DL647" s="17">
        <v>84856</v>
      </c>
      <c r="DM647" s="17">
        <v>81578</v>
      </c>
      <c r="DN647" s="17">
        <v>79485</v>
      </c>
      <c r="DO647" s="17">
        <v>127</v>
      </c>
      <c r="DP647" s="17">
        <v>21</v>
      </c>
      <c r="DQ647" s="17">
        <v>88136</v>
      </c>
      <c r="DR647" s="17">
        <v>97504</v>
      </c>
      <c r="DS647" s="17">
        <v>93426</v>
      </c>
      <c r="DT647" s="17">
        <v>90893</v>
      </c>
      <c r="DU647" s="17">
        <v>86186</v>
      </c>
      <c r="DV647" s="17">
        <v>82354</v>
      </c>
      <c r="DW647" s="17">
        <v>78454</v>
      </c>
      <c r="DX647" s="17">
        <v>127</v>
      </c>
      <c r="DY647" s="17">
        <v>21</v>
      </c>
      <c r="DZ647" s="17">
        <v>87027</v>
      </c>
      <c r="EA647" s="17">
        <v>99452</v>
      </c>
      <c r="EB647" s="17">
        <v>91031</v>
      </c>
      <c r="EC647" s="17">
        <v>86985</v>
      </c>
      <c r="ED647" s="17">
        <v>84856</v>
      </c>
      <c r="EE647" s="17">
        <v>81578</v>
      </c>
      <c r="EF647" s="17">
        <v>79485</v>
      </c>
      <c r="EG647" s="17">
        <v>127</v>
      </c>
      <c r="EH647" s="17">
        <v>21</v>
      </c>
      <c r="EI647" s="17">
        <v>88136</v>
      </c>
      <c r="EJ647" s="17">
        <v>97504</v>
      </c>
      <c r="EK647" s="17">
        <v>93426</v>
      </c>
      <c r="EL647" s="17">
        <v>90893</v>
      </c>
      <c r="EM647" s="17">
        <v>86186</v>
      </c>
      <c r="EN647" s="17">
        <v>82354</v>
      </c>
      <c r="EO647" s="17">
        <v>78454</v>
      </c>
      <c r="EP647" s="17">
        <v>127</v>
      </c>
      <c r="EQ647" s="17">
        <v>21</v>
      </c>
      <c r="FJ647" s="18">
        <v>97.6</v>
      </c>
      <c r="FK647" s="17">
        <v>124</v>
      </c>
      <c r="FL647" s="17">
        <v>19</v>
      </c>
      <c r="FM647" s="18">
        <v>83.5</v>
      </c>
      <c r="FN647" s="17">
        <v>106</v>
      </c>
      <c r="FO647" s="17">
        <v>17</v>
      </c>
      <c r="FP647" s="17">
        <v>8939</v>
      </c>
      <c r="FQ647" s="17">
        <v>12569</v>
      </c>
      <c r="FR647" s="17">
        <v>12177</v>
      </c>
      <c r="FS647" s="17">
        <v>9000</v>
      </c>
      <c r="FT647" s="17">
        <v>8427</v>
      </c>
      <c r="FU647" s="17">
        <v>7438</v>
      </c>
      <c r="FV647" s="17">
        <v>4228</v>
      </c>
      <c r="FW647" s="17">
        <v>118</v>
      </c>
      <c r="FX647" s="17">
        <v>18</v>
      </c>
      <c r="FY647" s="18">
        <v>10.3</v>
      </c>
      <c r="FZ647" s="18">
        <v>15</v>
      </c>
      <c r="GA647" s="18">
        <v>15</v>
      </c>
      <c r="GB647" s="18">
        <v>10</v>
      </c>
      <c r="GC647" s="18">
        <v>10</v>
      </c>
      <c r="GD647" s="18">
        <v>8</v>
      </c>
      <c r="GE647" s="18">
        <v>5</v>
      </c>
      <c r="GF647" s="17">
        <v>118</v>
      </c>
      <c r="GG647" s="17">
        <v>18</v>
      </c>
      <c r="GH647" s="17" t="s">
        <v>1536</v>
      </c>
      <c r="GI647" s="17">
        <v>118</v>
      </c>
      <c r="GJ647" s="17">
        <v>18</v>
      </c>
      <c r="GK647" s="17">
        <v>9122</v>
      </c>
      <c r="GL647" s="17">
        <v>14892</v>
      </c>
      <c r="GM647" s="17">
        <v>12825</v>
      </c>
      <c r="GN647" s="17">
        <v>9660</v>
      </c>
      <c r="GO647" s="17">
        <v>8660</v>
      </c>
      <c r="GP647" s="17">
        <v>6214</v>
      </c>
      <c r="GQ647" s="17">
        <v>2974</v>
      </c>
      <c r="GR647" s="17">
        <v>104</v>
      </c>
      <c r="GS647" s="17">
        <v>17</v>
      </c>
      <c r="GT647" s="18">
        <v>10.5</v>
      </c>
      <c r="GU647" s="18">
        <v>18.100000000000001</v>
      </c>
      <c r="GV647" s="18">
        <v>14.7</v>
      </c>
      <c r="GW647" s="18">
        <v>10.4</v>
      </c>
      <c r="GX647" s="18">
        <v>9.5</v>
      </c>
      <c r="GY647" s="18">
        <v>7.3</v>
      </c>
      <c r="GZ647" s="18">
        <v>3.8</v>
      </c>
      <c r="HA647" s="17">
        <v>104</v>
      </c>
      <c r="HB647" s="17">
        <v>17</v>
      </c>
      <c r="HC647" s="17" t="s">
        <v>542</v>
      </c>
      <c r="HD647" s="17">
        <v>104</v>
      </c>
      <c r="HE647" s="17">
        <v>17</v>
      </c>
      <c r="HF647" s="18">
        <v>15.8</v>
      </c>
      <c r="HG647" s="17">
        <v>3</v>
      </c>
      <c r="HH647" s="17">
        <v>2</v>
      </c>
      <c r="HP647" s="17">
        <v>3</v>
      </c>
      <c r="HQ647" s="17">
        <v>2</v>
      </c>
      <c r="HY647" s="17">
        <v>3</v>
      </c>
      <c r="HZ647" s="17">
        <v>2</v>
      </c>
      <c r="IA647">
        <v>19260</v>
      </c>
    </row>
    <row r="648" spans="1:235">
      <c r="A648">
        <v>11432</v>
      </c>
      <c r="B648" s="15">
        <v>41673</v>
      </c>
      <c r="C648" t="s">
        <v>292</v>
      </c>
      <c r="D648" t="s">
        <v>293</v>
      </c>
      <c r="E648" t="s">
        <v>294</v>
      </c>
      <c r="F648" s="23" t="s">
        <v>320</v>
      </c>
      <c r="G648">
        <v>2</v>
      </c>
      <c r="H648" s="23" t="s">
        <v>668</v>
      </c>
      <c r="I648" t="s">
        <v>1943</v>
      </c>
      <c r="J648" s="19" t="s">
        <v>1944</v>
      </c>
      <c r="N648" s="17">
        <v>111278</v>
      </c>
      <c r="O648" s="17">
        <v>125000</v>
      </c>
      <c r="P648" s="17">
        <v>118450</v>
      </c>
      <c r="Q648" s="17">
        <v>113548</v>
      </c>
      <c r="R648" s="17">
        <v>111459</v>
      </c>
      <c r="S648" s="17">
        <v>104712</v>
      </c>
      <c r="T648" s="17">
        <v>96700</v>
      </c>
      <c r="U648" s="17">
        <v>238</v>
      </c>
      <c r="V648" s="17">
        <v>44</v>
      </c>
      <c r="W648" s="17">
        <v>109015</v>
      </c>
      <c r="X648" s="17">
        <v>121346</v>
      </c>
      <c r="Y648" s="17">
        <v>118677</v>
      </c>
      <c r="Z648" s="17">
        <v>113554</v>
      </c>
      <c r="AA648" s="17">
        <v>110707</v>
      </c>
      <c r="AB648" s="17">
        <v>101371</v>
      </c>
      <c r="AC648" s="17">
        <v>92094</v>
      </c>
      <c r="AD648" s="17">
        <v>238</v>
      </c>
      <c r="AE648" s="17">
        <v>44</v>
      </c>
      <c r="AF648" s="17">
        <v>9273</v>
      </c>
      <c r="AG648" s="17">
        <v>10417</v>
      </c>
      <c r="AH648" s="17">
        <v>9871</v>
      </c>
      <c r="AI648" s="17">
        <v>9462</v>
      </c>
      <c r="AJ648" s="17">
        <v>9288</v>
      </c>
      <c r="AK648" s="17">
        <v>8726</v>
      </c>
      <c r="AL648" s="17">
        <v>8058</v>
      </c>
      <c r="AM648" s="17">
        <v>238</v>
      </c>
      <c r="AN648" s="17">
        <v>44</v>
      </c>
      <c r="AO648" s="18">
        <v>12</v>
      </c>
      <c r="AP648" s="17">
        <v>238</v>
      </c>
      <c r="AQ648" s="17">
        <v>44</v>
      </c>
      <c r="AR648" s="17">
        <v>111221</v>
      </c>
      <c r="AS648" s="17">
        <v>125000</v>
      </c>
      <c r="AT648" s="17">
        <v>118450</v>
      </c>
      <c r="AU648" s="17">
        <v>113430</v>
      </c>
      <c r="AV648" s="17">
        <v>111430</v>
      </c>
      <c r="AW648" s="17">
        <v>104649</v>
      </c>
      <c r="AX648" s="17">
        <v>96590</v>
      </c>
      <c r="AY648" s="17">
        <v>234</v>
      </c>
      <c r="AZ648" s="17">
        <v>42</v>
      </c>
      <c r="BA648" s="17">
        <v>114126</v>
      </c>
      <c r="BE648" s="17">
        <v>114653</v>
      </c>
      <c r="BH648" s="17">
        <v>4</v>
      </c>
      <c r="BI648" s="17">
        <v>4</v>
      </c>
      <c r="BJ648" s="17">
        <v>108571</v>
      </c>
      <c r="BK648" s="17">
        <v>83</v>
      </c>
      <c r="BL648" s="17">
        <v>18</v>
      </c>
      <c r="BM648" s="17">
        <v>44</v>
      </c>
      <c r="DH648" s="17">
        <v>111278</v>
      </c>
      <c r="DI648" s="17">
        <v>125000</v>
      </c>
      <c r="DJ648" s="17">
        <v>118450</v>
      </c>
      <c r="DK648" s="17">
        <v>113548</v>
      </c>
      <c r="DL648" s="17">
        <v>111459</v>
      </c>
      <c r="DM648" s="17">
        <v>104712</v>
      </c>
      <c r="DN648" s="17">
        <v>96700</v>
      </c>
      <c r="DO648" s="17">
        <v>238</v>
      </c>
      <c r="DP648" s="17">
        <v>44</v>
      </c>
      <c r="DQ648" s="17">
        <v>109015</v>
      </c>
      <c r="DR648" s="17">
        <v>121346</v>
      </c>
      <c r="DS648" s="17">
        <v>118677</v>
      </c>
      <c r="DT648" s="17">
        <v>113554</v>
      </c>
      <c r="DU648" s="17">
        <v>110707</v>
      </c>
      <c r="DV648" s="17">
        <v>101371</v>
      </c>
      <c r="DW648" s="17">
        <v>92094</v>
      </c>
      <c r="DX648" s="17">
        <v>238</v>
      </c>
      <c r="DY648" s="17">
        <v>44</v>
      </c>
      <c r="DZ648" s="17">
        <v>111278</v>
      </c>
      <c r="EA648" s="17">
        <v>125000</v>
      </c>
      <c r="EB648" s="17">
        <v>118450</v>
      </c>
      <c r="EC648" s="17">
        <v>113548</v>
      </c>
      <c r="ED648" s="17">
        <v>111459</v>
      </c>
      <c r="EE648" s="17">
        <v>104712</v>
      </c>
      <c r="EF648" s="17">
        <v>96700</v>
      </c>
      <c r="EG648" s="17">
        <v>238</v>
      </c>
      <c r="EH648" s="17">
        <v>44</v>
      </c>
      <c r="EI648" s="17">
        <v>109015</v>
      </c>
      <c r="EJ648" s="17">
        <v>121346</v>
      </c>
      <c r="EK648" s="17">
        <v>118677</v>
      </c>
      <c r="EL648" s="17">
        <v>113554</v>
      </c>
      <c r="EM648" s="17">
        <v>110707</v>
      </c>
      <c r="EN648" s="17">
        <v>101371</v>
      </c>
      <c r="EO648" s="17">
        <v>92094</v>
      </c>
      <c r="EP648" s="17">
        <v>238</v>
      </c>
      <c r="EQ648" s="17">
        <v>44</v>
      </c>
      <c r="FJ648" s="18">
        <v>98.3</v>
      </c>
      <c r="FK648" s="17">
        <v>234</v>
      </c>
      <c r="FL648" s="17">
        <v>42</v>
      </c>
      <c r="FM648" s="18">
        <v>82.4</v>
      </c>
      <c r="FN648" s="17">
        <v>196</v>
      </c>
      <c r="FO648" s="17">
        <v>33</v>
      </c>
      <c r="FP648" s="17">
        <v>16575</v>
      </c>
      <c r="FQ648" s="17">
        <v>22550</v>
      </c>
      <c r="FR648" s="17">
        <v>20902</v>
      </c>
      <c r="FS648" s="17">
        <v>18837</v>
      </c>
      <c r="FT648" s="17">
        <v>18020</v>
      </c>
      <c r="FU648" s="17">
        <v>13210</v>
      </c>
      <c r="FV648" s="17">
        <v>7352</v>
      </c>
      <c r="FW648" s="17">
        <v>223</v>
      </c>
      <c r="FX648" s="17">
        <v>39</v>
      </c>
      <c r="FY648" s="18">
        <v>14.7</v>
      </c>
      <c r="FZ648" s="18">
        <v>20</v>
      </c>
      <c r="GA648" s="18">
        <v>20</v>
      </c>
      <c r="GB648" s="18">
        <v>16</v>
      </c>
      <c r="GC648" s="18">
        <v>15</v>
      </c>
      <c r="GD648" s="18">
        <v>11.3</v>
      </c>
      <c r="GE648" s="18">
        <v>8</v>
      </c>
      <c r="GF648" s="17">
        <v>223</v>
      </c>
      <c r="GG648" s="17">
        <v>39</v>
      </c>
      <c r="GH648" s="17" t="s">
        <v>1030</v>
      </c>
      <c r="GI648" s="17">
        <v>223</v>
      </c>
      <c r="GJ648" s="17">
        <v>39</v>
      </c>
      <c r="GK648" s="17">
        <v>17531</v>
      </c>
      <c r="GL648" s="17">
        <v>29000</v>
      </c>
      <c r="GM648" s="17">
        <v>24000</v>
      </c>
      <c r="GN648" s="17">
        <v>19901</v>
      </c>
      <c r="GO648" s="17">
        <v>17321</v>
      </c>
      <c r="GP648" s="17">
        <v>10853</v>
      </c>
      <c r="GQ648" s="17">
        <v>7138</v>
      </c>
      <c r="GR648" s="17">
        <v>193</v>
      </c>
      <c r="GS648" s="17">
        <v>32</v>
      </c>
      <c r="GT648" s="18">
        <v>15.6</v>
      </c>
      <c r="GU648" s="18">
        <v>25.4</v>
      </c>
      <c r="GV648" s="18">
        <v>21.5</v>
      </c>
      <c r="GW648" s="18">
        <v>17.399999999999999</v>
      </c>
      <c r="GX648" s="18">
        <v>14.9</v>
      </c>
      <c r="GY648" s="18">
        <v>9.8000000000000007</v>
      </c>
      <c r="GZ648" s="18">
        <v>6.8</v>
      </c>
      <c r="HA648" s="17">
        <v>193</v>
      </c>
      <c r="HB648" s="17">
        <v>32</v>
      </c>
      <c r="HC648" s="17" t="s">
        <v>1308</v>
      </c>
      <c r="HD648" s="17">
        <v>193</v>
      </c>
      <c r="HE648" s="17">
        <v>32</v>
      </c>
      <c r="HF648" s="18">
        <v>12.8</v>
      </c>
      <c r="HG648" s="17">
        <v>5</v>
      </c>
      <c r="HH648" s="17">
        <v>5</v>
      </c>
      <c r="HI648" s="17">
        <v>9410</v>
      </c>
      <c r="HK648" s="17">
        <v>10550</v>
      </c>
      <c r="HL648" s="17">
        <v>10220</v>
      </c>
      <c r="HM648" s="17">
        <v>10000</v>
      </c>
      <c r="HN648" s="17">
        <v>6500</v>
      </c>
      <c r="HP648" s="17">
        <v>5</v>
      </c>
      <c r="HQ648" s="17">
        <v>5</v>
      </c>
      <c r="HR648" s="18">
        <v>8</v>
      </c>
      <c r="HT648" s="18">
        <v>9</v>
      </c>
      <c r="HU648" s="18">
        <v>9</v>
      </c>
      <c r="HV648" s="18">
        <v>8</v>
      </c>
      <c r="HW648" s="18">
        <v>6</v>
      </c>
      <c r="HY648" s="17">
        <v>5</v>
      </c>
      <c r="HZ648" s="17">
        <v>5</v>
      </c>
      <c r="IA648">
        <v>19270</v>
      </c>
    </row>
    <row r="649" spans="1:235">
      <c r="A649">
        <v>11432</v>
      </c>
      <c r="B649" s="15">
        <v>41673</v>
      </c>
      <c r="C649" t="s">
        <v>292</v>
      </c>
      <c r="D649" t="s">
        <v>293</v>
      </c>
      <c r="E649" t="s">
        <v>294</v>
      </c>
      <c r="F649" s="23" t="s">
        <v>320</v>
      </c>
      <c r="G649">
        <v>3</v>
      </c>
      <c r="H649" s="23" t="s">
        <v>668</v>
      </c>
      <c r="I649" t="s">
        <v>1945</v>
      </c>
      <c r="J649" s="19" t="s">
        <v>1946</v>
      </c>
      <c r="N649" s="17">
        <v>138386</v>
      </c>
      <c r="O649" s="17">
        <v>155584</v>
      </c>
      <c r="P649" s="17">
        <v>147799</v>
      </c>
      <c r="Q649" s="17">
        <v>141021</v>
      </c>
      <c r="R649" s="17">
        <v>136500</v>
      </c>
      <c r="S649" s="17">
        <v>129496</v>
      </c>
      <c r="T649" s="17">
        <v>121087</v>
      </c>
      <c r="U649" s="17">
        <v>188</v>
      </c>
      <c r="V649" s="17">
        <v>38</v>
      </c>
      <c r="W649" s="17">
        <v>135187</v>
      </c>
      <c r="X649" s="17">
        <v>153791</v>
      </c>
      <c r="Y649" s="17">
        <v>142663</v>
      </c>
      <c r="Z649" s="17">
        <v>139835</v>
      </c>
      <c r="AA649" s="17">
        <v>135996</v>
      </c>
      <c r="AB649" s="17">
        <v>125039</v>
      </c>
      <c r="AC649" s="17">
        <v>115346</v>
      </c>
      <c r="AD649" s="17">
        <v>188</v>
      </c>
      <c r="AE649" s="17">
        <v>38</v>
      </c>
      <c r="AF649" s="17">
        <v>11532</v>
      </c>
      <c r="AG649" s="17">
        <v>12965</v>
      </c>
      <c r="AH649" s="17">
        <v>12317</v>
      </c>
      <c r="AI649" s="17">
        <v>11752</v>
      </c>
      <c r="AJ649" s="17">
        <v>11375</v>
      </c>
      <c r="AK649" s="17">
        <v>10791</v>
      </c>
      <c r="AL649" s="17">
        <v>10091</v>
      </c>
      <c r="AM649" s="17">
        <v>188</v>
      </c>
      <c r="AN649" s="17">
        <v>38</v>
      </c>
      <c r="AO649" s="18">
        <v>12</v>
      </c>
      <c r="AP649" s="17">
        <v>188</v>
      </c>
      <c r="AQ649" s="17">
        <v>38</v>
      </c>
      <c r="AR649" s="17">
        <v>138554</v>
      </c>
      <c r="AS649" s="17">
        <v>155632</v>
      </c>
      <c r="AT649" s="17">
        <v>148312</v>
      </c>
      <c r="AU649" s="17">
        <v>141054</v>
      </c>
      <c r="AV649" s="17">
        <v>136500</v>
      </c>
      <c r="AW649" s="17">
        <v>129631</v>
      </c>
      <c r="AX649" s="17">
        <v>121154</v>
      </c>
      <c r="AY649" s="17">
        <v>186</v>
      </c>
      <c r="AZ649" s="17">
        <v>36</v>
      </c>
      <c r="BH649" s="17">
        <v>2</v>
      </c>
      <c r="BI649" s="17">
        <v>2</v>
      </c>
      <c r="BJ649" s="17">
        <v>138213</v>
      </c>
      <c r="BK649" s="17">
        <v>61</v>
      </c>
      <c r="BL649" s="17">
        <v>16</v>
      </c>
      <c r="BM649" s="17">
        <v>38</v>
      </c>
      <c r="BQ649" s="17">
        <v>1</v>
      </c>
      <c r="BT649" s="17">
        <v>1</v>
      </c>
      <c r="BZ649" s="17">
        <v>1</v>
      </c>
      <c r="DH649" s="17">
        <v>138386</v>
      </c>
      <c r="DI649" s="17">
        <v>155584</v>
      </c>
      <c r="DJ649" s="17">
        <v>147799</v>
      </c>
      <c r="DK649" s="17">
        <v>141021</v>
      </c>
      <c r="DL649" s="17">
        <v>136500</v>
      </c>
      <c r="DM649" s="17">
        <v>129496</v>
      </c>
      <c r="DN649" s="17">
        <v>121087</v>
      </c>
      <c r="DO649" s="17">
        <v>188</v>
      </c>
      <c r="DP649" s="17">
        <v>38</v>
      </c>
      <c r="DQ649" s="17">
        <v>135187</v>
      </c>
      <c r="DR649" s="17">
        <v>153791</v>
      </c>
      <c r="DS649" s="17">
        <v>142663</v>
      </c>
      <c r="DT649" s="17">
        <v>139835</v>
      </c>
      <c r="DU649" s="17">
        <v>135996</v>
      </c>
      <c r="DV649" s="17">
        <v>125039</v>
      </c>
      <c r="DW649" s="17">
        <v>115346</v>
      </c>
      <c r="DX649" s="17">
        <v>188</v>
      </c>
      <c r="DY649" s="17">
        <v>38</v>
      </c>
      <c r="DZ649" s="17">
        <v>138386</v>
      </c>
      <c r="EA649" s="17">
        <v>155584</v>
      </c>
      <c r="EB649" s="17">
        <v>147799</v>
      </c>
      <c r="EC649" s="17">
        <v>141021</v>
      </c>
      <c r="ED649" s="17">
        <v>136500</v>
      </c>
      <c r="EE649" s="17">
        <v>129496</v>
      </c>
      <c r="EF649" s="17">
        <v>121087</v>
      </c>
      <c r="EG649" s="17">
        <v>188</v>
      </c>
      <c r="EH649" s="17">
        <v>38</v>
      </c>
      <c r="EI649" s="17">
        <v>135187</v>
      </c>
      <c r="EJ649" s="17">
        <v>153791</v>
      </c>
      <c r="EK649" s="17">
        <v>142663</v>
      </c>
      <c r="EL649" s="17">
        <v>139835</v>
      </c>
      <c r="EM649" s="17">
        <v>135996</v>
      </c>
      <c r="EN649" s="17">
        <v>125039</v>
      </c>
      <c r="EO649" s="17">
        <v>115346</v>
      </c>
      <c r="EP649" s="17">
        <v>188</v>
      </c>
      <c r="EQ649" s="17">
        <v>38</v>
      </c>
      <c r="FJ649" s="18">
        <v>98.9</v>
      </c>
      <c r="FK649" s="17">
        <v>186</v>
      </c>
      <c r="FL649" s="17">
        <v>36</v>
      </c>
      <c r="FM649" s="18">
        <v>87.8</v>
      </c>
      <c r="FN649" s="17">
        <v>165</v>
      </c>
      <c r="FO649" s="17">
        <v>34</v>
      </c>
      <c r="FP649" s="17">
        <v>24078</v>
      </c>
      <c r="FQ649" s="17">
        <v>31361</v>
      </c>
      <c r="FR649" s="17">
        <v>28375</v>
      </c>
      <c r="FS649" s="17">
        <v>26434</v>
      </c>
      <c r="FT649" s="17">
        <v>24443</v>
      </c>
      <c r="FU649" s="17">
        <v>19794</v>
      </c>
      <c r="FV649" s="17">
        <v>16675</v>
      </c>
      <c r="FW649" s="17">
        <v>182</v>
      </c>
      <c r="FX649" s="17">
        <v>34</v>
      </c>
      <c r="FY649" s="18">
        <v>17.2</v>
      </c>
      <c r="FZ649" s="18">
        <v>20</v>
      </c>
      <c r="GA649" s="18">
        <v>20</v>
      </c>
      <c r="GB649" s="18">
        <v>20</v>
      </c>
      <c r="GC649" s="18">
        <v>18</v>
      </c>
      <c r="GD649" s="18">
        <v>15</v>
      </c>
      <c r="GE649" s="18">
        <v>12</v>
      </c>
      <c r="GF649" s="17">
        <v>182</v>
      </c>
      <c r="GG649" s="17">
        <v>34</v>
      </c>
      <c r="GH649" s="17" t="s">
        <v>1605</v>
      </c>
      <c r="GI649" s="17">
        <v>182</v>
      </c>
      <c r="GJ649" s="17">
        <v>34</v>
      </c>
      <c r="GK649" s="17">
        <v>25652</v>
      </c>
      <c r="GL649" s="17">
        <v>39887</v>
      </c>
      <c r="GM649" s="17">
        <v>33421</v>
      </c>
      <c r="GN649" s="17">
        <v>29173</v>
      </c>
      <c r="GO649" s="17">
        <v>25007</v>
      </c>
      <c r="GP649" s="17">
        <v>17335</v>
      </c>
      <c r="GQ649" s="17">
        <v>9552</v>
      </c>
      <c r="GR649" s="17">
        <v>164</v>
      </c>
      <c r="GS649" s="17">
        <v>34</v>
      </c>
      <c r="GT649" s="18">
        <v>18.2</v>
      </c>
      <c r="GU649" s="18">
        <v>27.5</v>
      </c>
      <c r="GV649" s="18">
        <v>23.1</v>
      </c>
      <c r="GW649" s="18">
        <v>20.399999999999999</v>
      </c>
      <c r="GX649" s="18">
        <v>18.600000000000001</v>
      </c>
      <c r="GY649" s="18">
        <v>12.7</v>
      </c>
      <c r="GZ649" s="18">
        <v>7.6</v>
      </c>
      <c r="HA649" s="17">
        <v>164</v>
      </c>
      <c r="HB649" s="17">
        <v>34</v>
      </c>
      <c r="HC649" s="17" t="s">
        <v>1947</v>
      </c>
      <c r="HD649" s="17">
        <v>164</v>
      </c>
      <c r="HE649" s="17">
        <v>34</v>
      </c>
      <c r="HF649" s="18">
        <v>18.8</v>
      </c>
      <c r="HG649" s="17">
        <v>6</v>
      </c>
      <c r="HH649" s="17">
        <v>5</v>
      </c>
      <c r="HI649" s="17">
        <v>12833</v>
      </c>
      <c r="HK649" s="17">
        <v>17500</v>
      </c>
      <c r="HL649" s="17">
        <v>10000</v>
      </c>
      <c r="HM649" s="17">
        <v>10000</v>
      </c>
      <c r="HN649" s="17">
        <v>6250</v>
      </c>
      <c r="HP649" s="17">
        <v>6</v>
      </c>
      <c r="HQ649" s="17">
        <v>5</v>
      </c>
      <c r="HR649" s="18">
        <v>9</v>
      </c>
      <c r="HT649" s="18">
        <v>12</v>
      </c>
      <c r="HU649" s="18">
        <v>7</v>
      </c>
      <c r="HV649" s="18">
        <v>7</v>
      </c>
      <c r="HW649" s="18">
        <v>5</v>
      </c>
      <c r="HY649" s="17">
        <v>6</v>
      </c>
      <c r="HZ649" s="17">
        <v>5</v>
      </c>
      <c r="IA649">
        <v>19280</v>
      </c>
    </row>
    <row r="650" spans="1:235">
      <c r="A650">
        <v>11432</v>
      </c>
      <c r="B650" s="15">
        <v>41673</v>
      </c>
      <c r="C650" t="s">
        <v>292</v>
      </c>
      <c r="D650" t="s">
        <v>293</v>
      </c>
      <c r="E650" t="s">
        <v>294</v>
      </c>
      <c r="F650" s="23" t="s">
        <v>320</v>
      </c>
      <c r="G650">
        <v>4</v>
      </c>
      <c r="H650" s="23" t="s">
        <v>668</v>
      </c>
      <c r="I650" t="s">
        <v>1948</v>
      </c>
      <c r="J650" s="19" t="s">
        <v>1949</v>
      </c>
      <c r="N650" s="17">
        <v>168929</v>
      </c>
      <c r="O650" s="17">
        <v>201619</v>
      </c>
      <c r="P650" s="17">
        <v>180505</v>
      </c>
      <c r="Q650" s="17">
        <v>173734</v>
      </c>
      <c r="R650" s="17">
        <v>168817</v>
      </c>
      <c r="S650" s="17">
        <v>154897</v>
      </c>
      <c r="T650" s="17">
        <v>142725</v>
      </c>
      <c r="U650" s="17">
        <v>108</v>
      </c>
      <c r="V650" s="17">
        <v>48</v>
      </c>
      <c r="W650" s="17">
        <v>166897</v>
      </c>
      <c r="X650" s="17">
        <v>203167</v>
      </c>
      <c r="Y650" s="17">
        <v>180054</v>
      </c>
      <c r="Z650" s="17">
        <v>173882</v>
      </c>
      <c r="AA650" s="17">
        <v>166900</v>
      </c>
      <c r="AB650" s="17">
        <v>154897</v>
      </c>
      <c r="AC650" s="17">
        <v>131323</v>
      </c>
      <c r="AD650" s="17">
        <v>108</v>
      </c>
      <c r="AE650" s="17">
        <v>48</v>
      </c>
      <c r="AF650" s="17">
        <v>14077</v>
      </c>
      <c r="AG650" s="17">
        <v>16802</v>
      </c>
      <c r="AH650" s="17">
        <v>15042</v>
      </c>
      <c r="AI650" s="17">
        <v>14478</v>
      </c>
      <c r="AJ650" s="17">
        <v>14068</v>
      </c>
      <c r="AK650" s="17">
        <v>12908</v>
      </c>
      <c r="AL650" s="17">
        <v>11894</v>
      </c>
      <c r="AM650" s="17">
        <v>108</v>
      </c>
      <c r="AN650" s="17">
        <v>48</v>
      </c>
      <c r="AO650" s="18">
        <v>12</v>
      </c>
      <c r="AP650" s="17">
        <v>108</v>
      </c>
      <c r="AQ650" s="17">
        <v>48</v>
      </c>
      <c r="AR650" s="17">
        <v>168633</v>
      </c>
      <c r="AS650" s="17">
        <v>201837</v>
      </c>
      <c r="AT650" s="17">
        <v>180505</v>
      </c>
      <c r="AU650" s="17">
        <v>173412</v>
      </c>
      <c r="AV650" s="17">
        <v>168517</v>
      </c>
      <c r="AW650" s="17">
        <v>154369</v>
      </c>
      <c r="AX650" s="17">
        <v>141739</v>
      </c>
      <c r="AY650" s="17">
        <v>104</v>
      </c>
      <c r="AZ650" s="17">
        <v>45</v>
      </c>
      <c r="BA650" s="17">
        <v>176625</v>
      </c>
      <c r="BE650" s="17">
        <v>173750</v>
      </c>
      <c r="BH650" s="17">
        <v>4</v>
      </c>
      <c r="BI650" s="17">
        <v>3</v>
      </c>
      <c r="BJ650" s="17">
        <v>166984</v>
      </c>
      <c r="BK650" s="17">
        <v>38</v>
      </c>
      <c r="BL650" s="17">
        <v>17</v>
      </c>
      <c r="BM650" s="17">
        <v>48</v>
      </c>
      <c r="DH650" s="17">
        <v>168929</v>
      </c>
      <c r="DI650" s="17">
        <v>201619</v>
      </c>
      <c r="DJ650" s="17">
        <v>180505</v>
      </c>
      <c r="DK650" s="17">
        <v>173734</v>
      </c>
      <c r="DL650" s="17">
        <v>168817</v>
      </c>
      <c r="DM650" s="17">
        <v>154897</v>
      </c>
      <c r="DN650" s="17">
        <v>142725</v>
      </c>
      <c r="DO650" s="17">
        <v>108</v>
      </c>
      <c r="DP650" s="17">
        <v>48</v>
      </c>
      <c r="DQ650" s="17">
        <v>166897</v>
      </c>
      <c r="DR650" s="17">
        <v>203167</v>
      </c>
      <c r="DS650" s="17">
        <v>180054</v>
      </c>
      <c r="DT650" s="17">
        <v>173882</v>
      </c>
      <c r="DU650" s="17">
        <v>166900</v>
      </c>
      <c r="DV650" s="17">
        <v>154897</v>
      </c>
      <c r="DW650" s="17">
        <v>131323</v>
      </c>
      <c r="DX650" s="17">
        <v>108</v>
      </c>
      <c r="DY650" s="17">
        <v>48</v>
      </c>
      <c r="DZ650" s="17">
        <v>168929</v>
      </c>
      <c r="EA650" s="17">
        <v>201619</v>
      </c>
      <c r="EB650" s="17">
        <v>180505</v>
      </c>
      <c r="EC650" s="17">
        <v>173734</v>
      </c>
      <c r="ED650" s="17">
        <v>168817</v>
      </c>
      <c r="EE650" s="17">
        <v>154897</v>
      </c>
      <c r="EF650" s="17">
        <v>142725</v>
      </c>
      <c r="EG650" s="17">
        <v>108</v>
      </c>
      <c r="EH650" s="17">
        <v>48</v>
      </c>
      <c r="EI650" s="17">
        <v>166897</v>
      </c>
      <c r="EJ650" s="17">
        <v>203167</v>
      </c>
      <c r="EK650" s="17">
        <v>180054</v>
      </c>
      <c r="EL650" s="17">
        <v>173882</v>
      </c>
      <c r="EM650" s="17">
        <v>166900</v>
      </c>
      <c r="EN650" s="17">
        <v>154897</v>
      </c>
      <c r="EO650" s="17">
        <v>131323</v>
      </c>
      <c r="EP650" s="17">
        <v>108</v>
      </c>
      <c r="EQ650" s="17">
        <v>48</v>
      </c>
      <c r="FJ650" s="18">
        <v>96.3</v>
      </c>
      <c r="FK650" s="17">
        <v>104</v>
      </c>
      <c r="FL650" s="17">
        <v>45</v>
      </c>
      <c r="FM650" s="18">
        <v>82.4</v>
      </c>
      <c r="FN650" s="17">
        <v>89</v>
      </c>
      <c r="FO650" s="17">
        <v>37</v>
      </c>
      <c r="FP650" s="17">
        <v>36356</v>
      </c>
      <c r="FQ650" s="17">
        <v>46421</v>
      </c>
      <c r="FR650" s="17">
        <v>42706</v>
      </c>
      <c r="FS650" s="17">
        <v>37920</v>
      </c>
      <c r="FT650" s="17">
        <v>36104</v>
      </c>
      <c r="FU650" s="17">
        <v>31787</v>
      </c>
      <c r="FV650" s="17">
        <v>25007</v>
      </c>
      <c r="FW650" s="17">
        <v>97</v>
      </c>
      <c r="FX650" s="17">
        <v>39</v>
      </c>
      <c r="FY650" s="18">
        <v>21.3</v>
      </c>
      <c r="FZ650" s="18">
        <v>25</v>
      </c>
      <c r="GA650" s="18">
        <v>25</v>
      </c>
      <c r="GB650" s="18">
        <v>24.6</v>
      </c>
      <c r="GC650" s="18">
        <v>20</v>
      </c>
      <c r="GD650" s="18">
        <v>20</v>
      </c>
      <c r="GE650" s="18">
        <v>15</v>
      </c>
      <c r="GF650" s="17">
        <v>97</v>
      </c>
      <c r="GG650" s="17">
        <v>39</v>
      </c>
      <c r="GH650" s="17" t="s">
        <v>1950</v>
      </c>
      <c r="GI650" s="17">
        <v>97</v>
      </c>
      <c r="GJ650" s="17">
        <v>39</v>
      </c>
      <c r="GK650" s="17">
        <v>37597</v>
      </c>
      <c r="GL650" s="17">
        <v>56185</v>
      </c>
      <c r="GM650" s="17">
        <v>49733</v>
      </c>
      <c r="GN650" s="17">
        <v>40415</v>
      </c>
      <c r="GO650" s="17">
        <v>36892</v>
      </c>
      <c r="GP650" s="17">
        <v>28375</v>
      </c>
      <c r="GQ650" s="17">
        <v>17071</v>
      </c>
      <c r="GR650" s="17">
        <v>87</v>
      </c>
      <c r="GS650" s="17">
        <v>36</v>
      </c>
      <c r="GT650" s="18">
        <v>21.9</v>
      </c>
      <c r="GU650" s="18">
        <v>31.9</v>
      </c>
      <c r="GV650" s="18">
        <v>27.2</v>
      </c>
      <c r="GW650" s="18">
        <v>24.9</v>
      </c>
      <c r="GX650" s="18">
        <v>21.6</v>
      </c>
      <c r="GY650" s="18">
        <v>16.5</v>
      </c>
      <c r="GZ650" s="18">
        <v>11.2</v>
      </c>
      <c r="HA650" s="17">
        <v>87</v>
      </c>
      <c r="HB650" s="17">
        <v>36</v>
      </c>
      <c r="HC650" s="17" t="s">
        <v>1951</v>
      </c>
      <c r="HD650" s="17">
        <v>87</v>
      </c>
      <c r="HE650" s="17">
        <v>36</v>
      </c>
      <c r="HF650" s="18">
        <v>15.8</v>
      </c>
      <c r="HG650" s="17">
        <v>3</v>
      </c>
      <c r="HH650" s="17">
        <v>2</v>
      </c>
      <c r="HP650" s="17">
        <v>3</v>
      </c>
      <c r="HQ650" s="17">
        <v>2</v>
      </c>
      <c r="HY650" s="17">
        <v>3</v>
      </c>
      <c r="HZ650" s="17">
        <v>2</v>
      </c>
      <c r="IA650">
        <v>19290</v>
      </c>
    </row>
    <row r="651" spans="1:235">
      <c r="A651">
        <v>11432</v>
      </c>
      <c r="B651" s="15">
        <v>41673</v>
      </c>
      <c r="C651" t="s">
        <v>292</v>
      </c>
      <c r="D651" t="s">
        <v>293</v>
      </c>
      <c r="E651" t="s">
        <v>294</v>
      </c>
      <c r="F651" s="23" t="s">
        <v>320</v>
      </c>
      <c r="G651">
        <v>5</v>
      </c>
      <c r="H651" s="23" t="s">
        <v>668</v>
      </c>
      <c r="I651" t="s">
        <v>1952</v>
      </c>
      <c r="J651" s="19" t="s">
        <v>1953</v>
      </c>
      <c r="N651" s="17">
        <v>216219</v>
      </c>
      <c r="O651" s="17">
        <v>245318</v>
      </c>
      <c r="P651" s="17">
        <v>235066</v>
      </c>
      <c r="Q651" s="17">
        <v>229002</v>
      </c>
      <c r="R651" s="17">
        <v>218976</v>
      </c>
      <c r="S651" s="17">
        <v>204000</v>
      </c>
      <c r="T651" s="17">
        <v>188881</v>
      </c>
      <c r="U651" s="17">
        <v>37</v>
      </c>
      <c r="V651" s="17">
        <v>14</v>
      </c>
      <c r="W651" s="17">
        <v>205080</v>
      </c>
      <c r="X651" s="17">
        <v>228769</v>
      </c>
      <c r="Y651" s="17">
        <v>226426</v>
      </c>
      <c r="Z651" s="17">
        <v>213425</v>
      </c>
      <c r="AA651" s="17">
        <v>208587</v>
      </c>
      <c r="AB651" s="17">
        <v>192697</v>
      </c>
      <c r="AC651" s="17">
        <v>163065</v>
      </c>
      <c r="AD651" s="17">
        <v>37</v>
      </c>
      <c r="AE651" s="17">
        <v>14</v>
      </c>
      <c r="AF651" s="17">
        <v>18018</v>
      </c>
      <c r="AG651" s="17">
        <v>20443</v>
      </c>
      <c r="AH651" s="17">
        <v>19589</v>
      </c>
      <c r="AI651" s="17">
        <v>19083</v>
      </c>
      <c r="AJ651" s="17">
        <v>18248</v>
      </c>
      <c r="AK651" s="17">
        <v>17000</v>
      </c>
      <c r="AL651" s="17">
        <v>15740</v>
      </c>
      <c r="AM651" s="17">
        <v>37</v>
      </c>
      <c r="AN651" s="17">
        <v>14</v>
      </c>
      <c r="AO651" s="18">
        <v>12</v>
      </c>
      <c r="AP651" s="17">
        <v>37</v>
      </c>
      <c r="AQ651" s="17">
        <v>14</v>
      </c>
      <c r="AR651" s="17">
        <v>216219</v>
      </c>
      <c r="AS651" s="17">
        <v>245318</v>
      </c>
      <c r="AT651" s="17">
        <v>235066</v>
      </c>
      <c r="AU651" s="17">
        <v>229002</v>
      </c>
      <c r="AV651" s="17">
        <v>218976</v>
      </c>
      <c r="AW651" s="17">
        <v>204000</v>
      </c>
      <c r="AX651" s="17">
        <v>188881</v>
      </c>
      <c r="AY651" s="17">
        <v>37</v>
      </c>
      <c r="AZ651" s="17">
        <v>14</v>
      </c>
      <c r="BJ651" s="17">
        <v>197545</v>
      </c>
      <c r="BK651" s="17">
        <v>5</v>
      </c>
      <c r="BL651" s="17">
        <v>3</v>
      </c>
      <c r="BM651" s="17">
        <v>14</v>
      </c>
      <c r="DH651" s="17">
        <v>216219</v>
      </c>
      <c r="DI651" s="17">
        <v>245318</v>
      </c>
      <c r="DJ651" s="17">
        <v>235066</v>
      </c>
      <c r="DK651" s="17">
        <v>229002</v>
      </c>
      <c r="DL651" s="17">
        <v>218976</v>
      </c>
      <c r="DM651" s="17">
        <v>204000</v>
      </c>
      <c r="DN651" s="17">
        <v>188881</v>
      </c>
      <c r="DO651" s="17">
        <v>37</v>
      </c>
      <c r="DP651" s="17">
        <v>14</v>
      </c>
      <c r="DQ651" s="17">
        <v>205080</v>
      </c>
      <c r="DR651" s="17">
        <v>228769</v>
      </c>
      <c r="DS651" s="17">
        <v>226426</v>
      </c>
      <c r="DT651" s="17">
        <v>213425</v>
      </c>
      <c r="DU651" s="17">
        <v>208587</v>
      </c>
      <c r="DV651" s="17">
        <v>192697</v>
      </c>
      <c r="DW651" s="17">
        <v>163065</v>
      </c>
      <c r="DX651" s="17">
        <v>37</v>
      </c>
      <c r="DY651" s="17">
        <v>14</v>
      </c>
      <c r="DZ651" s="17">
        <v>216219</v>
      </c>
      <c r="EA651" s="17">
        <v>245318</v>
      </c>
      <c r="EB651" s="17">
        <v>235066</v>
      </c>
      <c r="EC651" s="17">
        <v>229002</v>
      </c>
      <c r="ED651" s="17">
        <v>218976</v>
      </c>
      <c r="EE651" s="17">
        <v>204000</v>
      </c>
      <c r="EF651" s="17">
        <v>188881</v>
      </c>
      <c r="EG651" s="17">
        <v>37</v>
      </c>
      <c r="EH651" s="17">
        <v>14</v>
      </c>
      <c r="EI651" s="17">
        <v>205080</v>
      </c>
      <c r="EJ651" s="17">
        <v>228769</v>
      </c>
      <c r="EK651" s="17">
        <v>226426</v>
      </c>
      <c r="EL651" s="17">
        <v>213425</v>
      </c>
      <c r="EM651" s="17">
        <v>208587</v>
      </c>
      <c r="EN651" s="17">
        <v>192697</v>
      </c>
      <c r="EO651" s="17">
        <v>163065</v>
      </c>
      <c r="EP651" s="17">
        <v>37</v>
      </c>
      <c r="EQ651" s="17">
        <v>14</v>
      </c>
      <c r="FJ651" s="18">
        <v>100</v>
      </c>
      <c r="FK651" s="17">
        <v>37</v>
      </c>
      <c r="FL651" s="17">
        <v>14</v>
      </c>
      <c r="FM651" s="18">
        <v>97.3</v>
      </c>
      <c r="FN651" s="17">
        <v>36</v>
      </c>
      <c r="FO651" s="17">
        <v>13</v>
      </c>
      <c r="FP651" s="17">
        <v>53160</v>
      </c>
      <c r="FQ651" s="17">
        <v>66983</v>
      </c>
      <c r="FR651" s="17">
        <v>61289</v>
      </c>
      <c r="FS651" s="17">
        <v>59038</v>
      </c>
      <c r="FT651" s="17">
        <v>57820</v>
      </c>
      <c r="FU651" s="17">
        <v>45997</v>
      </c>
      <c r="FV651" s="17">
        <v>35563</v>
      </c>
      <c r="FW651" s="17">
        <v>36</v>
      </c>
      <c r="FX651" s="17">
        <v>13</v>
      </c>
      <c r="FY651" s="18">
        <v>24</v>
      </c>
      <c r="FZ651" s="18">
        <v>30</v>
      </c>
      <c r="GA651" s="18">
        <v>25</v>
      </c>
      <c r="GB651" s="18">
        <v>25</v>
      </c>
      <c r="GC651" s="18">
        <v>25</v>
      </c>
      <c r="GD651" s="18">
        <v>23.8</v>
      </c>
      <c r="GE651" s="18">
        <v>17.100000000000001</v>
      </c>
      <c r="GF651" s="17">
        <v>36</v>
      </c>
      <c r="GG651" s="17">
        <v>13</v>
      </c>
      <c r="GH651" s="17" t="s">
        <v>967</v>
      </c>
      <c r="GI651" s="17">
        <v>36</v>
      </c>
      <c r="GJ651" s="17">
        <v>13</v>
      </c>
      <c r="GK651" s="17">
        <v>53166</v>
      </c>
      <c r="GL651" s="17">
        <v>79113</v>
      </c>
      <c r="GM651" s="17">
        <v>72061</v>
      </c>
      <c r="GN651" s="17">
        <v>62531</v>
      </c>
      <c r="GO651" s="17">
        <v>51200</v>
      </c>
      <c r="GP651" s="17">
        <v>40514</v>
      </c>
      <c r="GQ651" s="17">
        <v>23695</v>
      </c>
      <c r="GR651" s="17">
        <v>36</v>
      </c>
      <c r="GS651" s="17">
        <v>13</v>
      </c>
      <c r="GT651" s="18">
        <v>23.9</v>
      </c>
      <c r="GU651" s="18">
        <v>34.1</v>
      </c>
      <c r="GV651" s="18">
        <v>31.1</v>
      </c>
      <c r="GW651" s="18">
        <v>28.8</v>
      </c>
      <c r="GX651" s="18">
        <v>25</v>
      </c>
      <c r="GY651" s="18">
        <v>19.3</v>
      </c>
      <c r="GZ651" s="18">
        <v>10.9</v>
      </c>
      <c r="HA651" s="17">
        <v>36</v>
      </c>
      <c r="HB651" s="17">
        <v>13</v>
      </c>
      <c r="HC651" s="17" t="s">
        <v>1954</v>
      </c>
      <c r="HD651" s="17">
        <v>36</v>
      </c>
      <c r="HE651" s="17">
        <v>13</v>
      </c>
      <c r="HF651" s="18">
        <v>60</v>
      </c>
      <c r="HG651" s="17">
        <v>3</v>
      </c>
      <c r="HH651" s="17">
        <v>3</v>
      </c>
      <c r="HI651" s="17">
        <v>40000</v>
      </c>
      <c r="HP651" s="17">
        <v>3</v>
      </c>
      <c r="HQ651" s="17">
        <v>3</v>
      </c>
      <c r="HR651" s="18">
        <v>18</v>
      </c>
      <c r="HY651" s="17">
        <v>3</v>
      </c>
      <c r="HZ651" s="17">
        <v>3</v>
      </c>
      <c r="IA651">
        <v>19300</v>
      </c>
    </row>
    <row r="652" spans="1:235">
      <c r="A652">
        <v>11432</v>
      </c>
      <c r="B652" s="15">
        <v>41673</v>
      </c>
      <c r="C652" t="s">
        <v>292</v>
      </c>
      <c r="D652" t="s">
        <v>293</v>
      </c>
      <c r="E652" t="s">
        <v>294</v>
      </c>
      <c r="F652" s="23" t="s">
        <v>330</v>
      </c>
      <c r="G652">
        <v>1</v>
      </c>
      <c r="H652" s="23" t="s">
        <v>668</v>
      </c>
      <c r="I652" t="s">
        <v>1955</v>
      </c>
      <c r="J652" s="19" t="s">
        <v>1956</v>
      </c>
      <c r="N652" s="17">
        <v>57034</v>
      </c>
      <c r="O652" s="17">
        <v>69045</v>
      </c>
      <c r="P652" s="17">
        <v>63250</v>
      </c>
      <c r="Q652" s="17">
        <v>59980</v>
      </c>
      <c r="R652" s="17">
        <v>57228</v>
      </c>
      <c r="S652" s="17">
        <v>48793</v>
      </c>
      <c r="T652" s="17">
        <v>46010</v>
      </c>
      <c r="U652" s="17">
        <v>252</v>
      </c>
      <c r="V652" s="17">
        <v>29</v>
      </c>
      <c r="W652" s="17">
        <v>54765</v>
      </c>
      <c r="X652" s="17">
        <v>63936</v>
      </c>
      <c r="Y652" s="17">
        <v>59320</v>
      </c>
      <c r="Z652" s="17">
        <v>56995</v>
      </c>
      <c r="AA652" s="17">
        <v>54901</v>
      </c>
      <c r="AB652" s="17">
        <v>48131</v>
      </c>
      <c r="AC652" s="17">
        <v>45945</v>
      </c>
      <c r="AD652" s="17">
        <v>252</v>
      </c>
      <c r="AE652" s="17">
        <v>29</v>
      </c>
      <c r="AF652" s="17">
        <v>4753</v>
      </c>
      <c r="AG652" s="17">
        <v>5754</v>
      </c>
      <c r="AH652" s="17">
        <v>5271</v>
      </c>
      <c r="AI652" s="17">
        <v>4998</v>
      </c>
      <c r="AJ652" s="17">
        <v>4769</v>
      </c>
      <c r="AK652" s="17">
        <v>4066</v>
      </c>
      <c r="AL652" s="17">
        <v>3834</v>
      </c>
      <c r="AM652" s="17">
        <v>252</v>
      </c>
      <c r="AN652" s="17">
        <v>29</v>
      </c>
      <c r="AO652" s="18">
        <v>12</v>
      </c>
      <c r="AP652" s="17">
        <v>252</v>
      </c>
      <c r="AQ652" s="17">
        <v>29</v>
      </c>
      <c r="AR652" s="17">
        <v>57421</v>
      </c>
      <c r="AS652" s="17">
        <v>69251</v>
      </c>
      <c r="AT652" s="17">
        <v>63900</v>
      </c>
      <c r="AU652" s="17">
        <v>60376</v>
      </c>
      <c r="AV652" s="17">
        <v>57400</v>
      </c>
      <c r="AW652" s="17">
        <v>49440</v>
      </c>
      <c r="AX652" s="17">
        <v>46010</v>
      </c>
      <c r="AY652" s="17">
        <v>226</v>
      </c>
      <c r="AZ652" s="17">
        <v>24</v>
      </c>
      <c r="BA652" s="17">
        <v>53861</v>
      </c>
      <c r="BB652" s="17">
        <v>64100</v>
      </c>
      <c r="BC652" s="17">
        <v>59127</v>
      </c>
      <c r="BD652" s="17">
        <v>57400</v>
      </c>
      <c r="BE652" s="17">
        <v>52084</v>
      </c>
      <c r="BF652" s="17">
        <v>47421</v>
      </c>
      <c r="BG652" s="17">
        <v>45294</v>
      </c>
      <c r="BH652" s="17">
        <v>26</v>
      </c>
      <c r="BI652" s="17">
        <v>7</v>
      </c>
      <c r="BJ652" s="17">
        <v>60170</v>
      </c>
      <c r="BK652" s="17">
        <v>128</v>
      </c>
      <c r="BL652" s="17">
        <v>13</v>
      </c>
      <c r="BM652" s="17">
        <v>24</v>
      </c>
      <c r="BN652" s="17">
        <v>11</v>
      </c>
      <c r="DH652" s="17">
        <v>57034</v>
      </c>
      <c r="DI652" s="17">
        <v>69045</v>
      </c>
      <c r="DJ652" s="17">
        <v>63250</v>
      </c>
      <c r="DK652" s="17">
        <v>59980</v>
      </c>
      <c r="DL652" s="17">
        <v>57228</v>
      </c>
      <c r="DM652" s="17">
        <v>48793</v>
      </c>
      <c r="DN652" s="17">
        <v>46010</v>
      </c>
      <c r="DO652" s="17">
        <v>252</v>
      </c>
      <c r="DP652" s="17">
        <v>29</v>
      </c>
      <c r="DQ652" s="17">
        <v>54765</v>
      </c>
      <c r="DR652" s="17">
        <v>63936</v>
      </c>
      <c r="DS652" s="17">
        <v>59320</v>
      </c>
      <c r="DT652" s="17">
        <v>56995</v>
      </c>
      <c r="DU652" s="17">
        <v>54901</v>
      </c>
      <c r="DV652" s="17">
        <v>48131</v>
      </c>
      <c r="DW652" s="17">
        <v>45945</v>
      </c>
      <c r="DX652" s="17">
        <v>252</v>
      </c>
      <c r="DY652" s="17">
        <v>29</v>
      </c>
      <c r="DZ652" s="17">
        <v>57034</v>
      </c>
      <c r="EA652" s="17">
        <v>69045</v>
      </c>
      <c r="EB652" s="17">
        <v>63250</v>
      </c>
      <c r="EC652" s="17">
        <v>59980</v>
      </c>
      <c r="ED652" s="17">
        <v>57228</v>
      </c>
      <c r="EE652" s="17">
        <v>48793</v>
      </c>
      <c r="EF652" s="17">
        <v>46010</v>
      </c>
      <c r="EG652" s="17">
        <v>252</v>
      </c>
      <c r="EH652" s="17">
        <v>29</v>
      </c>
      <c r="EI652" s="17">
        <v>54765</v>
      </c>
      <c r="EJ652" s="17">
        <v>63936</v>
      </c>
      <c r="EK652" s="17">
        <v>59320</v>
      </c>
      <c r="EL652" s="17">
        <v>56995</v>
      </c>
      <c r="EM652" s="17">
        <v>54901</v>
      </c>
      <c r="EN652" s="17">
        <v>48131</v>
      </c>
      <c r="EO652" s="17">
        <v>45945</v>
      </c>
      <c r="EP652" s="17">
        <v>252</v>
      </c>
      <c r="EQ652" s="17">
        <v>29</v>
      </c>
      <c r="FJ652" s="18">
        <v>89.7</v>
      </c>
      <c r="FK652" s="17">
        <v>226</v>
      </c>
      <c r="FL652" s="17">
        <v>24</v>
      </c>
      <c r="FM652" s="18">
        <v>61.9</v>
      </c>
      <c r="FN652" s="17">
        <v>156</v>
      </c>
      <c r="FO652" s="17">
        <v>18</v>
      </c>
      <c r="FP652" s="17">
        <v>3035</v>
      </c>
      <c r="FQ652" s="17">
        <v>4833</v>
      </c>
      <c r="FR652" s="17">
        <v>4059</v>
      </c>
      <c r="FS652" s="17">
        <v>2813</v>
      </c>
      <c r="FT652" s="17">
        <v>2490</v>
      </c>
      <c r="FU652" s="17">
        <v>2117</v>
      </c>
      <c r="FV652" s="17">
        <v>1901</v>
      </c>
      <c r="FW652" s="17">
        <v>220</v>
      </c>
      <c r="FX652" s="17">
        <v>22</v>
      </c>
      <c r="FY652" s="18">
        <v>5.4</v>
      </c>
      <c r="FZ652" s="18">
        <v>8</v>
      </c>
      <c r="GA652" s="18">
        <v>7</v>
      </c>
      <c r="GB652" s="18">
        <v>5</v>
      </c>
      <c r="GC652" s="18">
        <v>5</v>
      </c>
      <c r="GD652" s="18">
        <v>3</v>
      </c>
      <c r="GE652" s="18">
        <v>3</v>
      </c>
      <c r="GF652" s="17">
        <v>220</v>
      </c>
      <c r="GG652" s="17">
        <v>22</v>
      </c>
      <c r="GH652" s="17" t="s">
        <v>1957</v>
      </c>
      <c r="GI652" s="17">
        <v>220</v>
      </c>
      <c r="GJ652" s="17">
        <v>22</v>
      </c>
      <c r="GK652" s="17">
        <v>4023</v>
      </c>
      <c r="GL652" s="17">
        <v>5985</v>
      </c>
      <c r="GM652" s="17">
        <v>4321</v>
      </c>
      <c r="GN652" s="17">
        <v>3313</v>
      </c>
      <c r="GO652" s="17">
        <v>3000</v>
      </c>
      <c r="GP652" s="17">
        <v>2241</v>
      </c>
      <c r="GQ652" s="17">
        <v>1546</v>
      </c>
      <c r="GR652" s="17">
        <v>152</v>
      </c>
      <c r="GS652" s="17">
        <v>18</v>
      </c>
      <c r="GT652" s="18">
        <v>6.8</v>
      </c>
      <c r="GU652" s="18">
        <v>9.3000000000000007</v>
      </c>
      <c r="GV652" s="18">
        <v>7.3</v>
      </c>
      <c r="GW652" s="18">
        <v>6.2</v>
      </c>
      <c r="GX652" s="18">
        <v>5.9</v>
      </c>
      <c r="GY652" s="18">
        <v>4.2</v>
      </c>
      <c r="GZ652" s="18">
        <v>2.6</v>
      </c>
      <c r="HA652" s="17">
        <v>152</v>
      </c>
      <c r="HB652" s="17">
        <v>18</v>
      </c>
      <c r="HC652" s="17" t="s">
        <v>1958</v>
      </c>
      <c r="HD652" s="17">
        <v>152</v>
      </c>
      <c r="HE652" s="17">
        <v>18</v>
      </c>
      <c r="IA652">
        <v>19310</v>
      </c>
    </row>
    <row r="653" spans="1:235">
      <c r="A653">
        <v>11432</v>
      </c>
      <c r="B653" s="15">
        <v>41673</v>
      </c>
      <c r="C653" t="s">
        <v>292</v>
      </c>
      <c r="D653" t="s">
        <v>293</v>
      </c>
      <c r="E653" t="s">
        <v>294</v>
      </c>
      <c r="F653" s="23" t="s">
        <v>330</v>
      </c>
      <c r="G653">
        <v>2</v>
      </c>
      <c r="H653" s="23" t="s">
        <v>668</v>
      </c>
      <c r="I653" t="s">
        <v>1959</v>
      </c>
      <c r="J653" s="19" t="s">
        <v>1960</v>
      </c>
      <c r="N653" s="17">
        <v>71063</v>
      </c>
      <c r="O653" s="17">
        <v>90777</v>
      </c>
      <c r="P653" s="17">
        <v>79404</v>
      </c>
      <c r="Q653" s="17">
        <v>73900</v>
      </c>
      <c r="R653" s="17">
        <v>70583</v>
      </c>
      <c r="S653" s="17">
        <v>59576</v>
      </c>
      <c r="T653" s="17">
        <v>52749</v>
      </c>
      <c r="U653" s="17">
        <v>496</v>
      </c>
      <c r="V653" s="17">
        <v>46</v>
      </c>
      <c r="W653" s="17">
        <v>66722</v>
      </c>
      <c r="X653" s="17">
        <v>81399</v>
      </c>
      <c r="Y653" s="17">
        <v>72890</v>
      </c>
      <c r="Z653" s="17">
        <v>67500</v>
      </c>
      <c r="AA653" s="17">
        <v>63842</v>
      </c>
      <c r="AB653" s="17">
        <v>58128</v>
      </c>
      <c r="AC653" s="17">
        <v>54765</v>
      </c>
      <c r="AD653" s="17">
        <v>496</v>
      </c>
      <c r="AE653" s="17">
        <v>46</v>
      </c>
      <c r="AF653" s="17">
        <v>5922</v>
      </c>
      <c r="AG653" s="17">
        <v>7565</v>
      </c>
      <c r="AH653" s="17">
        <v>6617</v>
      </c>
      <c r="AI653" s="17">
        <v>6158</v>
      </c>
      <c r="AJ653" s="17">
        <v>5882</v>
      </c>
      <c r="AK653" s="17">
        <v>4965</v>
      </c>
      <c r="AL653" s="17">
        <v>4396</v>
      </c>
      <c r="AM653" s="17">
        <v>496</v>
      </c>
      <c r="AN653" s="17">
        <v>46</v>
      </c>
      <c r="AO653" s="18">
        <v>12</v>
      </c>
      <c r="AP653" s="17">
        <v>496</v>
      </c>
      <c r="AQ653" s="17">
        <v>46</v>
      </c>
      <c r="AR653" s="17">
        <v>71326</v>
      </c>
      <c r="AS653" s="17">
        <v>89600</v>
      </c>
      <c r="AT653" s="17">
        <v>79404</v>
      </c>
      <c r="AU653" s="17">
        <v>74275</v>
      </c>
      <c r="AV653" s="17">
        <v>71000</v>
      </c>
      <c r="AW653" s="17">
        <v>60000</v>
      </c>
      <c r="AX653" s="17">
        <v>53800</v>
      </c>
      <c r="AY653" s="17">
        <v>441</v>
      </c>
      <c r="AZ653" s="17">
        <v>37</v>
      </c>
      <c r="BA653" s="17">
        <v>68948</v>
      </c>
      <c r="BB653" s="17">
        <v>96920</v>
      </c>
      <c r="BC653" s="17">
        <v>81275</v>
      </c>
      <c r="BD653" s="17">
        <v>70014</v>
      </c>
      <c r="BE653" s="17">
        <v>63900</v>
      </c>
      <c r="BF653" s="17">
        <v>55833</v>
      </c>
      <c r="BG653" s="17">
        <v>52375</v>
      </c>
      <c r="BH653" s="17">
        <v>55</v>
      </c>
      <c r="BI653" s="17">
        <v>10</v>
      </c>
      <c r="BJ653" s="17">
        <v>72075</v>
      </c>
      <c r="BK653" s="17">
        <v>253</v>
      </c>
      <c r="BL653" s="17">
        <v>18</v>
      </c>
      <c r="BM653" s="17">
        <v>44</v>
      </c>
      <c r="BN653" s="17">
        <v>10</v>
      </c>
      <c r="DH653" s="17">
        <v>71063</v>
      </c>
      <c r="DI653" s="17">
        <v>90777</v>
      </c>
      <c r="DJ653" s="17">
        <v>79404</v>
      </c>
      <c r="DK653" s="17">
        <v>73900</v>
      </c>
      <c r="DL653" s="17">
        <v>70583</v>
      </c>
      <c r="DM653" s="17">
        <v>59576</v>
      </c>
      <c r="DN653" s="17">
        <v>52749</v>
      </c>
      <c r="DO653" s="17">
        <v>496</v>
      </c>
      <c r="DP653" s="17">
        <v>46</v>
      </c>
      <c r="DQ653" s="17">
        <v>66722</v>
      </c>
      <c r="DR653" s="17">
        <v>81399</v>
      </c>
      <c r="DS653" s="17">
        <v>72890</v>
      </c>
      <c r="DT653" s="17">
        <v>67500</v>
      </c>
      <c r="DU653" s="17">
        <v>63842</v>
      </c>
      <c r="DV653" s="17">
        <v>58128</v>
      </c>
      <c r="DW653" s="17">
        <v>54765</v>
      </c>
      <c r="DX653" s="17">
        <v>496</v>
      </c>
      <c r="DY653" s="17">
        <v>46</v>
      </c>
      <c r="DZ653" s="17">
        <v>71063</v>
      </c>
      <c r="EA653" s="17">
        <v>90777</v>
      </c>
      <c r="EB653" s="17">
        <v>79404</v>
      </c>
      <c r="EC653" s="17">
        <v>73900</v>
      </c>
      <c r="ED653" s="17">
        <v>70583</v>
      </c>
      <c r="EE653" s="17">
        <v>59576</v>
      </c>
      <c r="EF653" s="17">
        <v>52749</v>
      </c>
      <c r="EG653" s="17">
        <v>496</v>
      </c>
      <c r="EH653" s="17">
        <v>46</v>
      </c>
      <c r="EI653" s="17">
        <v>66722</v>
      </c>
      <c r="EJ653" s="17">
        <v>81399</v>
      </c>
      <c r="EK653" s="17">
        <v>72890</v>
      </c>
      <c r="EL653" s="17">
        <v>67500</v>
      </c>
      <c r="EM653" s="17">
        <v>63842</v>
      </c>
      <c r="EN653" s="17">
        <v>58128</v>
      </c>
      <c r="EO653" s="17">
        <v>54765</v>
      </c>
      <c r="EP653" s="17">
        <v>496</v>
      </c>
      <c r="EQ653" s="17">
        <v>46</v>
      </c>
      <c r="FJ653" s="18">
        <v>88.9</v>
      </c>
      <c r="FK653" s="17">
        <v>441</v>
      </c>
      <c r="FL653" s="17">
        <v>37</v>
      </c>
      <c r="FM653" s="18">
        <v>68.5</v>
      </c>
      <c r="FN653" s="17">
        <v>340</v>
      </c>
      <c r="FO653" s="17">
        <v>31</v>
      </c>
      <c r="FP653" s="17">
        <v>5158</v>
      </c>
      <c r="FQ653" s="17">
        <v>8042</v>
      </c>
      <c r="FR653" s="17">
        <v>6564</v>
      </c>
      <c r="FS653" s="17">
        <v>5304</v>
      </c>
      <c r="FT653" s="17">
        <v>4413</v>
      </c>
      <c r="FU653" s="17">
        <v>3098</v>
      </c>
      <c r="FV653" s="17">
        <v>2513</v>
      </c>
      <c r="FW653" s="17">
        <v>426</v>
      </c>
      <c r="FX653" s="17">
        <v>33</v>
      </c>
      <c r="FY653" s="18">
        <v>7</v>
      </c>
      <c r="FZ653" s="18">
        <v>10</v>
      </c>
      <c r="GA653" s="18">
        <v>10</v>
      </c>
      <c r="GB653" s="18">
        <v>8</v>
      </c>
      <c r="GC653" s="18">
        <v>6</v>
      </c>
      <c r="GD653" s="18">
        <v>5</v>
      </c>
      <c r="GE653" s="18">
        <v>5</v>
      </c>
      <c r="GF653" s="17">
        <v>426</v>
      </c>
      <c r="GG653" s="17">
        <v>33</v>
      </c>
      <c r="GH653" s="17" t="s">
        <v>618</v>
      </c>
      <c r="GI653" s="17">
        <v>426</v>
      </c>
      <c r="GJ653" s="17">
        <v>33</v>
      </c>
      <c r="GK653" s="17">
        <v>5891</v>
      </c>
      <c r="GL653" s="17">
        <v>10331</v>
      </c>
      <c r="GM653" s="17">
        <v>7222</v>
      </c>
      <c r="GN653" s="17">
        <v>5345</v>
      </c>
      <c r="GO653" s="17">
        <v>4745</v>
      </c>
      <c r="GP653" s="17">
        <v>3390</v>
      </c>
      <c r="GQ653" s="17">
        <v>2248</v>
      </c>
      <c r="GR653" s="17">
        <v>329</v>
      </c>
      <c r="GS653" s="17">
        <v>30</v>
      </c>
      <c r="GT653" s="18">
        <v>7.9</v>
      </c>
      <c r="GU653" s="18">
        <v>13</v>
      </c>
      <c r="GV653" s="18">
        <v>9.6</v>
      </c>
      <c r="GW653" s="18">
        <v>7.6</v>
      </c>
      <c r="GX653" s="18">
        <v>6.9</v>
      </c>
      <c r="GY653" s="18">
        <v>5.7</v>
      </c>
      <c r="GZ653" s="18">
        <v>3.5</v>
      </c>
      <c r="HA653" s="17">
        <v>329</v>
      </c>
      <c r="HB653" s="17">
        <v>30</v>
      </c>
      <c r="HC653" s="17" t="s">
        <v>1565</v>
      </c>
      <c r="HD653" s="17">
        <v>329</v>
      </c>
      <c r="HE653" s="17">
        <v>30</v>
      </c>
      <c r="HH653" s="17">
        <v>1</v>
      </c>
      <c r="HQ653" s="17">
        <v>1</v>
      </c>
      <c r="HZ653" s="17">
        <v>1</v>
      </c>
      <c r="IA653">
        <v>19320</v>
      </c>
    </row>
    <row r="654" spans="1:235">
      <c r="A654">
        <v>11432</v>
      </c>
      <c r="B654" s="15">
        <v>41673</v>
      </c>
      <c r="C654" t="s">
        <v>292</v>
      </c>
      <c r="D654" t="s">
        <v>293</v>
      </c>
      <c r="E654" t="s">
        <v>294</v>
      </c>
      <c r="F654" s="23" t="s">
        <v>330</v>
      </c>
      <c r="G654">
        <v>3</v>
      </c>
      <c r="H654" s="23" t="s">
        <v>668</v>
      </c>
      <c r="I654" t="s">
        <v>1961</v>
      </c>
      <c r="J654" s="19" t="s">
        <v>1962</v>
      </c>
      <c r="N654" s="17">
        <v>86415</v>
      </c>
      <c r="O654" s="17">
        <v>107456</v>
      </c>
      <c r="P654" s="17">
        <v>96667</v>
      </c>
      <c r="Q654" s="17">
        <v>90470</v>
      </c>
      <c r="R654" s="17">
        <v>85509</v>
      </c>
      <c r="S654" s="17">
        <v>73031</v>
      </c>
      <c r="T654" s="17">
        <v>66000</v>
      </c>
      <c r="U654" s="17">
        <v>527</v>
      </c>
      <c r="V654" s="17">
        <v>41</v>
      </c>
      <c r="W654" s="17">
        <v>82875</v>
      </c>
      <c r="X654" s="17">
        <v>106485</v>
      </c>
      <c r="Y654" s="17">
        <v>90127</v>
      </c>
      <c r="Z654" s="17">
        <v>85239</v>
      </c>
      <c r="AA654" s="17">
        <v>80000</v>
      </c>
      <c r="AB654" s="17">
        <v>71429</v>
      </c>
      <c r="AC654" s="17">
        <v>66202</v>
      </c>
      <c r="AD654" s="17">
        <v>527</v>
      </c>
      <c r="AE654" s="17">
        <v>41</v>
      </c>
      <c r="AF654" s="17">
        <v>7201</v>
      </c>
      <c r="AG654" s="17">
        <v>8955</v>
      </c>
      <c r="AH654" s="17">
        <v>8056</v>
      </c>
      <c r="AI654" s="17">
        <v>7539</v>
      </c>
      <c r="AJ654" s="17">
        <v>7126</v>
      </c>
      <c r="AK654" s="17">
        <v>6086</v>
      </c>
      <c r="AL654" s="17">
        <v>5500</v>
      </c>
      <c r="AM654" s="17">
        <v>527</v>
      </c>
      <c r="AN654" s="17">
        <v>41</v>
      </c>
      <c r="AO654" s="18">
        <v>12</v>
      </c>
      <c r="AP654" s="17">
        <v>527</v>
      </c>
      <c r="AQ654" s="17">
        <v>41</v>
      </c>
      <c r="AR654" s="17">
        <v>87466</v>
      </c>
      <c r="AS654" s="17">
        <v>109060</v>
      </c>
      <c r="AT654" s="17">
        <v>97519</v>
      </c>
      <c r="AU654" s="17">
        <v>91804</v>
      </c>
      <c r="AV654" s="17">
        <v>86700</v>
      </c>
      <c r="AW654" s="17">
        <v>73542</v>
      </c>
      <c r="AX654" s="17">
        <v>67264</v>
      </c>
      <c r="AY654" s="17">
        <v>466</v>
      </c>
      <c r="AZ654" s="17">
        <v>35</v>
      </c>
      <c r="BA654" s="17">
        <v>78441</v>
      </c>
      <c r="BB654" s="17">
        <v>94766</v>
      </c>
      <c r="BC654" s="17">
        <v>88300</v>
      </c>
      <c r="BD654" s="17">
        <v>82100</v>
      </c>
      <c r="BE654" s="17">
        <v>77619</v>
      </c>
      <c r="BF654" s="17">
        <v>66000</v>
      </c>
      <c r="BG654" s="17">
        <v>62185</v>
      </c>
      <c r="BH654" s="17">
        <v>61</v>
      </c>
      <c r="BI654" s="17">
        <v>7</v>
      </c>
      <c r="BJ654" s="17">
        <v>84380</v>
      </c>
      <c r="BK654" s="17">
        <v>197</v>
      </c>
      <c r="BL654" s="17">
        <v>15</v>
      </c>
      <c r="BM654" s="17">
        <v>39</v>
      </c>
      <c r="BN654" s="17">
        <v>5</v>
      </c>
      <c r="DH654" s="17">
        <v>86415</v>
      </c>
      <c r="DI654" s="17">
        <v>107456</v>
      </c>
      <c r="DJ654" s="17">
        <v>96667</v>
      </c>
      <c r="DK654" s="17">
        <v>90470</v>
      </c>
      <c r="DL654" s="17">
        <v>85509</v>
      </c>
      <c r="DM654" s="17">
        <v>73031</v>
      </c>
      <c r="DN654" s="17">
        <v>66000</v>
      </c>
      <c r="DO654" s="17">
        <v>527</v>
      </c>
      <c r="DP654" s="17">
        <v>41</v>
      </c>
      <c r="DQ654" s="17">
        <v>82875</v>
      </c>
      <c r="DR654" s="17">
        <v>106485</v>
      </c>
      <c r="DS654" s="17">
        <v>90127</v>
      </c>
      <c r="DT654" s="17">
        <v>85239</v>
      </c>
      <c r="DU654" s="17">
        <v>80000</v>
      </c>
      <c r="DV654" s="17">
        <v>71429</v>
      </c>
      <c r="DW654" s="17">
        <v>66202</v>
      </c>
      <c r="DX654" s="17">
        <v>527</v>
      </c>
      <c r="DY654" s="17">
        <v>41</v>
      </c>
      <c r="DZ654" s="17">
        <v>86415</v>
      </c>
      <c r="EA654" s="17">
        <v>107456</v>
      </c>
      <c r="EB654" s="17">
        <v>96667</v>
      </c>
      <c r="EC654" s="17">
        <v>90470</v>
      </c>
      <c r="ED654" s="17">
        <v>85509</v>
      </c>
      <c r="EE654" s="17">
        <v>73031</v>
      </c>
      <c r="EF654" s="17">
        <v>66000</v>
      </c>
      <c r="EG654" s="17">
        <v>527</v>
      </c>
      <c r="EH654" s="17">
        <v>41</v>
      </c>
      <c r="EI654" s="17">
        <v>82875</v>
      </c>
      <c r="EJ654" s="17">
        <v>106485</v>
      </c>
      <c r="EK654" s="17">
        <v>90127</v>
      </c>
      <c r="EL654" s="17">
        <v>85239</v>
      </c>
      <c r="EM654" s="17">
        <v>80000</v>
      </c>
      <c r="EN654" s="17">
        <v>71429</v>
      </c>
      <c r="EO654" s="17">
        <v>66202</v>
      </c>
      <c r="EP654" s="17">
        <v>527</v>
      </c>
      <c r="EQ654" s="17">
        <v>41</v>
      </c>
      <c r="FJ654" s="18">
        <v>88.4</v>
      </c>
      <c r="FK654" s="17">
        <v>466</v>
      </c>
      <c r="FL654" s="17">
        <v>35</v>
      </c>
      <c r="FM654" s="18">
        <v>73.2</v>
      </c>
      <c r="FN654" s="17">
        <v>386</v>
      </c>
      <c r="FO654" s="17">
        <v>29</v>
      </c>
      <c r="FP654" s="17">
        <v>9120</v>
      </c>
      <c r="FQ654" s="17">
        <v>14078</v>
      </c>
      <c r="FR654" s="17">
        <v>11118</v>
      </c>
      <c r="FS654" s="17">
        <v>9340</v>
      </c>
      <c r="FT654" s="17">
        <v>8223</v>
      </c>
      <c r="FU654" s="17">
        <v>6669</v>
      </c>
      <c r="FV654" s="17">
        <v>4892</v>
      </c>
      <c r="FW654" s="17">
        <v>451</v>
      </c>
      <c r="FX654" s="17">
        <v>31</v>
      </c>
      <c r="FY654" s="18">
        <v>10.3</v>
      </c>
      <c r="FZ654" s="18">
        <v>15</v>
      </c>
      <c r="GA654" s="18">
        <v>12</v>
      </c>
      <c r="GB654" s="18">
        <v>10</v>
      </c>
      <c r="GC654" s="18">
        <v>10</v>
      </c>
      <c r="GD654" s="18">
        <v>8</v>
      </c>
      <c r="GE654" s="18">
        <v>6</v>
      </c>
      <c r="GF654" s="17">
        <v>451</v>
      </c>
      <c r="GG654" s="17">
        <v>31</v>
      </c>
      <c r="GH654" s="17" t="s">
        <v>1093</v>
      </c>
      <c r="GI654" s="17">
        <v>451</v>
      </c>
      <c r="GJ654" s="17">
        <v>31</v>
      </c>
      <c r="GK654" s="17">
        <v>9202</v>
      </c>
      <c r="GL654" s="17">
        <v>16000</v>
      </c>
      <c r="GM654" s="17">
        <v>11214</v>
      </c>
      <c r="GN654" s="17">
        <v>9190</v>
      </c>
      <c r="GO654" s="17">
        <v>8386</v>
      </c>
      <c r="GP654" s="17">
        <v>5828</v>
      </c>
      <c r="GQ654" s="17">
        <v>3899</v>
      </c>
      <c r="GR654" s="17">
        <v>377</v>
      </c>
      <c r="GS654" s="17">
        <v>28</v>
      </c>
      <c r="GT654" s="18">
        <v>10.3</v>
      </c>
      <c r="GU654" s="18">
        <v>17.3</v>
      </c>
      <c r="GV654" s="18">
        <v>12.1</v>
      </c>
      <c r="GW654" s="18">
        <v>10.7</v>
      </c>
      <c r="GX654" s="18">
        <v>9.4</v>
      </c>
      <c r="GY654" s="18">
        <v>7.3</v>
      </c>
      <c r="GZ654" s="18">
        <v>5.2</v>
      </c>
      <c r="HA654" s="17">
        <v>377</v>
      </c>
      <c r="HB654" s="17">
        <v>28</v>
      </c>
      <c r="HC654" s="17" t="s">
        <v>452</v>
      </c>
      <c r="HD654" s="17">
        <v>377</v>
      </c>
      <c r="HE654" s="17">
        <v>28</v>
      </c>
      <c r="HF654" s="18">
        <v>9.1999999999999993</v>
      </c>
      <c r="HG654" s="17">
        <v>8</v>
      </c>
      <c r="HH654" s="17">
        <v>5</v>
      </c>
      <c r="HI654" s="17">
        <v>9250</v>
      </c>
      <c r="HK654" s="17">
        <v>10000</v>
      </c>
      <c r="HL654" s="17">
        <v>10000</v>
      </c>
      <c r="HM654" s="17">
        <v>10000</v>
      </c>
      <c r="HN654" s="17">
        <v>5000</v>
      </c>
      <c r="HP654" s="17">
        <v>8</v>
      </c>
      <c r="HQ654" s="17">
        <v>5</v>
      </c>
      <c r="HR654" s="18">
        <v>9</v>
      </c>
      <c r="HT654" s="18">
        <v>11</v>
      </c>
      <c r="HU654" s="18">
        <v>10</v>
      </c>
      <c r="HV654" s="18">
        <v>10</v>
      </c>
      <c r="HW654" s="18">
        <v>6</v>
      </c>
      <c r="HY654" s="17">
        <v>8</v>
      </c>
      <c r="HZ654" s="17">
        <v>5</v>
      </c>
      <c r="IA654">
        <v>19330</v>
      </c>
    </row>
    <row r="655" spans="1:235">
      <c r="A655">
        <v>11432</v>
      </c>
      <c r="B655" s="15">
        <v>41673</v>
      </c>
      <c r="C655" t="s">
        <v>292</v>
      </c>
      <c r="D655" t="s">
        <v>293</v>
      </c>
      <c r="E655" t="s">
        <v>294</v>
      </c>
      <c r="F655" s="23" t="s">
        <v>330</v>
      </c>
      <c r="G655">
        <v>4</v>
      </c>
      <c r="H655" s="23" t="s">
        <v>668</v>
      </c>
      <c r="I655" t="s">
        <v>1963</v>
      </c>
      <c r="J655" s="19" t="s">
        <v>1964</v>
      </c>
      <c r="N655" s="17">
        <v>101030</v>
      </c>
      <c r="O655" s="17">
        <v>122403</v>
      </c>
      <c r="P655" s="17">
        <v>110908</v>
      </c>
      <c r="Q655" s="17">
        <v>104479</v>
      </c>
      <c r="R655" s="17">
        <v>99835</v>
      </c>
      <c r="S655" s="17">
        <v>89922</v>
      </c>
      <c r="T655" s="17">
        <v>81868</v>
      </c>
      <c r="U655" s="17">
        <v>178</v>
      </c>
      <c r="V655" s="17">
        <v>30</v>
      </c>
      <c r="W655" s="17">
        <v>103229</v>
      </c>
      <c r="X655" s="17">
        <v>124190</v>
      </c>
      <c r="Y655" s="17">
        <v>113493</v>
      </c>
      <c r="Z655" s="17">
        <v>104610</v>
      </c>
      <c r="AA655" s="17">
        <v>101565</v>
      </c>
      <c r="AB655" s="17">
        <v>90250</v>
      </c>
      <c r="AC655" s="17">
        <v>86918</v>
      </c>
      <c r="AD655" s="17">
        <v>178</v>
      </c>
      <c r="AE655" s="17">
        <v>30</v>
      </c>
      <c r="AF655" s="17">
        <v>8419</v>
      </c>
      <c r="AG655" s="17">
        <v>10200</v>
      </c>
      <c r="AH655" s="17">
        <v>9242</v>
      </c>
      <c r="AI655" s="17">
        <v>8707</v>
      </c>
      <c r="AJ655" s="17">
        <v>8320</v>
      </c>
      <c r="AK655" s="17">
        <v>7494</v>
      </c>
      <c r="AL655" s="17">
        <v>6822</v>
      </c>
      <c r="AM655" s="17">
        <v>178</v>
      </c>
      <c r="AN655" s="17">
        <v>30</v>
      </c>
      <c r="AO655" s="18">
        <v>12</v>
      </c>
      <c r="AP655" s="17">
        <v>178</v>
      </c>
      <c r="AQ655" s="17">
        <v>30</v>
      </c>
      <c r="AR655" s="17">
        <v>100334</v>
      </c>
      <c r="AS655" s="17">
        <v>122036</v>
      </c>
      <c r="AT655" s="17">
        <v>110000</v>
      </c>
      <c r="AU655" s="17">
        <v>103510</v>
      </c>
      <c r="AV655" s="17">
        <v>99549</v>
      </c>
      <c r="AW655" s="17">
        <v>90241</v>
      </c>
      <c r="AX655" s="17">
        <v>81868</v>
      </c>
      <c r="AY655" s="17">
        <v>168</v>
      </c>
      <c r="AZ655" s="17">
        <v>24</v>
      </c>
      <c r="BA655" s="17">
        <v>109382</v>
      </c>
      <c r="BB655" s="17">
        <v>139646</v>
      </c>
      <c r="BC655" s="17">
        <v>124570</v>
      </c>
      <c r="BD655" s="17">
        <v>115692</v>
      </c>
      <c r="BE655" s="17">
        <v>107289</v>
      </c>
      <c r="BF655" s="17">
        <v>89914</v>
      </c>
      <c r="BG655" s="17">
        <v>84047</v>
      </c>
      <c r="BH655" s="17">
        <v>10</v>
      </c>
      <c r="BI655" s="17">
        <v>6</v>
      </c>
      <c r="BJ655" s="17">
        <v>102094</v>
      </c>
      <c r="BK655" s="17">
        <v>58</v>
      </c>
      <c r="BL655" s="17">
        <v>11</v>
      </c>
      <c r="BM655" s="17">
        <v>30</v>
      </c>
      <c r="BN655" s="17">
        <v>1</v>
      </c>
      <c r="DH655" s="17">
        <v>101030</v>
      </c>
      <c r="DI655" s="17">
        <v>122403</v>
      </c>
      <c r="DJ655" s="17">
        <v>110908</v>
      </c>
      <c r="DK655" s="17">
        <v>104479</v>
      </c>
      <c r="DL655" s="17">
        <v>99835</v>
      </c>
      <c r="DM655" s="17">
        <v>89922</v>
      </c>
      <c r="DN655" s="17">
        <v>81868</v>
      </c>
      <c r="DO655" s="17">
        <v>178</v>
      </c>
      <c r="DP655" s="17">
        <v>30</v>
      </c>
      <c r="DQ655" s="17">
        <v>103229</v>
      </c>
      <c r="DR655" s="17">
        <v>124190</v>
      </c>
      <c r="DS655" s="17">
        <v>113493</v>
      </c>
      <c r="DT655" s="17">
        <v>104610</v>
      </c>
      <c r="DU655" s="17">
        <v>101565</v>
      </c>
      <c r="DV655" s="17">
        <v>90250</v>
      </c>
      <c r="DW655" s="17">
        <v>86918</v>
      </c>
      <c r="DX655" s="17">
        <v>178</v>
      </c>
      <c r="DY655" s="17">
        <v>30</v>
      </c>
      <c r="DZ655" s="17">
        <v>101030</v>
      </c>
      <c r="EA655" s="17">
        <v>122403</v>
      </c>
      <c r="EB655" s="17">
        <v>110908</v>
      </c>
      <c r="EC655" s="17">
        <v>104479</v>
      </c>
      <c r="ED655" s="17">
        <v>99835</v>
      </c>
      <c r="EE655" s="17">
        <v>89922</v>
      </c>
      <c r="EF655" s="17">
        <v>81868</v>
      </c>
      <c r="EG655" s="17">
        <v>178</v>
      </c>
      <c r="EH655" s="17">
        <v>30</v>
      </c>
      <c r="EI655" s="17">
        <v>103229</v>
      </c>
      <c r="EJ655" s="17">
        <v>124190</v>
      </c>
      <c r="EK655" s="17">
        <v>113493</v>
      </c>
      <c r="EL655" s="17">
        <v>104610</v>
      </c>
      <c r="EM655" s="17">
        <v>101565</v>
      </c>
      <c r="EN655" s="17">
        <v>90250</v>
      </c>
      <c r="EO655" s="17">
        <v>86918</v>
      </c>
      <c r="EP655" s="17">
        <v>178</v>
      </c>
      <c r="EQ655" s="17">
        <v>30</v>
      </c>
      <c r="FJ655" s="18">
        <v>94.4</v>
      </c>
      <c r="FK655" s="17">
        <v>168</v>
      </c>
      <c r="FL655" s="17">
        <v>24</v>
      </c>
      <c r="FM655" s="18">
        <v>71.900000000000006</v>
      </c>
      <c r="FN655" s="17">
        <v>128</v>
      </c>
      <c r="FO655" s="17">
        <v>22</v>
      </c>
      <c r="FP655" s="17">
        <v>11945</v>
      </c>
      <c r="FQ655" s="17">
        <v>17626</v>
      </c>
      <c r="FR655" s="17">
        <v>15750</v>
      </c>
      <c r="FS655" s="17">
        <v>14495</v>
      </c>
      <c r="FT655" s="17">
        <v>13800</v>
      </c>
      <c r="FU655" s="17">
        <v>7566</v>
      </c>
      <c r="FV655" s="17">
        <v>4119</v>
      </c>
      <c r="FW655" s="17">
        <v>161</v>
      </c>
      <c r="FX655" s="17">
        <v>20</v>
      </c>
      <c r="FY655" s="18">
        <v>11.6</v>
      </c>
      <c r="FZ655" s="18">
        <v>15</v>
      </c>
      <c r="GA655" s="18">
        <v>15</v>
      </c>
      <c r="GB655" s="18">
        <v>15</v>
      </c>
      <c r="GC655" s="18">
        <v>12</v>
      </c>
      <c r="GD655" s="18">
        <v>8</v>
      </c>
      <c r="GE655" s="18">
        <v>5</v>
      </c>
      <c r="GF655" s="17">
        <v>161</v>
      </c>
      <c r="GG655" s="17">
        <v>20</v>
      </c>
      <c r="GH655" s="17" t="s">
        <v>485</v>
      </c>
      <c r="GI655" s="17">
        <v>161</v>
      </c>
      <c r="GJ655" s="17">
        <v>20</v>
      </c>
      <c r="GK655" s="17">
        <v>12887</v>
      </c>
      <c r="GL655" s="17">
        <v>22314</v>
      </c>
      <c r="GM655" s="17">
        <v>17500</v>
      </c>
      <c r="GN655" s="17">
        <v>14883</v>
      </c>
      <c r="GO655" s="17">
        <v>12975</v>
      </c>
      <c r="GP655" s="17">
        <v>6938</v>
      </c>
      <c r="GQ655" s="17">
        <v>3919</v>
      </c>
      <c r="GR655" s="17">
        <v>126</v>
      </c>
      <c r="GS655" s="17">
        <v>22</v>
      </c>
      <c r="GT655" s="18">
        <v>12.3</v>
      </c>
      <c r="GU655" s="18">
        <v>20.100000000000001</v>
      </c>
      <c r="GV655" s="18">
        <v>16.5</v>
      </c>
      <c r="GW655" s="18">
        <v>14.5</v>
      </c>
      <c r="GX655" s="18">
        <v>12.8</v>
      </c>
      <c r="GY655" s="18">
        <v>7.7</v>
      </c>
      <c r="GZ655" s="18">
        <v>4.2</v>
      </c>
      <c r="HA655" s="17">
        <v>126</v>
      </c>
      <c r="HB655" s="17">
        <v>22</v>
      </c>
      <c r="HC655" s="17" t="s">
        <v>1965</v>
      </c>
      <c r="HD655" s="17">
        <v>126</v>
      </c>
      <c r="HE655" s="17">
        <v>22</v>
      </c>
      <c r="HF655" s="18">
        <v>7.7</v>
      </c>
      <c r="HG655" s="17">
        <v>3</v>
      </c>
      <c r="HH655" s="17">
        <v>3</v>
      </c>
      <c r="HI655" s="17">
        <v>6167</v>
      </c>
      <c r="HP655" s="17">
        <v>3</v>
      </c>
      <c r="HQ655" s="17">
        <v>3</v>
      </c>
      <c r="HR655" s="18">
        <v>5</v>
      </c>
      <c r="HY655" s="17">
        <v>3</v>
      </c>
      <c r="HZ655" s="17">
        <v>3</v>
      </c>
      <c r="IA655">
        <v>19340</v>
      </c>
    </row>
    <row r="656" spans="1:235">
      <c r="A656">
        <v>11432</v>
      </c>
      <c r="B656" s="15">
        <v>41673</v>
      </c>
      <c r="C656" t="s">
        <v>292</v>
      </c>
      <c r="D656" t="s">
        <v>293</v>
      </c>
      <c r="E656" t="s">
        <v>294</v>
      </c>
      <c r="F656" s="23" t="s">
        <v>320</v>
      </c>
      <c r="G656">
        <v>1</v>
      </c>
      <c r="H656" s="23" t="s">
        <v>953</v>
      </c>
      <c r="I656" t="s">
        <v>1966</v>
      </c>
      <c r="J656" s="19" t="s">
        <v>1967</v>
      </c>
      <c r="N656" s="17">
        <v>93365</v>
      </c>
      <c r="P656" s="17">
        <v>93756</v>
      </c>
      <c r="Q656" s="17">
        <v>91083</v>
      </c>
      <c r="R656" s="17">
        <v>89301</v>
      </c>
      <c r="S656" s="17">
        <v>88670</v>
      </c>
      <c r="U656" s="17">
        <v>5</v>
      </c>
      <c r="V656" s="17">
        <v>5</v>
      </c>
      <c r="W656" s="17">
        <v>93365</v>
      </c>
      <c r="Y656" s="17">
        <v>93756</v>
      </c>
      <c r="Z656" s="17">
        <v>91083</v>
      </c>
      <c r="AA656" s="17">
        <v>89301</v>
      </c>
      <c r="AB656" s="17">
        <v>88670</v>
      </c>
      <c r="AD656" s="17">
        <v>5</v>
      </c>
      <c r="AE656" s="17">
        <v>5</v>
      </c>
      <c r="AF656" s="17">
        <v>7780</v>
      </c>
      <c r="AH656" s="17">
        <v>7813</v>
      </c>
      <c r="AI656" s="17">
        <v>7590</v>
      </c>
      <c r="AJ656" s="17">
        <v>7442</v>
      </c>
      <c r="AK656" s="17">
        <v>7389</v>
      </c>
      <c r="AM656" s="17">
        <v>5</v>
      </c>
      <c r="AN656" s="17">
        <v>5</v>
      </c>
      <c r="AO656" s="18">
        <v>12</v>
      </c>
      <c r="AP656" s="17">
        <v>5</v>
      </c>
      <c r="AQ656" s="17">
        <v>5</v>
      </c>
      <c r="AR656" s="17">
        <v>93365</v>
      </c>
      <c r="AT656" s="17">
        <v>93756</v>
      </c>
      <c r="AU656" s="17">
        <v>91083</v>
      </c>
      <c r="AV656" s="17">
        <v>89301</v>
      </c>
      <c r="AW656" s="17">
        <v>88670</v>
      </c>
      <c r="AY656" s="17">
        <v>5</v>
      </c>
      <c r="AZ656" s="17">
        <v>5</v>
      </c>
      <c r="BK656" s="17">
        <v>2</v>
      </c>
      <c r="BL656" s="17">
        <v>2</v>
      </c>
      <c r="BM656" s="17">
        <v>5</v>
      </c>
      <c r="DH656" s="17">
        <v>93365</v>
      </c>
      <c r="DJ656" s="17">
        <v>93756</v>
      </c>
      <c r="DK656" s="17">
        <v>91083</v>
      </c>
      <c r="DL656" s="17">
        <v>89301</v>
      </c>
      <c r="DM656" s="17">
        <v>88670</v>
      </c>
      <c r="DO656" s="17">
        <v>5</v>
      </c>
      <c r="DP656" s="17">
        <v>5</v>
      </c>
      <c r="DQ656" s="17">
        <v>93365</v>
      </c>
      <c r="DS656" s="17">
        <v>93756</v>
      </c>
      <c r="DT656" s="17">
        <v>91083</v>
      </c>
      <c r="DU656" s="17">
        <v>89301</v>
      </c>
      <c r="DV656" s="17">
        <v>88670</v>
      </c>
      <c r="DX656" s="17">
        <v>5</v>
      </c>
      <c r="DY656" s="17">
        <v>5</v>
      </c>
      <c r="DZ656" s="17">
        <v>93365</v>
      </c>
      <c r="EB656" s="17">
        <v>93756</v>
      </c>
      <c r="EC656" s="17">
        <v>91083</v>
      </c>
      <c r="ED656" s="17">
        <v>89301</v>
      </c>
      <c r="EE656" s="17">
        <v>88670</v>
      </c>
      <c r="EG656" s="17">
        <v>5</v>
      </c>
      <c r="EH656" s="17">
        <v>5</v>
      </c>
      <c r="EI656" s="17">
        <v>93365</v>
      </c>
      <c r="EK656" s="17">
        <v>93756</v>
      </c>
      <c r="EL656" s="17">
        <v>91083</v>
      </c>
      <c r="EM656" s="17">
        <v>89301</v>
      </c>
      <c r="EN656" s="17">
        <v>88670</v>
      </c>
      <c r="EP656" s="17">
        <v>5</v>
      </c>
      <c r="EQ656" s="17">
        <v>5</v>
      </c>
      <c r="FJ656" s="18">
        <v>100</v>
      </c>
      <c r="FK656" s="17">
        <v>5</v>
      </c>
      <c r="FL656" s="17">
        <v>5</v>
      </c>
      <c r="FM656" s="18">
        <v>100</v>
      </c>
      <c r="FN656" s="17">
        <v>5</v>
      </c>
      <c r="FO656" s="17">
        <v>5</v>
      </c>
      <c r="FP656" s="17">
        <v>11110</v>
      </c>
      <c r="FR656" s="17">
        <v>12750</v>
      </c>
      <c r="FS656" s="17">
        <v>10725</v>
      </c>
      <c r="FT656" s="17">
        <v>9376</v>
      </c>
      <c r="FU656" s="17">
        <v>8930</v>
      </c>
      <c r="FW656" s="17">
        <v>5</v>
      </c>
      <c r="FX656" s="17">
        <v>5</v>
      </c>
      <c r="FY656" s="18">
        <v>11.8</v>
      </c>
      <c r="GA656" s="18">
        <v>15</v>
      </c>
      <c r="GB656" s="18">
        <v>12</v>
      </c>
      <c r="GC656" s="18">
        <v>10</v>
      </c>
      <c r="GD656" s="18">
        <v>10</v>
      </c>
      <c r="GF656" s="17">
        <v>5</v>
      </c>
      <c r="GG656" s="17">
        <v>5</v>
      </c>
      <c r="GH656" s="17" t="s">
        <v>341</v>
      </c>
      <c r="GI656" s="17">
        <v>5</v>
      </c>
      <c r="GJ656" s="17">
        <v>5</v>
      </c>
      <c r="GK656" s="17">
        <v>10268</v>
      </c>
      <c r="GM656" s="17">
        <v>9524</v>
      </c>
      <c r="GN656" s="17">
        <v>9204</v>
      </c>
      <c r="GO656" s="17">
        <v>8990</v>
      </c>
      <c r="GP656" s="17">
        <v>8300</v>
      </c>
      <c r="GR656" s="17">
        <v>5</v>
      </c>
      <c r="GS656" s="17">
        <v>5</v>
      </c>
      <c r="GT656" s="18">
        <v>10.7</v>
      </c>
      <c r="GV656" s="18">
        <v>11.2</v>
      </c>
      <c r="GW656" s="18">
        <v>10.199999999999999</v>
      </c>
      <c r="GX656" s="18">
        <v>9.6</v>
      </c>
      <c r="GY656" s="18">
        <v>9.3000000000000007</v>
      </c>
      <c r="HA656" s="17">
        <v>5</v>
      </c>
      <c r="HB656" s="17">
        <v>5</v>
      </c>
      <c r="HC656" s="17" t="s">
        <v>1057</v>
      </c>
      <c r="HD656" s="17">
        <v>5</v>
      </c>
      <c r="HE656" s="17">
        <v>5</v>
      </c>
      <c r="IA656">
        <v>19370</v>
      </c>
    </row>
    <row r="657" spans="1:235">
      <c r="A657">
        <v>11432</v>
      </c>
      <c r="B657" s="15">
        <v>41673</v>
      </c>
      <c r="C657" t="s">
        <v>292</v>
      </c>
      <c r="D657" t="s">
        <v>293</v>
      </c>
      <c r="E657" t="s">
        <v>294</v>
      </c>
      <c r="F657" s="23" t="s">
        <v>320</v>
      </c>
      <c r="G657">
        <v>2</v>
      </c>
      <c r="H657" s="23" t="s">
        <v>953</v>
      </c>
      <c r="I657" t="s">
        <v>1968</v>
      </c>
      <c r="J657" s="19" t="s">
        <v>1969</v>
      </c>
      <c r="N657" s="17">
        <v>117217</v>
      </c>
      <c r="O657" s="17">
        <v>132280</v>
      </c>
      <c r="P657" s="17">
        <v>125733</v>
      </c>
      <c r="Q657" s="17">
        <v>120222</v>
      </c>
      <c r="R657" s="17">
        <v>117151</v>
      </c>
      <c r="S657" s="17">
        <v>110393</v>
      </c>
      <c r="T657" s="17">
        <v>102670</v>
      </c>
      <c r="U657" s="17">
        <v>78</v>
      </c>
      <c r="V657" s="17">
        <v>21</v>
      </c>
      <c r="W657" s="17">
        <v>110630</v>
      </c>
      <c r="X657" s="17">
        <v>127301</v>
      </c>
      <c r="Y657" s="17">
        <v>120994</v>
      </c>
      <c r="Z657" s="17">
        <v>114783</v>
      </c>
      <c r="AA657" s="17">
        <v>113400</v>
      </c>
      <c r="AB657" s="17">
        <v>103020</v>
      </c>
      <c r="AC657" s="17">
        <v>90000</v>
      </c>
      <c r="AD657" s="17">
        <v>78</v>
      </c>
      <c r="AE657" s="17">
        <v>21</v>
      </c>
      <c r="AF657" s="17">
        <v>9768</v>
      </c>
      <c r="AG657" s="17">
        <v>11023</v>
      </c>
      <c r="AH657" s="17">
        <v>10478</v>
      </c>
      <c r="AI657" s="17">
        <v>10019</v>
      </c>
      <c r="AJ657" s="17">
        <v>9763</v>
      </c>
      <c r="AK657" s="17">
        <v>9199</v>
      </c>
      <c r="AL657" s="17">
        <v>8556</v>
      </c>
      <c r="AM657" s="17">
        <v>78</v>
      </c>
      <c r="AN657" s="17">
        <v>21</v>
      </c>
      <c r="AO657" s="18">
        <v>12</v>
      </c>
      <c r="AP657" s="17">
        <v>78</v>
      </c>
      <c r="AQ657" s="17">
        <v>21</v>
      </c>
      <c r="AR657" s="17">
        <v>117604</v>
      </c>
      <c r="AS657" s="17">
        <v>132406</v>
      </c>
      <c r="AT657" s="17">
        <v>125965</v>
      </c>
      <c r="AU657" s="17">
        <v>120880</v>
      </c>
      <c r="AV657" s="17">
        <v>117554</v>
      </c>
      <c r="AW657" s="17">
        <v>110758</v>
      </c>
      <c r="AX657" s="17">
        <v>102860</v>
      </c>
      <c r="AY657" s="17">
        <v>76</v>
      </c>
      <c r="AZ657" s="17">
        <v>19</v>
      </c>
      <c r="BH657" s="17">
        <v>2</v>
      </c>
      <c r="BI657" s="17">
        <v>2</v>
      </c>
      <c r="BJ657" s="17">
        <v>112652</v>
      </c>
      <c r="BK657" s="17">
        <v>52</v>
      </c>
      <c r="BL657" s="17">
        <v>13</v>
      </c>
      <c r="BM657" s="17">
        <v>21</v>
      </c>
      <c r="DH657" s="17">
        <v>117217</v>
      </c>
      <c r="DI657" s="17">
        <v>132280</v>
      </c>
      <c r="DJ657" s="17">
        <v>125733</v>
      </c>
      <c r="DK657" s="17">
        <v>120222</v>
      </c>
      <c r="DL657" s="17">
        <v>117151</v>
      </c>
      <c r="DM657" s="17">
        <v>110393</v>
      </c>
      <c r="DN657" s="17">
        <v>102670</v>
      </c>
      <c r="DO657" s="17">
        <v>78</v>
      </c>
      <c r="DP657" s="17">
        <v>21</v>
      </c>
      <c r="DQ657" s="17">
        <v>110630</v>
      </c>
      <c r="DR657" s="17">
        <v>127301</v>
      </c>
      <c r="DS657" s="17">
        <v>120994</v>
      </c>
      <c r="DT657" s="17">
        <v>114783</v>
      </c>
      <c r="DU657" s="17">
        <v>113400</v>
      </c>
      <c r="DV657" s="17">
        <v>103020</v>
      </c>
      <c r="DW657" s="17">
        <v>90000</v>
      </c>
      <c r="DX657" s="17">
        <v>78</v>
      </c>
      <c r="DY657" s="17">
        <v>21</v>
      </c>
      <c r="DZ657" s="17">
        <v>117217</v>
      </c>
      <c r="EA657" s="17">
        <v>132280</v>
      </c>
      <c r="EB657" s="17">
        <v>125733</v>
      </c>
      <c r="EC657" s="17">
        <v>120222</v>
      </c>
      <c r="ED657" s="17">
        <v>117151</v>
      </c>
      <c r="EE657" s="17">
        <v>110393</v>
      </c>
      <c r="EF657" s="17">
        <v>102670</v>
      </c>
      <c r="EG657" s="17">
        <v>78</v>
      </c>
      <c r="EH657" s="17">
        <v>21</v>
      </c>
      <c r="EI657" s="17">
        <v>110630</v>
      </c>
      <c r="EJ657" s="17">
        <v>127301</v>
      </c>
      <c r="EK657" s="17">
        <v>120994</v>
      </c>
      <c r="EL657" s="17">
        <v>114783</v>
      </c>
      <c r="EM657" s="17">
        <v>113400</v>
      </c>
      <c r="EN657" s="17">
        <v>103020</v>
      </c>
      <c r="EO657" s="17">
        <v>90000</v>
      </c>
      <c r="EP657" s="17">
        <v>78</v>
      </c>
      <c r="EQ657" s="17">
        <v>21</v>
      </c>
      <c r="FJ657" s="18">
        <v>97.4</v>
      </c>
      <c r="FK657" s="17">
        <v>76</v>
      </c>
      <c r="FL657" s="17">
        <v>19</v>
      </c>
      <c r="FM657" s="18">
        <v>87.2</v>
      </c>
      <c r="FN657" s="17">
        <v>68</v>
      </c>
      <c r="FO657" s="17">
        <v>16</v>
      </c>
      <c r="FP657" s="17">
        <v>17766</v>
      </c>
      <c r="FQ657" s="17">
        <v>24559</v>
      </c>
      <c r="FR657" s="17">
        <v>19207</v>
      </c>
      <c r="FS657" s="17">
        <v>18748</v>
      </c>
      <c r="FT657" s="17">
        <v>17599</v>
      </c>
      <c r="FU657" s="17">
        <v>14424</v>
      </c>
      <c r="FV657" s="17">
        <v>13240</v>
      </c>
      <c r="FW657" s="17">
        <v>74</v>
      </c>
      <c r="FX657" s="17">
        <v>17</v>
      </c>
      <c r="FY657" s="18">
        <v>14.9</v>
      </c>
      <c r="FZ657" s="18">
        <v>20</v>
      </c>
      <c r="GA657" s="18">
        <v>15</v>
      </c>
      <c r="GB657" s="18">
        <v>15</v>
      </c>
      <c r="GC657" s="18">
        <v>15</v>
      </c>
      <c r="GD657" s="18">
        <v>12</v>
      </c>
      <c r="GE657" s="18">
        <v>12</v>
      </c>
      <c r="GF657" s="17">
        <v>74</v>
      </c>
      <c r="GG657" s="17">
        <v>17</v>
      </c>
      <c r="GH657" s="17" t="s">
        <v>534</v>
      </c>
      <c r="GI657" s="17">
        <v>74</v>
      </c>
      <c r="GJ657" s="17">
        <v>17</v>
      </c>
      <c r="GK657" s="17">
        <v>17844</v>
      </c>
      <c r="GL657" s="17">
        <v>25346</v>
      </c>
      <c r="GM657" s="17">
        <v>20420</v>
      </c>
      <c r="GN657" s="17">
        <v>18312</v>
      </c>
      <c r="GO657" s="17">
        <v>17421</v>
      </c>
      <c r="GP657" s="17">
        <v>15496</v>
      </c>
      <c r="GQ657" s="17">
        <v>9373</v>
      </c>
      <c r="GR657" s="17">
        <v>68</v>
      </c>
      <c r="GS657" s="17">
        <v>16</v>
      </c>
      <c r="GT657" s="18">
        <v>14.8</v>
      </c>
      <c r="GU657" s="18">
        <v>20.7</v>
      </c>
      <c r="GV657" s="18">
        <v>16.3</v>
      </c>
      <c r="GW657" s="18">
        <v>15.2</v>
      </c>
      <c r="GX657" s="18">
        <v>14.9</v>
      </c>
      <c r="GY657" s="18">
        <v>13.2</v>
      </c>
      <c r="GZ657" s="18">
        <v>9.3000000000000007</v>
      </c>
      <c r="HA657" s="17">
        <v>68</v>
      </c>
      <c r="HB657" s="17">
        <v>16</v>
      </c>
      <c r="HC657" s="17" t="s">
        <v>753</v>
      </c>
      <c r="HD657" s="17">
        <v>68</v>
      </c>
      <c r="HE657" s="17">
        <v>16</v>
      </c>
      <c r="HF657" s="18">
        <v>11.8</v>
      </c>
      <c r="HG657" s="17">
        <v>2</v>
      </c>
      <c r="HH657" s="17">
        <v>2</v>
      </c>
      <c r="HP657" s="17">
        <v>2</v>
      </c>
      <c r="HQ657" s="17">
        <v>2</v>
      </c>
      <c r="HY657" s="17">
        <v>2</v>
      </c>
      <c r="HZ657" s="17">
        <v>2</v>
      </c>
      <c r="IA657">
        <v>19380</v>
      </c>
    </row>
    <row r="658" spans="1:235">
      <c r="A658">
        <v>11432</v>
      </c>
      <c r="B658" s="15">
        <v>41673</v>
      </c>
      <c r="C658" t="s">
        <v>292</v>
      </c>
      <c r="D658" t="s">
        <v>293</v>
      </c>
      <c r="E658" t="s">
        <v>294</v>
      </c>
      <c r="F658" s="23" t="s">
        <v>320</v>
      </c>
      <c r="G658">
        <v>3</v>
      </c>
      <c r="H658" s="23" t="s">
        <v>953</v>
      </c>
      <c r="I658" t="s">
        <v>1970</v>
      </c>
      <c r="J658" s="19" t="s">
        <v>1971</v>
      </c>
      <c r="N658" s="17">
        <v>148686</v>
      </c>
      <c r="O658" s="17">
        <v>165698</v>
      </c>
      <c r="P658" s="17">
        <v>159979</v>
      </c>
      <c r="Q658" s="17">
        <v>154406</v>
      </c>
      <c r="R658" s="17">
        <v>150326</v>
      </c>
      <c r="S658" s="17">
        <v>140162</v>
      </c>
      <c r="T658" s="17">
        <v>128266</v>
      </c>
      <c r="U658" s="17">
        <v>103</v>
      </c>
      <c r="V658" s="17">
        <v>27</v>
      </c>
      <c r="W658" s="17">
        <v>143663</v>
      </c>
      <c r="X658" s="17">
        <v>158776</v>
      </c>
      <c r="Y658" s="17">
        <v>153914</v>
      </c>
      <c r="Z658" s="17">
        <v>149329</v>
      </c>
      <c r="AA658" s="17">
        <v>145615</v>
      </c>
      <c r="AB658" s="17">
        <v>139758</v>
      </c>
      <c r="AC658" s="17">
        <v>121714</v>
      </c>
      <c r="AD658" s="17">
        <v>103</v>
      </c>
      <c r="AE658" s="17">
        <v>27</v>
      </c>
      <c r="AF658" s="17">
        <v>12390</v>
      </c>
      <c r="AG658" s="17">
        <v>13808</v>
      </c>
      <c r="AH658" s="17">
        <v>13332</v>
      </c>
      <c r="AI658" s="17">
        <v>12867</v>
      </c>
      <c r="AJ658" s="17">
        <v>12527</v>
      </c>
      <c r="AK658" s="17">
        <v>11680</v>
      </c>
      <c r="AL658" s="17">
        <v>10689</v>
      </c>
      <c r="AM658" s="17">
        <v>103</v>
      </c>
      <c r="AN658" s="17">
        <v>27</v>
      </c>
      <c r="AO658" s="18">
        <v>12</v>
      </c>
      <c r="AP658" s="17">
        <v>103</v>
      </c>
      <c r="AQ658" s="17">
        <v>27</v>
      </c>
      <c r="AR658" s="17">
        <v>148686</v>
      </c>
      <c r="AS658" s="17">
        <v>165698</v>
      </c>
      <c r="AT658" s="17">
        <v>159979</v>
      </c>
      <c r="AU658" s="17">
        <v>154406</v>
      </c>
      <c r="AV658" s="17">
        <v>150326</v>
      </c>
      <c r="AW658" s="17">
        <v>140162</v>
      </c>
      <c r="AX658" s="17">
        <v>128266</v>
      </c>
      <c r="AY658" s="17">
        <v>103</v>
      </c>
      <c r="AZ658" s="17">
        <v>27</v>
      </c>
      <c r="BJ658" s="17">
        <v>140903</v>
      </c>
      <c r="BK658" s="17">
        <v>40</v>
      </c>
      <c r="BL658" s="17">
        <v>10</v>
      </c>
      <c r="BM658" s="17">
        <v>27</v>
      </c>
      <c r="DH658" s="17">
        <v>148686</v>
      </c>
      <c r="DI658" s="17">
        <v>165698</v>
      </c>
      <c r="DJ658" s="17">
        <v>159979</v>
      </c>
      <c r="DK658" s="17">
        <v>154406</v>
      </c>
      <c r="DL658" s="17">
        <v>150326</v>
      </c>
      <c r="DM658" s="17">
        <v>140162</v>
      </c>
      <c r="DN658" s="17">
        <v>128266</v>
      </c>
      <c r="DO658" s="17">
        <v>103</v>
      </c>
      <c r="DP658" s="17">
        <v>27</v>
      </c>
      <c r="DQ658" s="17">
        <v>143663</v>
      </c>
      <c r="DR658" s="17">
        <v>158776</v>
      </c>
      <c r="DS658" s="17">
        <v>153914</v>
      </c>
      <c r="DT658" s="17">
        <v>149329</v>
      </c>
      <c r="DU658" s="17">
        <v>145615</v>
      </c>
      <c r="DV658" s="17">
        <v>139758</v>
      </c>
      <c r="DW658" s="17">
        <v>121714</v>
      </c>
      <c r="DX658" s="17">
        <v>103</v>
      </c>
      <c r="DY658" s="17">
        <v>27</v>
      </c>
      <c r="DZ658" s="17">
        <v>148686</v>
      </c>
      <c r="EA658" s="17">
        <v>165698</v>
      </c>
      <c r="EB658" s="17">
        <v>159979</v>
      </c>
      <c r="EC658" s="17">
        <v>154406</v>
      </c>
      <c r="ED658" s="17">
        <v>150326</v>
      </c>
      <c r="EE658" s="17">
        <v>140162</v>
      </c>
      <c r="EF658" s="17">
        <v>128266</v>
      </c>
      <c r="EG658" s="17">
        <v>103</v>
      </c>
      <c r="EH658" s="17">
        <v>27</v>
      </c>
      <c r="EI658" s="17">
        <v>143663</v>
      </c>
      <c r="EJ658" s="17">
        <v>158776</v>
      </c>
      <c r="EK658" s="17">
        <v>153914</v>
      </c>
      <c r="EL658" s="17">
        <v>149329</v>
      </c>
      <c r="EM658" s="17">
        <v>145615</v>
      </c>
      <c r="EN658" s="17">
        <v>139758</v>
      </c>
      <c r="EO658" s="17">
        <v>121714</v>
      </c>
      <c r="EP658" s="17">
        <v>103</v>
      </c>
      <c r="EQ658" s="17">
        <v>27</v>
      </c>
      <c r="FJ658" s="18">
        <v>100</v>
      </c>
      <c r="FK658" s="17">
        <v>103</v>
      </c>
      <c r="FL658" s="17">
        <v>27</v>
      </c>
      <c r="FM658" s="18">
        <v>91.3</v>
      </c>
      <c r="FN658" s="17">
        <v>94</v>
      </c>
      <c r="FO658" s="17">
        <v>23</v>
      </c>
      <c r="FP658" s="17">
        <v>26782</v>
      </c>
      <c r="FQ658" s="17">
        <v>34059</v>
      </c>
      <c r="FR658" s="17">
        <v>32240</v>
      </c>
      <c r="FS658" s="17">
        <v>28905</v>
      </c>
      <c r="FT658" s="17">
        <v>27353</v>
      </c>
      <c r="FU658" s="17">
        <v>21682</v>
      </c>
      <c r="FV658" s="17">
        <v>20216</v>
      </c>
      <c r="FW658" s="17">
        <v>102</v>
      </c>
      <c r="FX658" s="17">
        <v>26</v>
      </c>
      <c r="FY658" s="18">
        <v>17.899999999999999</v>
      </c>
      <c r="FZ658" s="18">
        <v>22</v>
      </c>
      <c r="GA658" s="18">
        <v>20</v>
      </c>
      <c r="GB658" s="18">
        <v>20</v>
      </c>
      <c r="GC658" s="18">
        <v>19</v>
      </c>
      <c r="GD658" s="18">
        <v>15</v>
      </c>
      <c r="GE658" s="18">
        <v>15</v>
      </c>
      <c r="GF658" s="17">
        <v>102</v>
      </c>
      <c r="GG658" s="17">
        <v>26</v>
      </c>
      <c r="GH658" s="17" t="s">
        <v>1413</v>
      </c>
      <c r="GI658" s="17">
        <v>102</v>
      </c>
      <c r="GJ658" s="17">
        <v>26</v>
      </c>
      <c r="GK658" s="17">
        <v>29212</v>
      </c>
      <c r="GL658" s="17">
        <v>45450</v>
      </c>
      <c r="GM658" s="17">
        <v>38471</v>
      </c>
      <c r="GN658" s="17">
        <v>31874</v>
      </c>
      <c r="GO658" s="17">
        <v>29327</v>
      </c>
      <c r="GP658" s="17">
        <v>20147</v>
      </c>
      <c r="GQ658" s="17">
        <v>15686</v>
      </c>
      <c r="GR658" s="17">
        <v>94</v>
      </c>
      <c r="GS658" s="17">
        <v>23</v>
      </c>
      <c r="GT658" s="18">
        <v>19.3</v>
      </c>
      <c r="GU658" s="18">
        <v>27.2</v>
      </c>
      <c r="GV658" s="18">
        <v>24.1</v>
      </c>
      <c r="GW658" s="18">
        <v>21.4</v>
      </c>
      <c r="GX658" s="18">
        <v>20.399999999999999</v>
      </c>
      <c r="GY658" s="18">
        <v>14.2</v>
      </c>
      <c r="GZ658" s="18">
        <v>11.3</v>
      </c>
      <c r="HA658" s="17">
        <v>94</v>
      </c>
      <c r="HB658" s="17">
        <v>23</v>
      </c>
      <c r="HC658" s="17" t="s">
        <v>1972</v>
      </c>
      <c r="HD658" s="17">
        <v>94</v>
      </c>
      <c r="HE658" s="17">
        <v>23</v>
      </c>
      <c r="HF658" s="18">
        <v>18.2</v>
      </c>
      <c r="HG658" s="17">
        <v>4</v>
      </c>
      <c r="HH658" s="17">
        <v>3</v>
      </c>
      <c r="HI658" s="17">
        <v>10000</v>
      </c>
      <c r="HM658" s="17">
        <v>10000</v>
      </c>
      <c r="HP658" s="17">
        <v>4</v>
      </c>
      <c r="HQ658" s="17">
        <v>3</v>
      </c>
      <c r="HR658" s="18">
        <v>7</v>
      </c>
      <c r="HV658" s="18">
        <v>7</v>
      </c>
      <c r="HY658" s="17">
        <v>4</v>
      </c>
      <c r="HZ658" s="17">
        <v>3</v>
      </c>
      <c r="IA658">
        <v>19390</v>
      </c>
    </row>
    <row r="659" spans="1:235">
      <c r="A659">
        <v>11432</v>
      </c>
      <c r="B659" s="15">
        <v>41673</v>
      </c>
      <c r="C659" t="s">
        <v>292</v>
      </c>
      <c r="D659" t="s">
        <v>293</v>
      </c>
      <c r="E659" t="s">
        <v>294</v>
      </c>
      <c r="F659" s="23" t="s">
        <v>320</v>
      </c>
      <c r="G659">
        <v>4</v>
      </c>
      <c r="H659" s="23" t="s">
        <v>953</v>
      </c>
      <c r="I659" t="s">
        <v>1973</v>
      </c>
      <c r="J659" s="19" t="s">
        <v>1974</v>
      </c>
      <c r="N659" s="17">
        <v>185399</v>
      </c>
      <c r="O659" s="17">
        <v>207466</v>
      </c>
      <c r="P659" s="17">
        <v>198808</v>
      </c>
      <c r="Q659" s="17">
        <v>188207</v>
      </c>
      <c r="R659" s="17">
        <v>184748</v>
      </c>
      <c r="S659" s="17">
        <v>175049</v>
      </c>
      <c r="T659" s="17">
        <v>165695</v>
      </c>
      <c r="U659" s="17">
        <v>89</v>
      </c>
      <c r="V659" s="17">
        <v>31</v>
      </c>
      <c r="W659" s="17">
        <v>178166</v>
      </c>
      <c r="X659" s="17">
        <v>200750</v>
      </c>
      <c r="Y659" s="17">
        <v>195581</v>
      </c>
      <c r="Z659" s="17">
        <v>185672</v>
      </c>
      <c r="AA659" s="17">
        <v>179153</v>
      </c>
      <c r="AB659" s="17">
        <v>167478</v>
      </c>
      <c r="AC659" s="17">
        <v>142959</v>
      </c>
      <c r="AD659" s="17">
        <v>89</v>
      </c>
      <c r="AE659" s="17">
        <v>31</v>
      </c>
      <c r="AF659" s="17">
        <v>15450</v>
      </c>
      <c r="AG659" s="17">
        <v>17289</v>
      </c>
      <c r="AH659" s="17">
        <v>16567</v>
      </c>
      <c r="AI659" s="17">
        <v>15684</v>
      </c>
      <c r="AJ659" s="17">
        <v>15396</v>
      </c>
      <c r="AK659" s="17">
        <v>14587</v>
      </c>
      <c r="AL659" s="17">
        <v>13808</v>
      </c>
      <c r="AM659" s="17">
        <v>89</v>
      </c>
      <c r="AN659" s="17">
        <v>31</v>
      </c>
      <c r="AO659" s="18">
        <v>12</v>
      </c>
      <c r="AP659" s="17">
        <v>89</v>
      </c>
      <c r="AQ659" s="17">
        <v>31</v>
      </c>
      <c r="AR659" s="17">
        <v>185621</v>
      </c>
      <c r="AS659" s="17">
        <v>207846</v>
      </c>
      <c r="AT659" s="17">
        <v>198931</v>
      </c>
      <c r="AU659" s="17">
        <v>188327</v>
      </c>
      <c r="AV659" s="17">
        <v>184874</v>
      </c>
      <c r="AW659" s="17">
        <v>175087</v>
      </c>
      <c r="AX659" s="17">
        <v>166159</v>
      </c>
      <c r="AY659" s="17">
        <v>88</v>
      </c>
      <c r="AZ659" s="17">
        <v>30</v>
      </c>
      <c r="BI659" s="17">
        <v>1</v>
      </c>
      <c r="BJ659" s="17">
        <v>172699</v>
      </c>
      <c r="BK659" s="17">
        <v>41</v>
      </c>
      <c r="BL659" s="17">
        <v>10</v>
      </c>
      <c r="BM659" s="17">
        <v>31</v>
      </c>
      <c r="DH659" s="17">
        <v>185399</v>
      </c>
      <c r="DI659" s="17">
        <v>207466</v>
      </c>
      <c r="DJ659" s="17">
        <v>198808</v>
      </c>
      <c r="DK659" s="17">
        <v>188207</v>
      </c>
      <c r="DL659" s="17">
        <v>184748</v>
      </c>
      <c r="DM659" s="17">
        <v>175049</v>
      </c>
      <c r="DN659" s="17">
        <v>165695</v>
      </c>
      <c r="DO659" s="17">
        <v>89</v>
      </c>
      <c r="DP659" s="17">
        <v>31</v>
      </c>
      <c r="DQ659" s="17">
        <v>178166</v>
      </c>
      <c r="DR659" s="17">
        <v>200750</v>
      </c>
      <c r="DS659" s="17">
        <v>195581</v>
      </c>
      <c r="DT659" s="17">
        <v>185672</v>
      </c>
      <c r="DU659" s="17">
        <v>179153</v>
      </c>
      <c r="DV659" s="17">
        <v>167478</v>
      </c>
      <c r="DW659" s="17">
        <v>142959</v>
      </c>
      <c r="DX659" s="17">
        <v>89</v>
      </c>
      <c r="DY659" s="17">
        <v>31</v>
      </c>
      <c r="DZ659" s="17">
        <v>185399</v>
      </c>
      <c r="EA659" s="17">
        <v>207466</v>
      </c>
      <c r="EB659" s="17">
        <v>198808</v>
      </c>
      <c r="EC659" s="17">
        <v>188207</v>
      </c>
      <c r="ED659" s="17">
        <v>184748</v>
      </c>
      <c r="EE659" s="17">
        <v>175049</v>
      </c>
      <c r="EF659" s="17">
        <v>165695</v>
      </c>
      <c r="EG659" s="17">
        <v>89</v>
      </c>
      <c r="EH659" s="17">
        <v>31</v>
      </c>
      <c r="EI659" s="17">
        <v>178166</v>
      </c>
      <c r="EJ659" s="17">
        <v>200750</v>
      </c>
      <c r="EK659" s="17">
        <v>195581</v>
      </c>
      <c r="EL659" s="17">
        <v>185672</v>
      </c>
      <c r="EM659" s="17">
        <v>179153</v>
      </c>
      <c r="EN659" s="17">
        <v>167478</v>
      </c>
      <c r="EO659" s="17">
        <v>142959</v>
      </c>
      <c r="EP659" s="17">
        <v>89</v>
      </c>
      <c r="EQ659" s="17">
        <v>31</v>
      </c>
      <c r="FJ659" s="18">
        <v>98.9</v>
      </c>
      <c r="FK659" s="17">
        <v>88</v>
      </c>
      <c r="FL659" s="17">
        <v>30</v>
      </c>
      <c r="FM659" s="18">
        <v>86.5</v>
      </c>
      <c r="FN659" s="17">
        <v>77</v>
      </c>
      <c r="FO659" s="17">
        <v>25</v>
      </c>
      <c r="FP659" s="17">
        <v>40898</v>
      </c>
      <c r="FQ659" s="17">
        <v>51380</v>
      </c>
      <c r="FR659" s="17">
        <v>47287</v>
      </c>
      <c r="FS659" s="17">
        <v>44680</v>
      </c>
      <c r="FT659" s="17">
        <v>43217</v>
      </c>
      <c r="FU659" s="17">
        <v>35363</v>
      </c>
      <c r="FV659" s="17">
        <v>29923</v>
      </c>
      <c r="FW659" s="17">
        <v>86</v>
      </c>
      <c r="FX659" s="17">
        <v>28</v>
      </c>
      <c r="FY659" s="18">
        <v>21.8</v>
      </c>
      <c r="FZ659" s="18">
        <v>26</v>
      </c>
      <c r="GA659" s="18">
        <v>25</v>
      </c>
      <c r="GB659" s="18">
        <v>25</v>
      </c>
      <c r="GC659" s="18">
        <v>20</v>
      </c>
      <c r="GD659" s="18">
        <v>20</v>
      </c>
      <c r="GE659" s="18">
        <v>17</v>
      </c>
      <c r="GF659" s="17">
        <v>86</v>
      </c>
      <c r="GG659" s="17">
        <v>28</v>
      </c>
      <c r="GH659" s="17" t="s">
        <v>930</v>
      </c>
      <c r="GI659" s="17">
        <v>86</v>
      </c>
      <c r="GJ659" s="17">
        <v>28</v>
      </c>
      <c r="GK659" s="17">
        <v>45955</v>
      </c>
      <c r="GL659" s="17">
        <v>67500</v>
      </c>
      <c r="GM659" s="17">
        <v>55793</v>
      </c>
      <c r="GN659" s="17">
        <v>49439</v>
      </c>
      <c r="GO659" s="17">
        <v>42408</v>
      </c>
      <c r="GP659" s="17">
        <v>35790</v>
      </c>
      <c r="GQ659" s="17">
        <v>26286</v>
      </c>
      <c r="GR659" s="17">
        <v>75</v>
      </c>
      <c r="GS659" s="17">
        <v>23</v>
      </c>
      <c r="GT659" s="18">
        <v>24.1</v>
      </c>
      <c r="GU659" s="18">
        <v>34.200000000000003</v>
      </c>
      <c r="GV659" s="18">
        <v>30.2</v>
      </c>
      <c r="GW659" s="18">
        <v>24.7</v>
      </c>
      <c r="GX659" s="18">
        <v>22.4</v>
      </c>
      <c r="GY659" s="18">
        <v>19.600000000000001</v>
      </c>
      <c r="GZ659" s="18">
        <v>15.5</v>
      </c>
      <c r="HA659" s="17">
        <v>75</v>
      </c>
      <c r="HB659" s="17">
        <v>23</v>
      </c>
      <c r="HC659" s="17" t="s">
        <v>721</v>
      </c>
      <c r="HD659" s="17">
        <v>75</v>
      </c>
      <c r="HE659" s="17">
        <v>23</v>
      </c>
      <c r="HF659" s="18">
        <v>30</v>
      </c>
      <c r="HG659" s="17">
        <v>6</v>
      </c>
      <c r="HH659" s="17">
        <v>5</v>
      </c>
      <c r="HI659" s="17">
        <v>33333</v>
      </c>
      <c r="HK659" s="17">
        <v>37500</v>
      </c>
      <c r="HL659" s="17">
        <v>30000</v>
      </c>
      <c r="HM659" s="17">
        <v>27500</v>
      </c>
      <c r="HN659" s="17">
        <v>25000</v>
      </c>
      <c r="HP659" s="17">
        <v>6</v>
      </c>
      <c r="HQ659" s="17">
        <v>5</v>
      </c>
      <c r="HR659" s="18">
        <v>17</v>
      </c>
      <c r="HT659" s="18">
        <v>20</v>
      </c>
      <c r="HU659" s="18">
        <v>16</v>
      </c>
      <c r="HV659" s="18">
        <v>15</v>
      </c>
      <c r="HW659" s="18">
        <v>13</v>
      </c>
      <c r="HY659" s="17">
        <v>6</v>
      </c>
      <c r="HZ659" s="17">
        <v>5</v>
      </c>
      <c r="IA659">
        <v>19400</v>
      </c>
    </row>
    <row r="660" spans="1:235">
      <c r="A660">
        <v>11432</v>
      </c>
      <c r="B660" s="15">
        <v>41673</v>
      </c>
      <c r="C660" t="s">
        <v>292</v>
      </c>
      <c r="D660" t="s">
        <v>293</v>
      </c>
      <c r="E660" t="s">
        <v>294</v>
      </c>
      <c r="F660" s="23" t="s">
        <v>320</v>
      </c>
      <c r="G660">
        <v>5</v>
      </c>
      <c r="H660" s="23" t="s">
        <v>953</v>
      </c>
      <c r="I660" t="s">
        <v>1975</v>
      </c>
      <c r="J660" s="19" t="s">
        <v>1976</v>
      </c>
      <c r="N660" s="17">
        <v>233662</v>
      </c>
      <c r="O660" s="17">
        <v>267895</v>
      </c>
      <c r="P660" s="17">
        <v>255848</v>
      </c>
      <c r="Q660" s="17">
        <v>233796</v>
      </c>
      <c r="R660" s="17">
        <v>227550</v>
      </c>
      <c r="S660" s="17">
        <v>215678</v>
      </c>
      <c r="T660" s="17">
        <v>202492</v>
      </c>
      <c r="U660" s="17">
        <v>51</v>
      </c>
      <c r="V660" s="17">
        <v>16</v>
      </c>
      <c r="W660" s="17">
        <v>223697</v>
      </c>
      <c r="X660" s="17">
        <v>253826</v>
      </c>
      <c r="Y660" s="17">
        <v>240034</v>
      </c>
      <c r="Z660" s="17">
        <v>224790</v>
      </c>
      <c r="AA660" s="17">
        <v>221152</v>
      </c>
      <c r="AB660" s="17">
        <v>208103</v>
      </c>
      <c r="AC660" s="17">
        <v>199692</v>
      </c>
      <c r="AD660" s="17">
        <v>51</v>
      </c>
      <c r="AE660" s="17">
        <v>16</v>
      </c>
      <c r="AF660" s="17">
        <v>19472</v>
      </c>
      <c r="AG660" s="17">
        <v>22325</v>
      </c>
      <c r="AH660" s="17">
        <v>21321</v>
      </c>
      <c r="AI660" s="17">
        <v>19483</v>
      </c>
      <c r="AJ660" s="17">
        <v>18963</v>
      </c>
      <c r="AK660" s="17">
        <v>17973</v>
      </c>
      <c r="AL660" s="17">
        <v>16874</v>
      </c>
      <c r="AM660" s="17">
        <v>51</v>
      </c>
      <c r="AN660" s="17">
        <v>16</v>
      </c>
      <c r="AO660" s="18">
        <v>12</v>
      </c>
      <c r="AP660" s="17">
        <v>51</v>
      </c>
      <c r="AQ660" s="17">
        <v>16</v>
      </c>
      <c r="AR660" s="17">
        <v>234248</v>
      </c>
      <c r="AS660" s="17">
        <v>268606</v>
      </c>
      <c r="AT660" s="17">
        <v>256549</v>
      </c>
      <c r="AU660" s="17">
        <v>234543</v>
      </c>
      <c r="AV660" s="17">
        <v>227715</v>
      </c>
      <c r="AW660" s="17">
        <v>216411</v>
      </c>
      <c r="AX660" s="17">
        <v>202431</v>
      </c>
      <c r="AY660" s="17">
        <v>50</v>
      </c>
      <c r="AZ660" s="17">
        <v>15</v>
      </c>
      <c r="BI660" s="17">
        <v>1</v>
      </c>
      <c r="BJ660" s="17">
        <v>212265</v>
      </c>
      <c r="BK660" s="17">
        <v>25</v>
      </c>
      <c r="BL660" s="17">
        <v>9</v>
      </c>
      <c r="BM660" s="17">
        <v>16</v>
      </c>
      <c r="DH660" s="17">
        <v>233662</v>
      </c>
      <c r="DI660" s="17">
        <v>267895</v>
      </c>
      <c r="DJ660" s="17">
        <v>255848</v>
      </c>
      <c r="DK660" s="17">
        <v>233796</v>
      </c>
      <c r="DL660" s="17">
        <v>227550</v>
      </c>
      <c r="DM660" s="17">
        <v>215678</v>
      </c>
      <c r="DN660" s="17">
        <v>202492</v>
      </c>
      <c r="DO660" s="17">
        <v>51</v>
      </c>
      <c r="DP660" s="17">
        <v>16</v>
      </c>
      <c r="DQ660" s="17">
        <v>223697</v>
      </c>
      <c r="DR660" s="17">
        <v>253826</v>
      </c>
      <c r="DS660" s="17">
        <v>240034</v>
      </c>
      <c r="DT660" s="17">
        <v>224790</v>
      </c>
      <c r="DU660" s="17">
        <v>221152</v>
      </c>
      <c r="DV660" s="17">
        <v>208103</v>
      </c>
      <c r="DW660" s="17">
        <v>199692</v>
      </c>
      <c r="DX660" s="17">
        <v>51</v>
      </c>
      <c r="DY660" s="17">
        <v>16</v>
      </c>
      <c r="DZ660" s="17">
        <v>233662</v>
      </c>
      <c r="EA660" s="17">
        <v>267895</v>
      </c>
      <c r="EB660" s="17">
        <v>255848</v>
      </c>
      <c r="EC660" s="17">
        <v>233796</v>
      </c>
      <c r="ED660" s="17">
        <v>227550</v>
      </c>
      <c r="EE660" s="17">
        <v>215678</v>
      </c>
      <c r="EF660" s="17">
        <v>202492</v>
      </c>
      <c r="EG660" s="17">
        <v>51</v>
      </c>
      <c r="EH660" s="17">
        <v>16</v>
      </c>
      <c r="EI660" s="17">
        <v>223697</v>
      </c>
      <c r="EJ660" s="17">
        <v>253826</v>
      </c>
      <c r="EK660" s="17">
        <v>240034</v>
      </c>
      <c r="EL660" s="17">
        <v>224790</v>
      </c>
      <c r="EM660" s="17">
        <v>221152</v>
      </c>
      <c r="EN660" s="17">
        <v>208103</v>
      </c>
      <c r="EO660" s="17">
        <v>199692</v>
      </c>
      <c r="EP660" s="17">
        <v>51</v>
      </c>
      <c r="EQ660" s="17">
        <v>16</v>
      </c>
      <c r="FJ660" s="18">
        <v>98</v>
      </c>
      <c r="FK660" s="17">
        <v>50</v>
      </c>
      <c r="FL660" s="17">
        <v>15</v>
      </c>
      <c r="FM660" s="18">
        <v>86.3</v>
      </c>
      <c r="FN660" s="17">
        <v>44</v>
      </c>
      <c r="FO660" s="17">
        <v>13</v>
      </c>
      <c r="FP660" s="17">
        <v>60665</v>
      </c>
      <c r="FQ660" s="17">
        <v>74279</v>
      </c>
      <c r="FR660" s="17">
        <v>66920</v>
      </c>
      <c r="FS660" s="17">
        <v>62195</v>
      </c>
      <c r="FT660" s="17">
        <v>58194</v>
      </c>
      <c r="FU660" s="17">
        <v>54110</v>
      </c>
      <c r="FV660" s="17">
        <v>51277</v>
      </c>
      <c r="FW660" s="17">
        <v>50</v>
      </c>
      <c r="FX660" s="17">
        <v>15</v>
      </c>
      <c r="FY660" s="18">
        <v>25.8</v>
      </c>
      <c r="FZ660" s="18">
        <v>30</v>
      </c>
      <c r="GA660" s="18">
        <v>25</v>
      </c>
      <c r="GB660" s="18">
        <v>25</v>
      </c>
      <c r="GC660" s="18">
        <v>25</v>
      </c>
      <c r="GD660" s="18">
        <v>25</v>
      </c>
      <c r="GE660" s="18">
        <v>25</v>
      </c>
      <c r="GF660" s="17">
        <v>50</v>
      </c>
      <c r="GG660" s="17">
        <v>15</v>
      </c>
      <c r="GH660" s="17" t="s">
        <v>1977</v>
      </c>
      <c r="GI660" s="17">
        <v>50</v>
      </c>
      <c r="GJ660" s="17">
        <v>15</v>
      </c>
      <c r="GK660" s="17">
        <v>67706</v>
      </c>
      <c r="GL660" s="17">
        <v>92879</v>
      </c>
      <c r="GM660" s="17">
        <v>80070</v>
      </c>
      <c r="GN660" s="17">
        <v>69440</v>
      </c>
      <c r="GO660" s="17">
        <v>63669</v>
      </c>
      <c r="GP660" s="17">
        <v>53168</v>
      </c>
      <c r="GQ660" s="17">
        <v>46832</v>
      </c>
      <c r="GR660" s="17">
        <v>44</v>
      </c>
      <c r="GS660" s="17">
        <v>13</v>
      </c>
      <c r="GT660" s="18">
        <v>28.5</v>
      </c>
      <c r="GU660" s="18">
        <v>37.799999999999997</v>
      </c>
      <c r="GV660" s="18">
        <v>31.4</v>
      </c>
      <c r="GW660" s="18">
        <v>30</v>
      </c>
      <c r="GX660" s="18">
        <v>28.5</v>
      </c>
      <c r="GY660" s="18">
        <v>24.1</v>
      </c>
      <c r="GZ660" s="18">
        <v>19.600000000000001</v>
      </c>
      <c r="HA660" s="17">
        <v>44</v>
      </c>
      <c r="HB660" s="17">
        <v>13</v>
      </c>
      <c r="HC660" s="17" t="s">
        <v>1978</v>
      </c>
      <c r="HD660" s="17">
        <v>44</v>
      </c>
      <c r="HE660" s="17">
        <v>13</v>
      </c>
      <c r="HH660" s="17">
        <v>1</v>
      </c>
      <c r="HQ660" s="17">
        <v>1</v>
      </c>
      <c r="HZ660" s="17">
        <v>1</v>
      </c>
      <c r="IA660">
        <v>19410</v>
      </c>
    </row>
    <row r="661" spans="1:235">
      <c r="A661">
        <v>11432</v>
      </c>
      <c r="B661" s="15">
        <v>41673</v>
      </c>
      <c r="C661" t="s">
        <v>292</v>
      </c>
      <c r="D661" t="s">
        <v>293</v>
      </c>
      <c r="E661" t="s">
        <v>294</v>
      </c>
      <c r="F661" s="23" t="s">
        <v>330</v>
      </c>
      <c r="G661">
        <v>1</v>
      </c>
      <c r="H661" s="23" t="s">
        <v>953</v>
      </c>
      <c r="I661" t="s">
        <v>1979</v>
      </c>
      <c r="J661" s="19" t="s">
        <v>1980</v>
      </c>
      <c r="N661" s="17">
        <v>64359</v>
      </c>
      <c r="O661" s="17">
        <v>74063</v>
      </c>
      <c r="P661" s="17">
        <v>68049</v>
      </c>
      <c r="Q661" s="17">
        <v>64298</v>
      </c>
      <c r="R661" s="17">
        <v>63003</v>
      </c>
      <c r="S661" s="17">
        <v>59387</v>
      </c>
      <c r="T661" s="17">
        <v>55363</v>
      </c>
      <c r="U661" s="17">
        <v>27</v>
      </c>
      <c r="V661" s="17">
        <v>10</v>
      </c>
      <c r="W661" s="17">
        <v>64810</v>
      </c>
      <c r="X661" s="17">
        <v>75263</v>
      </c>
      <c r="Y661" s="17">
        <v>67753</v>
      </c>
      <c r="Z661" s="17">
        <v>64812</v>
      </c>
      <c r="AA661" s="17">
        <v>62171</v>
      </c>
      <c r="AB661" s="17">
        <v>60724</v>
      </c>
      <c r="AC661" s="17">
        <v>55006</v>
      </c>
      <c r="AD661" s="17">
        <v>27</v>
      </c>
      <c r="AE661" s="17">
        <v>10</v>
      </c>
      <c r="AF661" s="17">
        <v>5363</v>
      </c>
      <c r="AG661" s="17">
        <v>6172</v>
      </c>
      <c r="AH661" s="17">
        <v>5671</v>
      </c>
      <c r="AI661" s="17">
        <v>5358</v>
      </c>
      <c r="AJ661" s="17">
        <v>5250</v>
      </c>
      <c r="AK661" s="17">
        <v>4949</v>
      </c>
      <c r="AL661" s="17">
        <v>4614</v>
      </c>
      <c r="AM661" s="17">
        <v>27</v>
      </c>
      <c r="AN661" s="17">
        <v>10</v>
      </c>
      <c r="AO661" s="18">
        <v>12</v>
      </c>
      <c r="AP661" s="17">
        <v>27</v>
      </c>
      <c r="AQ661" s="17">
        <v>10</v>
      </c>
      <c r="AR661" s="17">
        <v>63977</v>
      </c>
      <c r="AS661" s="17">
        <v>72553</v>
      </c>
      <c r="AT661" s="17">
        <v>67938</v>
      </c>
      <c r="AU661" s="17">
        <v>63246</v>
      </c>
      <c r="AV661" s="17">
        <v>62172</v>
      </c>
      <c r="AW661" s="17">
        <v>59331</v>
      </c>
      <c r="AX661" s="17">
        <v>55336</v>
      </c>
      <c r="AY661" s="17">
        <v>26</v>
      </c>
      <c r="AZ661" s="17">
        <v>9</v>
      </c>
      <c r="BI661" s="17">
        <v>1</v>
      </c>
      <c r="BJ661" s="17">
        <v>64231</v>
      </c>
      <c r="BK661" s="17">
        <v>16</v>
      </c>
      <c r="BL661" s="17">
        <v>4</v>
      </c>
      <c r="BM661" s="17">
        <v>8</v>
      </c>
      <c r="BN661" s="17">
        <v>4</v>
      </c>
      <c r="DH661" s="17">
        <v>64359</v>
      </c>
      <c r="DI661" s="17">
        <v>74063</v>
      </c>
      <c r="DJ661" s="17">
        <v>68049</v>
      </c>
      <c r="DK661" s="17">
        <v>64298</v>
      </c>
      <c r="DL661" s="17">
        <v>63003</v>
      </c>
      <c r="DM661" s="17">
        <v>59387</v>
      </c>
      <c r="DN661" s="17">
        <v>55363</v>
      </c>
      <c r="DO661" s="17">
        <v>27</v>
      </c>
      <c r="DP661" s="17">
        <v>10</v>
      </c>
      <c r="DQ661" s="17">
        <v>64810</v>
      </c>
      <c r="DR661" s="17">
        <v>75263</v>
      </c>
      <c r="DS661" s="17">
        <v>67753</v>
      </c>
      <c r="DT661" s="17">
        <v>64812</v>
      </c>
      <c r="DU661" s="17">
        <v>62171</v>
      </c>
      <c r="DV661" s="17">
        <v>60724</v>
      </c>
      <c r="DW661" s="17">
        <v>55006</v>
      </c>
      <c r="DX661" s="17">
        <v>27</v>
      </c>
      <c r="DY661" s="17">
        <v>10</v>
      </c>
      <c r="DZ661" s="17">
        <v>64359</v>
      </c>
      <c r="EA661" s="17">
        <v>74063</v>
      </c>
      <c r="EB661" s="17">
        <v>68049</v>
      </c>
      <c r="EC661" s="17">
        <v>64298</v>
      </c>
      <c r="ED661" s="17">
        <v>63003</v>
      </c>
      <c r="EE661" s="17">
        <v>59387</v>
      </c>
      <c r="EF661" s="17">
        <v>55363</v>
      </c>
      <c r="EG661" s="17">
        <v>27</v>
      </c>
      <c r="EH661" s="17">
        <v>10</v>
      </c>
      <c r="EI661" s="17">
        <v>64810</v>
      </c>
      <c r="EJ661" s="17">
        <v>75263</v>
      </c>
      <c r="EK661" s="17">
        <v>67753</v>
      </c>
      <c r="EL661" s="17">
        <v>64812</v>
      </c>
      <c r="EM661" s="17">
        <v>62171</v>
      </c>
      <c r="EN661" s="17">
        <v>60724</v>
      </c>
      <c r="EO661" s="17">
        <v>55006</v>
      </c>
      <c r="EP661" s="17">
        <v>27</v>
      </c>
      <c r="EQ661" s="17">
        <v>10</v>
      </c>
      <c r="FJ661" s="18">
        <v>96.3</v>
      </c>
      <c r="FK661" s="17">
        <v>26</v>
      </c>
      <c r="FL661" s="17">
        <v>9</v>
      </c>
      <c r="FM661" s="18">
        <v>74.099999999999994</v>
      </c>
      <c r="FN661" s="17">
        <v>20</v>
      </c>
      <c r="FO661" s="17">
        <v>8</v>
      </c>
      <c r="FP661" s="17">
        <v>4897</v>
      </c>
      <c r="FQ661" s="17">
        <v>6107</v>
      </c>
      <c r="FR661" s="17">
        <v>5446</v>
      </c>
      <c r="FS661" s="17">
        <v>5200</v>
      </c>
      <c r="FT661" s="17">
        <v>5057</v>
      </c>
      <c r="FU661" s="17">
        <v>4282</v>
      </c>
      <c r="FV661" s="17">
        <v>3293</v>
      </c>
      <c r="FW661" s="17">
        <v>26</v>
      </c>
      <c r="FX661" s="17">
        <v>9</v>
      </c>
      <c r="FY661" s="18">
        <v>7.7</v>
      </c>
      <c r="FZ661" s="18">
        <v>10</v>
      </c>
      <c r="GA661" s="18">
        <v>8</v>
      </c>
      <c r="GB661" s="18">
        <v>8</v>
      </c>
      <c r="GC661" s="18">
        <v>8</v>
      </c>
      <c r="GD661" s="18">
        <v>7</v>
      </c>
      <c r="GE661" s="18">
        <v>5.5</v>
      </c>
      <c r="GF661" s="17">
        <v>26</v>
      </c>
      <c r="GG661" s="17">
        <v>9</v>
      </c>
      <c r="GH661" s="17" t="s">
        <v>1249</v>
      </c>
      <c r="GI661" s="17">
        <v>26</v>
      </c>
      <c r="GJ661" s="17">
        <v>9</v>
      </c>
      <c r="GK661" s="17">
        <v>4249</v>
      </c>
      <c r="GL661" s="17">
        <v>7101</v>
      </c>
      <c r="GM661" s="17">
        <v>4867</v>
      </c>
      <c r="GN661" s="17">
        <v>4354</v>
      </c>
      <c r="GO661" s="17">
        <v>4063</v>
      </c>
      <c r="GP661" s="17">
        <v>2788</v>
      </c>
      <c r="GQ661" s="17">
        <v>2245</v>
      </c>
      <c r="GR661" s="17">
        <v>20</v>
      </c>
      <c r="GS661" s="17">
        <v>8</v>
      </c>
      <c r="GT661" s="18">
        <v>6.4</v>
      </c>
      <c r="GU661" s="18">
        <v>9.5</v>
      </c>
      <c r="GV661" s="18">
        <v>7.6</v>
      </c>
      <c r="GW661" s="18">
        <v>6.8</v>
      </c>
      <c r="GX661" s="18">
        <v>6.4</v>
      </c>
      <c r="GY661" s="18">
        <v>4.7</v>
      </c>
      <c r="GZ661" s="18">
        <v>3.7</v>
      </c>
      <c r="HA661" s="17">
        <v>20</v>
      </c>
      <c r="HB661" s="17">
        <v>8</v>
      </c>
      <c r="HC661" s="17" t="s">
        <v>1115</v>
      </c>
      <c r="HD661" s="17">
        <v>20</v>
      </c>
      <c r="HE661" s="17">
        <v>8</v>
      </c>
      <c r="IA661">
        <v>19420</v>
      </c>
    </row>
    <row r="662" spans="1:235">
      <c r="A662">
        <v>11432</v>
      </c>
      <c r="B662" s="15">
        <v>41673</v>
      </c>
      <c r="C662" t="s">
        <v>292</v>
      </c>
      <c r="D662" t="s">
        <v>293</v>
      </c>
      <c r="E662" t="s">
        <v>294</v>
      </c>
      <c r="F662" s="23" t="s">
        <v>330</v>
      </c>
      <c r="G662">
        <v>2</v>
      </c>
      <c r="H662" s="23" t="s">
        <v>953</v>
      </c>
      <c r="I662" t="s">
        <v>1981</v>
      </c>
      <c r="J662" s="19" t="s">
        <v>1982</v>
      </c>
      <c r="N662" s="17">
        <v>76644</v>
      </c>
      <c r="O662" s="17">
        <v>95086</v>
      </c>
      <c r="P662" s="17">
        <v>83980</v>
      </c>
      <c r="Q662" s="17">
        <v>78120</v>
      </c>
      <c r="R662" s="17">
        <v>74654</v>
      </c>
      <c r="S662" s="17">
        <v>67527</v>
      </c>
      <c r="T662" s="17">
        <v>61839</v>
      </c>
      <c r="U662" s="17">
        <v>80</v>
      </c>
      <c r="V662" s="17">
        <v>32</v>
      </c>
      <c r="W662" s="17">
        <v>74278</v>
      </c>
      <c r="X662" s="17">
        <v>87186</v>
      </c>
      <c r="Y662" s="17">
        <v>81867</v>
      </c>
      <c r="Z662" s="17">
        <v>75983</v>
      </c>
      <c r="AA662" s="17">
        <v>74986</v>
      </c>
      <c r="AB662" s="17">
        <v>67745</v>
      </c>
      <c r="AC662" s="17">
        <v>58391</v>
      </c>
      <c r="AD662" s="17">
        <v>80</v>
      </c>
      <c r="AE662" s="17">
        <v>32</v>
      </c>
      <c r="AF662" s="17">
        <v>6387</v>
      </c>
      <c r="AG662" s="17">
        <v>7924</v>
      </c>
      <c r="AH662" s="17">
        <v>6998</v>
      </c>
      <c r="AI662" s="17">
        <v>6510</v>
      </c>
      <c r="AJ662" s="17">
        <v>6221</v>
      </c>
      <c r="AK662" s="17">
        <v>5627</v>
      </c>
      <c r="AL662" s="17">
        <v>5153</v>
      </c>
      <c r="AM662" s="17">
        <v>80</v>
      </c>
      <c r="AN662" s="17">
        <v>32</v>
      </c>
      <c r="AO662" s="18">
        <v>12</v>
      </c>
      <c r="AP662" s="17">
        <v>80</v>
      </c>
      <c r="AQ662" s="17">
        <v>32</v>
      </c>
      <c r="AR662" s="17">
        <v>76872</v>
      </c>
      <c r="AS662" s="17">
        <v>98276</v>
      </c>
      <c r="AT662" s="17">
        <v>86104</v>
      </c>
      <c r="AU662" s="17">
        <v>75764</v>
      </c>
      <c r="AV662" s="17">
        <v>73806</v>
      </c>
      <c r="AW662" s="17">
        <v>67380</v>
      </c>
      <c r="AX662" s="17">
        <v>62654</v>
      </c>
      <c r="AY662" s="17">
        <v>66</v>
      </c>
      <c r="AZ662" s="17">
        <v>25</v>
      </c>
      <c r="BA662" s="17">
        <v>75565</v>
      </c>
      <c r="BB662" s="17">
        <v>86120</v>
      </c>
      <c r="BC662" s="17">
        <v>83554</v>
      </c>
      <c r="BD662" s="17">
        <v>79122</v>
      </c>
      <c r="BE662" s="17">
        <v>78413</v>
      </c>
      <c r="BF662" s="17">
        <v>73515</v>
      </c>
      <c r="BG662" s="17">
        <v>55439</v>
      </c>
      <c r="BH662" s="17">
        <v>14</v>
      </c>
      <c r="BI662" s="17">
        <v>9</v>
      </c>
      <c r="BJ662" s="17">
        <v>77153</v>
      </c>
      <c r="BK662" s="17">
        <v>33</v>
      </c>
      <c r="BL662" s="17">
        <v>12</v>
      </c>
      <c r="BM662" s="17">
        <v>31</v>
      </c>
      <c r="BN662" s="17">
        <v>2</v>
      </c>
      <c r="DH662" s="17">
        <v>76644</v>
      </c>
      <c r="DI662" s="17">
        <v>95086</v>
      </c>
      <c r="DJ662" s="17">
        <v>83980</v>
      </c>
      <c r="DK662" s="17">
        <v>78120</v>
      </c>
      <c r="DL662" s="17">
        <v>74654</v>
      </c>
      <c r="DM662" s="17">
        <v>67527</v>
      </c>
      <c r="DN662" s="17">
        <v>61839</v>
      </c>
      <c r="DO662" s="17">
        <v>80</v>
      </c>
      <c r="DP662" s="17">
        <v>32</v>
      </c>
      <c r="DQ662" s="17">
        <v>74278</v>
      </c>
      <c r="DR662" s="17">
        <v>87186</v>
      </c>
      <c r="DS662" s="17">
        <v>81867</v>
      </c>
      <c r="DT662" s="17">
        <v>75983</v>
      </c>
      <c r="DU662" s="17">
        <v>74986</v>
      </c>
      <c r="DV662" s="17">
        <v>67745</v>
      </c>
      <c r="DW662" s="17">
        <v>58391</v>
      </c>
      <c r="DX662" s="17">
        <v>80</v>
      </c>
      <c r="DY662" s="17">
        <v>32</v>
      </c>
      <c r="DZ662" s="17">
        <v>76644</v>
      </c>
      <c r="EA662" s="17">
        <v>95086</v>
      </c>
      <c r="EB662" s="17">
        <v>83980</v>
      </c>
      <c r="EC662" s="17">
        <v>78120</v>
      </c>
      <c r="ED662" s="17">
        <v>74654</v>
      </c>
      <c r="EE662" s="17">
        <v>67527</v>
      </c>
      <c r="EF662" s="17">
        <v>61839</v>
      </c>
      <c r="EG662" s="17">
        <v>80</v>
      </c>
      <c r="EH662" s="17">
        <v>32</v>
      </c>
      <c r="EI662" s="17">
        <v>74278</v>
      </c>
      <c r="EJ662" s="17">
        <v>87186</v>
      </c>
      <c r="EK662" s="17">
        <v>81867</v>
      </c>
      <c r="EL662" s="17">
        <v>75983</v>
      </c>
      <c r="EM662" s="17">
        <v>74986</v>
      </c>
      <c r="EN662" s="17">
        <v>67745</v>
      </c>
      <c r="EO662" s="17">
        <v>58391</v>
      </c>
      <c r="EP662" s="17">
        <v>80</v>
      </c>
      <c r="EQ662" s="17">
        <v>32</v>
      </c>
      <c r="FJ662" s="18">
        <v>82.5</v>
      </c>
      <c r="FK662" s="17">
        <v>66</v>
      </c>
      <c r="FL662" s="17">
        <v>25</v>
      </c>
      <c r="FM662" s="18">
        <v>67.5</v>
      </c>
      <c r="FN662" s="17">
        <v>54</v>
      </c>
      <c r="FO662" s="17">
        <v>21</v>
      </c>
      <c r="FP662" s="17">
        <v>7544</v>
      </c>
      <c r="FQ662" s="17">
        <v>12834</v>
      </c>
      <c r="FR662" s="17">
        <v>8355</v>
      </c>
      <c r="FS662" s="17">
        <v>7431</v>
      </c>
      <c r="FT662" s="17">
        <v>7255</v>
      </c>
      <c r="FU662" s="17">
        <v>5816</v>
      </c>
      <c r="FV662" s="17">
        <v>4317</v>
      </c>
      <c r="FW662" s="17">
        <v>64</v>
      </c>
      <c r="FX662" s="17">
        <v>23</v>
      </c>
      <c r="FY662" s="18">
        <v>9.6</v>
      </c>
      <c r="FZ662" s="18">
        <v>15</v>
      </c>
      <c r="GA662" s="18">
        <v>10</v>
      </c>
      <c r="GB662" s="18">
        <v>10</v>
      </c>
      <c r="GC662" s="18">
        <v>10</v>
      </c>
      <c r="GD662" s="18">
        <v>8</v>
      </c>
      <c r="GE662" s="18">
        <v>6</v>
      </c>
      <c r="GF662" s="17">
        <v>64</v>
      </c>
      <c r="GG662" s="17">
        <v>23</v>
      </c>
      <c r="GH662" s="17" t="s">
        <v>1983</v>
      </c>
      <c r="GI662" s="17">
        <v>64</v>
      </c>
      <c r="GJ662" s="17">
        <v>23</v>
      </c>
      <c r="GK662" s="17">
        <v>7511</v>
      </c>
      <c r="GL662" s="17">
        <v>11062</v>
      </c>
      <c r="GM662" s="17">
        <v>8811</v>
      </c>
      <c r="GN662" s="17">
        <v>7350</v>
      </c>
      <c r="GO662" s="17">
        <v>6968</v>
      </c>
      <c r="GP662" s="17">
        <v>5505</v>
      </c>
      <c r="GQ662" s="17">
        <v>3550</v>
      </c>
      <c r="GR662" s="17">
        <v>51</v>
      </c>
      <c r="GS662" s="17">
        <v>19</v>
      </c>
      <c r="GT662" s="18">
        <v>9.3000000000000007</v>
      </c>
      <c r="GU662" s="18">
        <v>13.7</v>
      </c>
      <c r="GV662" s="18">
        <v>10.5</v>
      </c>
      <c r="GW662" s="18">
        <v>9.9</v>
      </c>
      <c r="GX662" s="18">
        <v>9.4</v>
      </c>
      <c r="GY662" s="18">
        <v>7.2</v>
      </c>
      <c r="GZ662" s="18">
        <v>5.4</v>
      </c>
      <c r="HA662" s="17">
        <v>51</v>
      </c>
      <c r="HB662" s="17">
        <v>19</v>
      </c>
      <c r="HC662" s="17" t="s">
        <v>1984</v>
      </c>
      <c r="HD662" s="17">
        <v>51</v>
      </c>
      <c r="HE662" s="17">
        <v>19</v>
      </c>
      <c r="IA662">
        <v>19430</v>
      </c>
    </row>
    <row r="663" spans="1:235">
      <c r="A663">
        <v>11432</v>
      </c>
      <c r="B663" s="15">
        <v>41673</v>
      </c>
      <c r="C663" t="s">
        <v>292</v>
      </c>
      <c r="D663" t="s">
        <v>293</v>
      </c>
      <c r="E663" t="s">
        <v>294</v>
      </c>
      <c r="F663" s="23" t="s">
        <v>330</v>
      </c>
      <c r="G663">
        <v>3</v>
      </c>
      <c r="H663" s="23" t="s">
        <v>953</v>
      </c>
      <c r="I663" t="s">
        <v>1985</v>
      </c>
      <c r="J663" s="19" t="s">
        <v>1986</v>
      </c>
      <c r="N663" s="17">
        <v>94731</v>
      </c>
      <c r="O663" s="17">
        <v>110200</v>
      </c>
      <c r="P663" s="17">
        <v>101113</v>
      </c>
      <c r="Q663" s="17">
        <v>97340</v>
      </c>
      <c r="R663" s="17">
        <v>92700</v>
      </c>
      <c r="S663" s="17">
        <v>86342</v>
      </c>
      <c r="T663" s="17">
        <v>81564</v>
      </c>
      <c r="U663" s="17">
        <v>97</v>
      </c>
      <c r="V663" s="17">
        <v>27</v>
      </c>
      <c r="W663" s="17">
        <v>92047</v>
      </c>
      <c r="X663" s="17">
        <v>104245</v>
      </c>
      <c r="Y663" s="17">
        <v>99165</v>
      </c>
      <c r="Z663" s="17">
        <v>93899</v>
      </c>
      <c r="AA663" s="17">
        <v>91644</v>
      </c>
      <c r="AB663" s="17">
        <v>84677</v>
      </c>
      <c r="AC663" s="17">
        <v>76004</v>
      </c>
      <c r="AD663" s="17">
        <v>97</v>
      </c>
      <c r="AE663" s="17">
        <v>27</v>
      </c>
      <c r="AF663" s="17">
        <v>7894</v>
      </c>
      <c r="AG663" s="17">
        <v>9183</v>
      </c>
      <c r="AH663" s="17">
        <v>8426</v>
      </c>
      <c r="AI663" s="17">
        <v>8112</v>
      </c>
      <c r="AJ663" s="17">
        <v>7725</v>
      </c>
      <c r="AK663" s="17">
        <v>7195</v>
      </c>
      <c r="AL663" s="17">
        <v>6797</v>
      </c>
      <c r="AM663" s="17">
        <v>97</v>
      </c>
      <c r="AN663" s="17">
        <v>27</v>
      </c>
      <c r="AO663" s="18">
        <v>12</v>
      </c>
      <c r="AP663" s="17">
        <v>97</v>
      </c>
      <c r="AQ663" s="17">
        <v>27</v>
      </c>
      <c r="AR663" s="17">
        <v>94609</v>
      </c>
      <c r="AS663" s="17">
        <v>110300</v>
      </c>
      <c r="AT663" s="17">
        <v>100932</v>
      </c>
      <c r="AU663" s="17">
        <v>96635</v>
      </c>
      <c r="AV663" s="17">
        <v>92447</v>
      </c>
      <c r="AW663" s="17">
        <v>86228</v>
      </c>
      <c r="AX663" s="17">
        <v>81395</v>
      </c>
      <c r="AY663" s="17">
        <v>95</v>
      </c>
      <c r="AZ663" s="17">
        <v>26</v>
      </c>
      <c r="BI663" s="17">
        <v>1</v>
      </c>
      <c r="BJ663" s="17">
        <v>94102</v>
      </c>
      <c r="BK663" s="17">
        <v>45</v>
      </c>
      <c r="BL663" s="17">
        <v>13</v>
      </c>
      <c r="BM663" s="17">
        <v>27</v>
      </c>
      <c r="DH663" s="17">
        <v>94731</v>
      </c>
      <c r="DI663" s="17">
        <v>110200</v>
      </c>
      <c r="DJ663" s="17">
        <v>101113</v>
      </c>
      <c r="DK663" s="17">
        <v>97340</v>
      </c>
      <c r="DL663" s="17">
        <v>92700</v>
      </c>
      <c r="DM663" s="17">
        <v>86342</v>
      </c>
      <c r="DN663" s="17">
        <v>81564</v>
      </c>
      <c r="DO663" s="17">
        <v>97</v>
      </c>
      <c r="DP663" s="17">
        <v>27</v>
      </c>
      <c r="DQ663" s="17">
        <v>92047</v>
      </c>
      <c r="DR663" s="17">
        <v>104245</v>
      </c>
      <c r="DS663" s="17">
        <v>99165</v>
      </c>
      <c r="DT663" s="17">
        <v>93899</v>
      </c>
      <c r="DU663" s="17">
        <v>91644</v>
      </c>
      <c r="DV663" s="17">
        <v>84677</v>
      </c>
      <c r="DW663" s="17">
        <v>76004</v>
      </c>
      <c r="DX663" s="17">
        <v>97</v>
      </c>
      <c r="DY663" s="17">
        <v>27</v>
      </c>
      <c r="DZ663" s="17">
        <v>94731</v>
      </c>
      <c r="EA663" s="17">
        <v>110200</v>
      </c>
      <c r="EB663" s="17">
        <v>101113</v>
      </c>
      <c r="EC663" s="17">
        <v>97340</v>
      </c>
      <c r="ED663" s="17">
        <v>92700</v>
      </c>
      <c r="EE663" s="17">
        <v>86342</v>
      </c>
      <c r="EF663" s="17">
        <v>81564</v>
      </c>
      <c r="EG663" s="17">
        <v>97</v>
      </c>
      <c r="EH663" s="17">
        <v>27</v>
      </c>
      <c r="EI663" s="17">
        <v>92047</v>
      </c>
      <c r="EJ663" s="17">
        <v>104245</v>
      </c>
      <c r="EK663" s="17">
        <v>99165</v>
      </c>
      <c r="EL663" s="17">
        <v>93899</v>
      </c>
      <c r="EM663" s="17">
        <v>91644</v>
      </c>
      <c r="EN663" s="17">
        <v>84677</v>
      </c>
      <c r="EO663" s="17">
        <v>76004</v>
      </c>
      <c r="EP663" s="17">
        <v>97</v>
      </c>
      <c r="EQ663" s="17">
        <v>27</v>
      </c>
      <c r="FJ663" s="18">
        <v>97.9</v>
      </c>
      <c r="FK663" s="17">
        <v>95</v>
      </c>
      <c r="FL663" s="17">
        <v>26</v>
      </c>
      <c r="FM663" s="18">
        <v>82.5</v>
      </c>
      <c r="FN663" s="17">
        <v>80</v>
      </c>
      <c r="FO663" s="17">
        <v>21</v>
      </c>
      <c r="FP663" s="17">
        <v>10008</v>
      </c>
      <c r="FQ663" s="17">
        <v>14047</v>
      </c>
      <c r="FR663" s="17">
        <v>12165</v>
      </c>
      <c r="FS663" s="17">
        <v>9979</v>
      </c>
      <c r="FT663" s="17">
        <v>9213</v>
      </c>
      <c r="FU663" s="17">
        <v>8008</v>
      </c>
      <c r="FV663" s="17">
        <v>6615</v>
      </c>
      <c r="FW663" s="17">
        <v>94</v>
      </c>
      <c r="FX663" s="17">
        <v>25</v>
      </c>
      <c r="FY663" s="18">
        <v>10.5</v>
      </c>
      <c r="FZ663" s="18">
        <v>15</v>
      </c>
      <c r="GA663" s="18">
        <v>12</v>
      </c>
      <c r="GB663" s="18">
        <v>10</v>
      </c>
      <c r="GC663" s="18">
        <v>10</v>
      </c>
      <c r="GD663" s="18">
        <v>8</v>
      </c>
      <c r="GE663" s="18">
        <v>8</v>
      </c>
      <c r="GF663" s="17">
        <v>94</v>
      </c>
      <c r="GG663" s="17">
        <v>25</v>
      </c>
      <c r="GH663" s="17" t="s">
        <v>1733</v>
      </c>
      <c r="GI663" s="17">
        <v>94</v>
      </c>
      <c r="GJ663" s="17">
        <v>25</v>
      </c>
      <c r="GK663" s="17">
        <v>9575</v>
      </c>
      <c r="GL663" s="17">
        <v>13890</v>
      </c>
      <c r="GM663" s="17">
        <v>11463</v>
      </c>
      <c r="GN663" s="17">
        <v>9980</v>
      </c>
      <c r="GO663" s="17">
        <v>9120</v>
      </c>
      <c r="GP663" s="17">
        <v>7525</v>
      </c>
      <c r="GQ663" s="17">
        <v>4343</v>
      </c>
      <c r="GR663" s="17">
        <v>79</v>
      </c>
      <c r="GS663" s="17">
        <v>20</v>
      </c>
      <c r="GT663" s="18">
        <v>10</v>
      </c>
      <c r="GU663" s="18">
        <v>15</v>
      </c>
      <c r="GV663" s="18">
        <v>11.4</v>
      </c>
      <c r="GW663" s="18">
        <v>10</v>
      </c>
      <c r="GX663" s="18">
        <v>9.5</v>
      </c>
      <c r="GY663" s="18">
        <v>8.4</v>
      </c>
      <c r="GZ663" s="18">
        <v>5.3</v>
      </c>
      <c r="HA663" s="17">
        <v>79</v>
      </c>
      <c r="HB663" s="17">
        <v>20</v>
      </c>
      <c r="HC663" s="17" t="s">
        <v>1987</v>
      </c>
      <c r="HD663" s="17">
        <v>79</v>
      </c>
      <c r="HE663" s="17">
        <v>20</v>
      </c>
      <c r="HF663" s="18">
        <v>15.4</v>
      </c>
      <c r="HG663" s="17">
        <v>4</v>
      </c>
      <c r="HH663" s="17">
        <v>3</v>
      </c>
      <c r="HI663" s="17">
        <v>6250</v>
      </c>
      <c r="HM663" s="17">
        <v>5500</v>
      </c>
      <c r="HP663" s="17">
        <v>4</v>
      </c>
      <c r="HQ663" s="17">
        <v>3</v>
      </c>
      <c r="HR663" s="18">
        <v>7</v>
      </c>
      <c r="HV663" s="18">
        <v>6</v>
      </c>
      <c r="HY663" s="17">
        <v>4</v>
      </c>
      <c r="HZ663" s="17">
        <v>3</v>
      </c>
      <c r="IA663">
        <v>19440</v>
      </c>
    </row>
    <row r="664" spans="1:235">
      <c r="A664">
        <v>11432</v>
      </c>
      <c r="B664" s="15">
        <v>41673</v>
      </c>
      <c r="C664" t="s">
        <v>292</v>
      </c>
      <c r="D664" t="s">
        <v>293</v>
      </c>
      <c r="E664" t="s">
        <v>294</v>
      </c>
      <c r="F664" s="23" t="s">
        <v>330</v>
      </c>
      <c r="G664">
        <v>4</v>
      </c>
      <c r="H664" s="23" t="s">
        <v>953</v>
      </c>
      <c r="I664" t="s">
        <v>1988</v>
      </c>
      <c r="J664" s="19" t="s">
        <v>1989</v>
      </c>
      <c r="N664" s="17">
        <v>119852</v>
      </c>
      <c r="O664" s="17">
        <v>151360</v>
      </c>
      <c r="P664" s="17">
        <v>133188</v>
      </c>
      <c r="Q664" s="17">
        <v>118442</v>
      </c>
      <c r="R664" s="17">
        <v>112376</v>
      </c>
      <c r="S664" s="17">
        <v>105853</v>
      </c>
      <c r="T664" s="17">
        <v>99683</v>
      </c>
      <c r="U664" s="17">
        <v>60</v>
      </c>
      <c r="V664" s="17">
        <v>13</v>
      </c>
      <c r="W664" s="17">
        <v>121578</v>
      </c>
      <c r="X664" s="17">
        <v>152639</v>
      </c>
      <c r="Y664" s="17">
        <v>132000</v>
      </c>
      <c r="Z664" s="17">
        <v>120660</v>
      </c>
      <c r="AA664" s="17">
        <v>116078</v>
      </c>
      <c r="AB664" s="17">
        <v>108180</v>
      </c>
      <c r="AC664" s="17">
        <v>101443</v>
      </c>
      <c r="AD664" s="17">
        <v>60</v>
      </c>
      <c r="AE664" s="17">
        <v>13</v>
      </c>
      <c r="AF664" s="17">
        <v>9988</v>
      </c>
      <c r="AG664" s="17">
        <v>12613</v>
      </c>
      <c r="AH664" s="17">
        <v>11099</v>
      </c>
      <c r="AI664" s="17">
        <v>9870</v>
      </c>
      <c r="AJ664" s="17">
        <v>9365</v>
      </c>
      <c r="AK664" s="17">
        <v>8821</v>
      </c>
      <c r="AL664" s="17">
        <v>8307</v>
      </c>
      <c r="AM664" s="17">
        <v>60</v>
      </c>
      <c r="AN664" s="17">
        <v>13</v>
      </c>
      <c r="AO664" s="18">
        <v>12</v>
      </c>
      <c r="AP664" s="17">
        <v>60</v>
      </c>
      <c r="AQ664" s="17">
        <v>13</v>
      </c>
      <c r="AR664" s="17">
        <v>118472</v>
      </c>
      <c r="AS664" s="17">
        <v>145000</v>
      </c>
      <c r="AT664" s="17">
        <v>127250</v>
      </c>
      <c r="AU664" s="17">
        <v>117096</v>
      </c>
      <c r="AV664" s="17">
        <v>112160</v>
      </c>
      <c r="AW664" s="17">
        <v>105329</v>
      </c>
      <c r="AX664" s="17">
        <v>99578</v>
      </c>
      <c r="AY664" s="17">
        <v>58</v>
      </c>
      <c r="AZ664" s="17">
        <v>13</v>
      </c>
      <c r="BI664" s="17">
        <v>1</v>
      </c>
      <c r="BJ664" s="17">
        <v>119335</v>
      </c>
      <c r="BK664" s="17">
        <v>18</v>
      </c>
      <c r="BL664" s="17">
        <v>7</v>
      </c>
      <c r="BM664" s="17">
        <v>13</v>
      </c>
      <c r="DH664" s="17">
        <v>119852</v>
      </c>
      <c r="DI664" s="17">
        <v>151360</v>
      </c>
      <c r="DJ664" s="17">
        <v>133188</v>
      </c>
      <c r="DK664" s="17">
        <v>118442</v>
      </c>
      <c r="DL664" s="17">
        <v>112376</v>
      </c>
      <c r="DM664" s="17">
        <v>105853</v>
      </c>
      <c r="DN664" s="17">
        <v>99683</v>
      </c>
      <c r="DO664" s="17">
        <v>60</v>
      </c>
      <c r="DP664" s="17">
        <v>13</v>
      </c>
      <c r="DQ664" s="17">
        <v>121578</v>
      </c>
      <c r="DR664" s="17">
        <v>152639</v>
      </c>
      <c r="DS664" s="17">
        <v>132000</v>
      </c>
      <c r="DT664" s="17">
        <v>120660</v>
      </c>
      <c r="DU664" s="17">
        <v>116078</v>
      </c>
      <c r="DV664" s="17">
        <v>108180</v>
      </c>
      <c r="DW664" s="17">
        <v>101443</v>
      </c>
      <c r="DX664" s="17">
        <v>60</v>
      </c>
      <c r="DY664" s="17">
        <v>13</v>
      </c>
      <c r="DZ664" s="17">
        <v>119852</v>
      </c>
      <c r="EA664" s="17">
        <v>151360</v>
      </c>
      <c r="EB664" s="17">
        <v>133188</v>
      </c>
      <c r="EC664" s="17">
        <v>118442</v>
      </c>
      <c r="ED664" s="17">
        <v>112376</v>
      </c>
      <c r="EE664" s="17">
        <v>105853</v>
      </c>
      <c r="EF664" s="17">
        <v>99683</v>
      </c>
      <c r="EG664" s="17">
        <v>60</v>
      </c>
      <c r="EH664" s="17">
        <v>13</v>
      </c>
      <c r="EI664" s="17">
        <v>121578</v>
      </c>
      <c r="EJ664" s="17">
        <v>152639</v>
      </c>
      <c r="EK664" s="17">
        <v>132000</v>
      </c>
      <c r="EL664" s="17">
        <v>120660</v>
      </c>
      <c r="EM664" s="17">
        <v>116078</v>
      </c>
      <c r="EN664" s="17">
        <v>108180</v>
      </c>
      <c r="EO664" s="17">
        <v>101443</v>
      </c>
      <c r="EP664" s="17">
        <v>60</v>
      </c>
      <c r="EQ664" s="17">
        <v>13</v>
      </c>
      <c r="FJ664" s="18">
        <v>96.7</v>
      </c>
      <c r="FK664" s="17">
        <v>58</v>
      </c>
      <c r="FL664" s="17">
        <v>13</v>
      </c>
      <c r="FM664" s="18">
        <v>85</v>
      </c>
      <c r="FN664" s="17">
        <v>51</v>
      </c>
      <c r="FO664" s="17">
        <v>9</v>
      </c>
      <c r="FP664" s="17">
        <v>18925</v>
      </c>
      <c r="FQ664" s="17">
        <v>28074</v>
      </c>
      <c r="FR664" s="17">
        <v>21770</v>
      </c>
      <c r="FS664" s="17">
        <v>19863</v>
      </c>
      <c r="FT664" s="17">
        <v>18182</v>
      </c>
      <c r="FU664" s="17">
        <v>14761</v>
      </c>
      <c r="FV664" s="17">
        <v>10878</v>
      </c>
      <c r="FW664" s="17">
        <v>58</v>
      </c>
      <c r="FX664" s="17">
        <v>13</v>
      </c>
      <c r="FY664" s="18">
        <v>15.8</v>
      </c>
      <c r="FZ664" s="18">
        <v>20</v>
      </c>
      <c r="GA664" s="18">
        <v>20</v>
      </c>
      <c r="GB664" s="18">
        <v>15</v>
      </c>
      <c r="GC664" s="18">
        <v>15</v>
      </c>
      <c r="GD664" s="18">
        <v>12</v>
      </c>
      <c r="GE664" s="18">
        <v>11.5</v>
      </c>
      <c r="GF664" s="17">
        <v>58</v>
      </c>
      <c r="GG664" s="17">
        <v>13</v>
      </c>
      <c r="GH664" s="17" t="s">
        <v>1406</v>
      </c>
      <c r="GI664" s="17">
        <v>58</v>
      </c>
      <c r="GJ664" s="17">
        <v>13</v>
      </c>
      <c r="GK664" s="17">
        <v>20983</v>
      </c>
      <c r="GL664" s="17">
        <v>31193</v>
      </c>
      <c r="GM664" s="17">
        <v>25645</v>
      </c>
      <c r="GN664" s="17">
        <v>22800</v>
      </c>
      <c r="GO664" s="17">
        <v>21327</v>
      </c>
      <c r="GP664" s="17">
        <v>16720</v>
      </c>
      <c r="GQ664" s="17">
        <v>9375</v>
      </c>
      <c r="GR664" s="17">
        <v>50</v>
      </c>
      <c r="GS664" s="17">
        <v>9</v>
      </c>
      <c r="GT664" s="18">
        <v>17.399999999999999</v>
      </c>
      <c r="GU664" s="18">
        <v>22.9</v>
      </c>
      <c r="GV664" s="18">
        <v>21.3</v>
      </c>
      <c r="GW664" s="18">
        <v>20</v>
      </c>
      <c r="GX664" s="18">
        <v>19</v>
      </c>
      <c r="GY664" s="18">
        <v>13.6</v>
      </c>
      <c r="GZ664" s="18">
        <v>10</v>
      </c>
      <c r="HA664" s="17">
        <v>50</v>
      </c>
      <c r="HB664" s="17">
        <v>9</v>
      </c>
      <c r="HC664" s="17" t="s">
        <v>1990</v>
      </c>
      <c r="HD664" s="17">
        <v>50</v>
      </c>
      <c r="HE664" s="17">
        <v>9</v>
      </c>
      <c r="HF664" s="18">
        <v>33.299999999999997</v>
      </c>
      <c r="HG664" s="17">
        <v>3</v>
      </c>
      <c r="HH664" s="17">
        <v>3</v>
      </c>
      <c r="HI664" s="17">
        <v>13333</v>
      </c>
      <c r="HP664" s="17">
        <v>3</v>
      </c>
      <c r="HQ664" s="17">
        <v>3</v>
      </c>
      <c r="HR664" s="18">
        <v>11</v>
      </c>
      <c r="HY664" s="17">
        <v>3</v>
      </c>
      <c r="HZ664" s="17">
        <v>3</v>
      </c>
      <c r="IA664">
        <v>19450</v>
      </c>
    </row>
    <row r="665" spans="1:235">
      <c r="A665">
        <v>11432</v>
      </c>
      <c r="B665" s="15">
        <v>41673</v>
      </c>
      <c r="C665" t="s">
        <v>292</v>
      </c>
      <c r="D665" t="s">
        <v>293</v>
      </c>
      <c r="E665" t="s">
        <v>294</v>
      </c>
      <c r="F665" s="23" t="s">
        <v>320</v>
      </c>
      <c r="G665">
        <v>1</v>
      </c>
      <c r="H665" s="23" t="s">
        <v>296</v>
      </c>
      <c r="I665" t="s">
        <v>1991</v>
      </c>
      <c r="J665" s="19" t="s">
        <v>1992</v>
      </c>
      <c r="N665" s="17">
        <v>82034</v>
      </c>
      <c r="O665" s="17">
        <v>112991</v>
      </c>
      <c r="P665" s="17">
        <v>93275</v>
      </c>
      <c r="Q665" s="17">
        <v>83470</v>
      </c>
      <c r="R665" s="17">
        <v>78094</v>
      </c>
      <c r="S665" s="17">
        <v>67000</v>
      </c>
      <c r="T665" s="17">
        <v>58766</v>
      </c>
      <c r="U665" s="17">
        <v>121</v>
      </c>
      <c r="V665" s="17">
        <v>20</v>
      </c>
      <c r="W665" s="17">
        <v>82362</v>
      </c>
      <c r="X665" s="17">
        <v>106014</v>
      </c>
      <c r="Y665" s="17">
        <v>103239</v>
      </c>
      <c r="Z665" s="17">
        <v>80739</v>
      </c>
      <c r="AA665" s="17">
        <v>77880</v>
      </c>
      <c r="AB665" s="17">
        <v>70237</v>
      </c>
      <c r="AC665" s="17">
        <v>62445</v>
      </c>
      <c r="AD665" s="17">
        <v>121</v>
      </c>
      <c r="AE665" s="17">
        <v>20</v>
      </c>
      <c r="AF665" s="17">
        <v>6836</v>
      </c>
      <c r="AG665" s="17">
        <v>9416</v>
      </c>
      <c r="AH665" s="17">
        <v>7773</v>
      </c>
      <c r="AI665" s="17">
        <v>6956</v>
      </c>
      <c r="AJ665" s="17">
        <v>6508</v>
      </c>
      <c r="AK665" s="17">
        <v>5583</v>
      </c>
      <c r="AL665" s="17">
        <v>4897</v>
      </c>
      <c r="AM665" s="17">
        <v>121</v>
      </c>
      <c r="AN665" s="17">
        <v>20</v>
      </c>
      <c r="AO665" s="18">
        <v>12</v>
      </c>
      <c r="AP665" s="17">
        <v>121</v>
      </c>
      <c r="AQ665" s="17">
        <v>20</v>
      </c>
      <c r="AR665" s="17">
        <v>84322</v>
      </c>
      <c r="AS665" s="17">
        <v>114130</v>
      </c>
      <c r="AT665" s="17">
        <v>100250</v>
      </c>
      <c r="AU665" s="17">
        <v>85625</v>
      </c>
      <c r="AV665" s="17">
        <v>80857</v>
      </c>
      <c r="AW665" s="17">
        <v>69176</v>
      </c>
      <c r="AX665" s="17">
        <v>59202</v>
      </c>
      <c r="AY665" s="17">
        <v>104</v>
      </c>
      <c r="AZ665" s="17">
        <v>17</v>
      </c>
      <c r="BA665" s="17">
        <v>68035</v>
      </c>
      <c r="BB665" s="17">
        <v>82575</v>
      </c>
      <c r="BC665" s="17">
        <v>76130</v>
      </c>
      <c r="BD665" s="17">
        <v>70687</v>
      </c>
      <c r="BE665" s="17">
        <v>66657</v>
      </c>
      <c r="BF665" s="17">
        <v>59039</v>
      </c>
      <c r="BG665" s="17">
        <v>54488</v>
      </c>
      <c r="BH665" s="17">
        <v>17</v>
      </c>
      <c r="BI665" s="17">
        <v>4</v>
      </c>
      <c r="BJ665" s="17">
        <v>76143</v>
      </c>
      <c r="BK665" s="17">
        <v>85</v>
      </c>
      <c r="BL665" s="17">
        <v>11</v>
      </c>
      <c r="BM665" s="17">
        <v>20</v>
      </c>
      <c r="BN665" s="17">
        <v>1</v>
      </c>
      <c r="DH665" s="17">
        <v>82034</v>
      </c>
      <c r="DI665" s="17">
        <v>112991</v>
      </c>
      <c r="DJ665" s="17">
        <v>93275</v>
      </c>
      <c r="DK665" s="17">
        <v>83470</v>
      </c>
      <c r="DL665" s="17">
        <v>78094</v>
      </c>
      <c r="DM665" s="17">
        <v>67000</v>
      </c>
      <c r="DN665" s="17">
        <v>58766</v>
      </c>
      <c r="DO665" s="17">
        <v>121</v>
      </c>
      <c r="DP665" s="17">
        <v>20</v>
      </c>
      <c r="DQ665" s="17">
        <v>82362</v>
      </c>
      <c r="DR665" s="17">
        <v>106014</v>
      </c>
      <c r="DS665" s="17">
        <v>103239</v>
      </c>
      <c r="DT665" s="17">
        <v>80739</v>
      </c>
      <c r="DU665" s="17">
        <v>77880</v>
      </c>
      <c r="DV665" s="17">
        <v>70237</v>
      </c>
      <c r="DW665" s="17">
        <v>62445</v>
      </c>
      <c r="DX665" s="17">
        <v>121</v>
      </c>
      <c r="DY665" s="17">
        <v>20</v>
      </c>
      <c r="DZ665" s="17">
        <v>82034</v>
      </c>
      <c r="EA665" s="17">
        <v>112991</v>
      </c>
      <c r="EB665" s="17">
        <v>93275</v>
      </c>
      <c r="EC665" s="17">
        <v>83470</v>
      </c>
      <c r="ED665" s="17">
        <v>78094</v>
      </c>
      <c r="EE665" s="17">
        <v>67000</v>
      </c>
      <c r="EF665" s="17">
        <v>58766</v>
      </c>
      <c r="EG665" s="17">
        <v>121</v>
      </c>
      <c r="EH665" s="17">
        <v>20</v>
      </c>
      <c r="EI665" s="17">
        <v>82362</v>
      </c>
      <c r="EJ665" s="17">
        <v>106014</v>
      </c>
      <c r="EK665" s="17">
        <v>103239</v>
      </c>
      <c r="EL665" s="17">
        <v>80739</v>
      </c>
      <c r="EM665" s="17">
        <v>77880</v>
      </c>
      <c r="EN665" s="17">
        <v>70237</v>
      </c>
      <c r="EO665" s="17">
        <v>62445</v>
      </c>
      <c r="EP665" s="17">
        <v>121</v>
      </c>
      <c r="EQ665" s="17">
        <v>20</v>
      </c>
      <c r="FJ665" s="18">
        <v>86</v>
      </c>
      <c r="FK665" s="17">
        <v>104</v>
      </c>
      <c r="FL665" s="17">
        <v>17</v>
      </c>
      <c r="FM665" s="18">
        <v>74.400000000000006</v>
      </c>
      <c r="FN665" s="17">
        <v>90</v>
      </c>
      <c r="FO665" s="17">
        <v>17</v>
      </c>
      <c r="FP665" s="17">
        <v>7427</v>
      </c>
      <c r="FQ665" s="17">
        <v>16581</v>
      </c>
      <c r="FR665" s="17">
        <v>9929</v>
      </c>
      <c r="FS665" s="17">
        <v>7610</v>
      </c>
      <c r="FT665" s="17">
        <v>6148</v>
      </c>
      <c r="FU665" s="17">
        <v>2844</v>
      </c>
      <c r="FV665" s="17">
        <v>2383</v>
      </c>
      <c r="FW665" s="17">
        <v>60</v>
      </c>
      <c r="FX665" s="17">
        <v>13</v>
      </c>
      <c r="FY665" s="18">
        <v>7.8</v>
      </c>
      <c r="FZ665" s="18">
        <v>15</v>
      </c>
      <c r="GA665" s="18">
        <v>10</v>
      </c>
      <c r="GB665" s="18">
        <v>8</v>
      </c>
      <c r="GC665" s="18">
        <v>8</v>
      </c>
      <c r="GD665" s="18">
        <v>4.5</v>
      </c>
      <c r="GE665" s="18">
        <v>3</v>
      </c>
      <c r="GF665" s="17">
        <v>60</v>
      </c>
      <c r="GG665" s="17">
        <v>13</v>
      </c>
      <c r="GH665" s="17" t="s">
        <v>1108</v>
      </c>
      <c r="GI665" s="17">
        <v>60</v>
      </c>
      <c r="GJ665" s="17">
        <v>13</v>
      </c>
      <c r="GK665" s="17">
        <v>8852</v>
      </c>
      <c r="GL665" s="17">
        <v>22248</v>
      </c>
      <c r="GM665" s="17">
        <v>16201</v>
      </c>
      <c r="GN665" s="17">
        <v>8468</v>
      </c>
      <c r="GO665" s="17">
        <v>5944</v>
      </c>
      <c r="GP665" s="17">
        <v>2030</v>
      </c>
      <c r="GQ665" s="17">
        <v>1256</v>
      </c>
      <c r="GR665" s="17">
        <v>90</v>
      </c>
      <c r="GS665" s="17">
        <v>17</v>
      </c>
      <c r="GT665" s="18">
        <v>9.1</v>
      </c>
      <c r="GU665" s="18">
        <v>20.399999999999999</v>
      </c>
      <c r="GV665" s="18">
        <v>14.5</v>
      </c>
      <c r="GW665" s="18">
        <v>9.3000000000000007</v>
      </c>
      <c r="GX665" s="18">
        <v>7.7</v>
      </c>
      <c r="GY665" s="18">
        <v>2.9</v>
      </c>
      <c r="GZ665" s="18">
        <v>1.7</v>
      </c>
      <c r="HA665" s="17">
        <v>90</v>
      </c>
      <c r="HB665" s="17">
        <v>17</v>
      </c>
      <c r="HC665" s="17" t="s">
        <v>326</v>
      </c>
      <c r="HD665" s="17">
        <v>90</v>
      </c>
      <c r="HE665" s="17">
        <v>17</v>
      </c>
      <c r="IA665">
        <v>19480</v>
      </c>
    </row>
    <row r="666" spans="1:235">
      <c r="A666">
        <v>11432</v>
      </c>
      <c r="B666" s="15">
        <v>41673</v>
      </c>
      <c r="C666" t="s">
        <v>292</v>
      </c>
      <c r="D666" t="s">
        <v>293</v>
      </c>
      <c r="E666" t="s">
        <v>294</v>
      </c>
      <c r="F666" s="23" t="s">
        <v>320</v>
      </c>
      <c r="G666">
        <v>2</v>
      </c>
      <c r="H666" s="23" t="s">
        <v>296</v>
      </c>
      <c r="I666" t="s">
        <v>1993</v>
      </c>
      <c r="J666" s="19" t="s">
        <v>1994</v>
      </c>
      <c r="N666" s="17">
        <v>115200</v>
      </c>
      <c r="O666" s="17">
        <v>145593</v>
      </c>
      <c r="P666" s="17">
        <v>128599</v>
      </c>
      <c r="Q666" s="17">
        <v>121208</v>
      </c>
      <c r="R666" s="17">
        <v>115225</v>
      </c>
      <c r="S666" s="17">
        <v>99518</v>
      </c>
      <c r="T666" s="17">
        <v>83244</v>
      </c>
      <c r="U666" s="17">
        <v>185</v>
      </c>
      <c r="V666" s="17">
        <v>44</v>
      </c>
      <c r="W666" s="17">
        <v>106597</v>
      </c>
      <c r="X666" s="17">
        <v>127606</v>
      </c>
      <c r="Y666" s="17">
        <v>120538</v>
      </c>
      <c r="Z666" s="17">
        <v>114958</v>
      </c>
      <c r="AA666" s="17">
        <v>108938</v>
      </c>
      <c r="AB666" s="17">
        <v>90280</v>
      </c>
      <c r="AC666" s="17">
        <v>83000</v>
      </c>
      <c r="AD666" s="17">
        <v>185</v>
      </c>
      <c r="AE666" s="17">
        <v>44</v>
      </c>
      <c r="AF666" s="17">
        <v>9600</v>
      </c>
      <c r="AG666" s="17">
        <v>12133</v>
      </c>
      <c r="AH666" s="17">
        <v>10717</v>
      </c>
      <c r="AI666" s="17">
        <v>10101</v>
      </c>
      <c r="AJ666" s="17">
        <v>9602</v>
      </c>
      <c r="AK666" s="17">
        <v>8293</v>
      </c>
      <c r="AL666" s="17">
        <v>6937</v>
      </c>
      <c r="AM666" s="17">
        <v>185</v>
      </c>
      <c r="AN666" s="17">
        <v>44</v>
      </c>
      <c r="AO666" s="18">
        <v>12</v>
      </c>
      <c r="AP666" s="17">
        <v>185</v>
      </c>
      <c r="AQ666" s="17">
        <v>44</v>
      </c>
      <c r="AR666" s="17">
        <v>116846</v>
      </c>
      <c r="AS666" s="17">
        <v>146384</v>
      </c>
      <c r="AT666" s="17">
        <v>130359</v>
      </c>
      <c r="AU666" s="17">
        <v>122089</v>
      </c>
      <c r="AV666" s="17">
        <v>116135</v>
      </c>
      <c r="AW666" s="17">
        <v>102268</v>
      </c>
      <c r="AX666" s="17">
        <v>87842</v>
      </c>
      <c r="AY666" s="17">
        <v>147</v>
      </c>
      <c r="AZ666" s="17">
        <v>42</v>
      </c>
      <c r="BA666" s="17">
        <v>108830</v>
      </c>
      <c r="BB666" s="17">
        <v>133798</v>
      </c>
      <c r="BC666" s="17">
        <v>126451</v>
      </c>
      <c r="BD666" s="17">
        <v>117895</v>
      </c>
      <c r="BE666" s="17">
        <v>108477</v>
      </c>
      <c r="BF666" s="17">
        <v>86504</v>
      </c>
      <c r="BG666" s="17">
        <v>81194</v>
      </c>
      <c r="BH666" s="17">
        <v>38</v>
      </c>
      <c r="BI666" s="17">
        <v>4</v>
      </c>
      <c r="BJ666" s="17">
        <v>114652</v>
      </c>
      <c r="BK666" s="17">
        <v>129</v>
      </c>
      <c r="BL666" s="17">
        <v>17</v>
      </c>
      <c r="BM666" s="17">
        <v>44</v>
      </c>
      <c r="BN666" s="17">
        <v>1</v>
      </c>
      <c r="DH666" s="17">
        <v>115200</v>
      </c>
      <c r="DI666" s="17">
        <v>145593</v>
      </c>
      <c r="DJ666" s="17">
        <v>128599</v>
      </c>
      <c r="DK666" s="17">
        <v>121208</v>
      </c>
      <c r="DL666" s="17">
        <v>115225</v>
      </c>
      <c r="DM666" s="17">
        <v>99518</v>
      </c>
      <c r="DN666" s="17">
        <v>83244</v>
      </c>
      <c r="DO666" s="17">
        <v>185</v>
      </c>
      <c r="DP666" s="17">
        <v>44</v>
      </c>
      <c r="DQ666" s="17">
        <v>106597</v>
      </c>
      <c r="DR666" s="17">
        <v>127606</v>
      </c>
      <c r="DS666" s="17">
        <v>120538</v>
      </c>
      <c r="DT666" s="17">
        <v>114958</v>
      </c>
      <c r="DU666" s="17">
        <v>108938</v>
      </c>
      <c r="DV666" s="17">
        <v>90280</v>
      </c>
      <c r="DW666" s="17">
        <v>83000</v>
      </c>
      <c r="DX666" s="17">
        <v>185</v>
      </c>
      <c r="DY666" s="17">
        <v>44</v>
      </c>
      <c r="DZ666" s="17">
        <v>115200</v>
      </c>
      <c r="EA666" s="17">
        <v>145593</v>
      </c>
      <c r="EB666" s="17">
        <v>128599</v>
      </c>
      <c r="EC666" s="17">
        <v>121208</v>
      </c>
      <c r="ED666" s="17">
        <v>115225</v>
      </c>
      <c r="EE666" s="17">
        <v>99518</v>
      </c>
      <c r="EF666" s="17">
        <v>83244</v>
      </c>
      <c r="EG666" s="17">
        <v>185</v>
      </c>
      <c r="EH666" s="17">
        <v>44</v>
      </c>
      <c r="EI666" s="17">
        <v>106597</v>
      </c>
      <c r="EJ666" s="17">
        <v>127606</v>
      </c>
      <c r="EK666" s="17">
        <v>120538</v>
      </c>
      <c r="EL666" s="17">
        <v>114958</v>
      </c>
      <c r="EM666" s="17">
        <v>108938</v>
      </c>
      <c r="EN666" s="17">
        <v>90280</v>
      </c>
      <c r="EO666" s="17">
        <v>83000</v>
      </c>
      <c r="EP666" s="17">
        <v>185</v>
      </c>
      <c r="EQ666" s="17">
        <v>44</v>
      </c>
      <c r="FJ666" s="18">
        <v>79.5</v>
      </c>
      <c r="FK666" s="17">
        <v>147</v>
      </c>
      <c r="FL666" s="17">
        <v>42</v>
      </c>
      <c r="FM666" s="18">
        <v>67.599999999999994</v>
      </c>
      <c r="FN666" s="17">
        <v>125</v>
      </c>
      <c r="FO666" s="17">
        <v>37</v>
      </c>
      <c r="FP666" s="17">
        <v>18650</v>
      </c>
      <c r="FQ666" s="17">
        <v>29223</v>
      </c>
      <c r="FR666" s="17">
        <v>25400</v>
      </c>
      <c r="FS666" s="17">
        <v>19728</v>
      </c>
      <c r="FT666" s="17">
        <v>16770</v>
      </c>
      <c r="FU666" s="17">
        <v>11301</v>
      </c>
      <c r="FV666" s="17">
        <v>8623</v>
      </c>
      <c r="FW666" s="17">
        <v>120</v>
      </c>
      <c r="FX666" s="17">
        <v>37</v>
      </c>
      <c r="FY666" s="18">
        <v>14.9</v>
      </c>
      <c r="FZ666" s="18">
        <v>20</v>
      </c>
      <c r="GA666" s="18">
        <v>20</v>
      </c>
      <c r="GB666" s="18">
        <v>15</v>
      </c>
      <c r="GC666" s="18">
        <v>15</v>
      </c>
      <c r="GD666" s="18">
        <v>10</v>
      </c>
      <c r="GE666" s="18">
        <v>8</v>
      </c>
      <c r="GF666" s="17">
        <v>120</v>
      </c>
      <c r="GG666" s="17">
        <v>37</v>
      </c>
      <c r="GH666" s="17" t="s">
        <v>543</v>
      </c>
      <c r="GI666" s="17">
        <v>120</v>
      </c>
      <c r="GJ666" s="17">
        <v>37</v>
      </c>
      <c r="GK666" s="17">
        <v>18309</v>
      </c>
      <c r="GL666" s="17">
        <v>31166</v>
      </c>
      <c r="GM666" s="17">
        <v>24594</v>
      </c>
      <c r="GN666" s="17">
        <v>19826</v>
      </c>
      <c r="GO666" s="17">
        <v>17231</v>
      </c>
      <c r="GP666" s="17">
        <v>9664</v>
      </c>
      <c r="GQ666" s="17">
        <v>5736</v>
      </c>
      <c r="GR666" s="17">
        <v>125</v>
      </c>
      <c r="GS666" s="17">
        <v>37</v>
      </c>
      <c r="GT666" s="18">
        <v>14.7</v>
      </c>
      <c r="GU666" s="18">
        <v>23.4</v>
      </c>
      <c r="GV666" s="18">
        <v>20.9</v>
      </c>
      <c r="GW666" s="18">
        <v>16.5</v>
      </c>
      <c r="GX666" s="18">
        <v>14.6</v>
      </c>
      <c r="GY666" s="18">
        <v>8.8000000000000007</v>
      </c>
      <c r="GZ666" s="18">
        <v>6</v>
      </c>
      <c r="HA666" s="17">
        <v>125</v>
      </c>
      <c r="HB666" s="17">
        <v>37</v>
      </c>
      <c r="HC666" s="17" t="s">
        <v>1113</v>
      </c>
      <c r="HD666" s="17">
        <v>125</v>
      </c>
      <c r="HE666" s="17">
        <v>37</v>
      </c>
      <c r="HH666" s="17">
        <v>1</v>
      </c>
      <c r="HQ666" s="17">
        <v>1</v>
      </c>
      <c r="HZ666" s="17">
        <v>1</v>
      </c>
      <c r="IA666">
        <v>19490</v>
      </c>
    </row>
    <row r="667" spans="1:235">
      <c r="A667">
        <v>11432</v>
      </c>
      <c r="B667" s="15">
        <v>41673</v>
      </c>
      <c r="C667" t="s">
        <v>292</v>
      </c>
      <c r="D667" t="s">
        <v>293</v>
      </c>
      <c r="E667" t="s">
        <v>294</v>
      </c>
      <c r="F667" s="23" t="s">
        <v>320</v>
      </c>
      <c r="G667">
        <v>3</v>
      </c>
      <c r="H667" s="23" t="s">
        <v>296</v>
      </c>
      <c r="I667" t="s">
        <v>1995</v>
      </c>
      <c r="J667" s="19" t="s">
        <v>1996</v>
      </c>
      <c r="N667" s="17">
        <v>148037</v>
      </c>
      <c r="O667" s="17">
        <v>175100</v>
      </c>
      <c r="P667" s="17">
        <v>161761</v>
      </c>
      <c r="Q667" s="17">
        <v>154258</v>
      </c>
      <c r="R667" s="17">
        <v>149588</v>
      </c>
      <c r="S667" s="17">
        <v>136787</v>
      </c>
      <c r="T667" s="17">
        <v>113025</v>
      </c>
      <c r="U667" s="17">
        <v>301</v>
      </c>
      <c r="V667" s="17">
        <v>53</v>
      </c>
      <c r="W667" s="17">
        <v>144876</v>
      </c>
      <c r="X667" s="17">
        <v>163276</v>
      </c>
      <c r="Y667" s="17">
        <v>157461</v>
      </c>
      <c r="Z667" s="17">
        <v>151819</v>
      </c>
      <c r="AA667" s="17">
        <v>149900</v>
      </c>
      <c r="AB667" s="17">
        <v>136504</v>
      </c>
      <c r="AC667" s="17">
        <v>115651</v>
      </c>
      <c r="AD667" s="17">
        <v>301</v>
      </c>
      <c r="AE667" s="17">
        <v>53</v>
      </c>
      <c r="AF667" s="17">
        <v>12336</v>
      </c>
      <c r="AG667" s="17">
        <v>14592</v>
      </c>
      <c r="AH667" s="17">
        <v>13480</v>
      </c>
      <c r="AI667" s="17">
        <v>12855</v>
      </c>
      <c r="AJ667" s="17">
        <v>12466</v>
      </c>
      <c r="AK667" s="17">
        <v>11399</v>
      </c>
      <c r="AL667" s="17">
        <v>9419</v>
      </c>
      <c r="AM667" s="17">
        <v>301</v>
      </c>
      <c r="AN667" s="17">
        <v>53</v>
      </c>
      <c r="AO667" s="18">
        <v>12</v>
      </c>
      <c r="AP667" s="17">
        <v>301</v>
      </c>
      <c r="AQ667" s="17">
        <v>53</v>
      </c>
      <c r="AR667" s="17">
        <v>149405</v>
      </c>
      <c r="AS667" s="17">
        <v>175388</v>
      </c>
      <c r="AT667" s="17">
        <v>162998</v>
      </c>
      <c r="AU667" s="17">
        <v>155010</v>
      </c>
      <c r="AV667" s="17">
        <v>150222</v>
      </c>
      <c r="AW667" s="17">
        <v>140109</v>
      </c>
      <c r="AX667" s="17">
        <v>115064</v>
      </c>
      <c r="AY667" s="17">
        <v>273</v>
      </c>
      <c r="AZ667" s="17">
        <v>51</v>
      </c>
      <c r="BA667" s="17">
        <v>134696</v>
      </c>
      <c r="BB667" s="17">
        <v>164421</v>
      </c>
      <c r="BC667" s="17">
        <v>151475</v>
      </c>
      <c r="BD667" s="17">
        <v>140000</v>
      </c>
      <c r="BE667" s="17">
        <v>135342</v>
      </c>
      <c r="BF667" s="17">
        <v>114188</v>
      </c>
      <c r="BG667" s="17">
        <v>105210</v>
      </c>
      <c r="BH667" s="17">
        <v>28</v>
      </c>
      <c r="BI667" s="17">
        <v>4</v>
      </c>
      <c r="BJ667" s="17">
        <v>145480</v>
      </c>
      <c r="BK667" s="17">
        <v>152</v>
      </c>
      <c r="BL667" s="17">
        <v>19</v>
      </c>
      <c r="BM667" s="17">
        <v>53</v>
      </c>
      <c r="DH667" s="17">
        <v>148037</v>
      </c>
      <c r="DI667" s="17">
        <v>175100</v>
      </c>
      <c r="DJ667" s="17">
        <v>161761</v>
      </c>
      <c r="DK667" s="17">
        <v>154258</v>
      </c>
      <c r="DL667" s="17">
        <v>149588</v>
      </c>
      <c r="DM667" s="17">
        <v>136787</v>
      </c>
      <c r="DN667" s="17">
        <v>113025</v>
      </c>
      <c r="DO667" s="17">
        <v>301</v>
      </c>
      <c r="DP667" s="17">
        <v>53</v>
      </c>
      <c r="DQ667" s="17">
        <v>144876</v>
      </c>
      <c r="DR667" s="17">
        <v>163276</v>
      </c>
      <c r="DS667" s="17">
        <v>157461</v>
      </c>
      <c r="DT667" s="17">
        <v>151819</v>
      </c>
      <c r="DU667" s="17">
        <v>149900</v>
      </c>
      <c r="DV667" s="17">
        <v>136504</v>
      </c>
      <c r="DW667" s="17">
        <v>115651</v>
      </c>
      <c r="DX667" s="17">
        <v>301</v>
      </c>
      <c r="DY667" s="17">
        <v>53</v>
      </c>
      <c r="DZ667" s="17">
        <v>148037</v>
      </c>
      <c r="EA667" s="17">
        <v>175100</v>
      </c>
      <c r="EB667" s="17">
        <v>161761</v>
      </c>
      <c r="EC667" s="17">
        <v>154258</v>
      </c>
      <c r="ED667" s="17">
        <v>149588</v>
      </c>
      <c r="EE667" s="17">
        <v>136787</v>
      </c>
      <c r="EF667" s="17">
        <v>113025</v>
      </c>
      <c r="EG667" s="17">
        <v>301</v>
      </c>
      <c r="EH667" s="17">
        <v>53</v>
      </c>
      <c r="EI667" s="17">
        <v>144876</v>
      </c>
      <c r="EJ667" s="17">
        <v>163276</v>
      </c>
      <c r="EK667" s="17">
        <v>157461</v>
      </c>
      <c r="EL667" s="17">
        <v>151819</v>
      </c>
      <c r="EM667" s="17">
        <v>149900</v>
      </c>
      <c r="EN667" s="17">
        <v>136504</v>
      </c>
      <c r="EO667" s="17">
        <v>115651</v>
      </c>
      <c r="EP667" s="17">
        <v>301</v>
      </c>
      <c r="EQ667" s="17">
        <v>53</v>
      </c>
      <c r="FJ667" s="18">
        <v>90.7</v>
      </c>
      <c r="FK667" s="17">
        <v>273</v>
      </c>
      <c r="FL667" s="17">
        <v>51</v>
      </c>
      <c r="FM667" s="18">
        <v>80.7</v>
      </c>
      <c r="FN667" s="17">
        <v>243</v>
      </c>
      <c r="FO667" s="17">
        <v>48</v>
      </c>
      <c r="FP667" s="17">
        <v>26797</v>
      </c>
      <c r="FQ667" s="17">
        <v>35438</v>
      </c>
      <c r="FR667" s="17">
        <v>32120</v>
      </c>
      <c r="FS667" s="17">
        <v>30044</v>
      </c>
      <c r="FT667" s="17">
        <v>28357</v>
      </c>
      <c r="FU667" s="17">
        <v>22094</v>
      </c>
      <c r="FV667" s="17">
        <v>16291</v>
      </c>
      <c r="FW667" s="17">
        <v>241</v>
      </c>
      <c r="FX667" s="17">
        <v>46</v>
      </c>
      <c r="FY667" s="18">
        <v>17.3</v>
      </c>
      <c r="FZ667" s="18">
        <v>20</v>
      </c>
      <c r="GA667" s="18">
        <v>20</v>
      </c>
      <c r="GB667" s="18">
        <v>20</v>
      </c>
      <c r="GC667" s="18">
        <v>18</v>
      </c>
      <c r="GD667" s="18">
        <v>15</v>
      </c>
      <c r="GE667" s="18">
        <v>12</v>
      </c>
      <c r="GF667" s="17">
        <v>241</v>
      </c>
      <c r="GG667" s="17">
        <v>46</v>
      </c>
      <c r="GH667" s="17" t="s">
        <v>369</v>
      </c>
      <c r="GI667" s="17">
        <v>241</v>
      </c>
      <c r="GJ667" s="17">
        <v>46</v>
      </c>
      <c r="GK667" s="17">
        <v>26345</v>
      </c>
      <c r="GL667" s="17">
        <v>40272</v>
      </c>
      <c r="GM667" s="17">
        <v>34883</v>
      </c>
      <c r="GN667" s="17">
        <v>29859</v>
      </c>
      <c r="GO667" s="17">
        <v>27114</v>
      </c>
      <c r="GP667" s="17">
        <v>18392</v>
      </c>
      <c r="GQ667" s="17">
        <v>12376</v>
      </c>
      <c r="GR667" s="17">
        <v>240</v>
      </c>
      <c r="GS667" s="17">
        <v>47</v>
      </c>
      <c r="GT667" s="18">
        <v>17.100000000000001</v>
      </c>
      <c r="GU667" s="18">
        <v>24.9</v>
      </c>
      <c r="GV667" s="18">
        <v>21.6</v>
      </c>
      <c r="GW667" s="18">
        <v>19.5</v>
      </c>
      <c r="GX667" s="18">
        <v>18.7</v>
      </c>
      <c r="GY667" s="18">
        <v>12.5</v>
      </c>
      <c r="GZ667" s="18">
        <v>8.6999999999999993</v>
      </c>
      <c r="HA667" s="17">
        <v>240</v>
      </c>
      <c r="HB667" s="17">
        <v>47</v>
      </c>
      <c r="HC667" s="17" t="s">
        <v>1997</v>
      </c>
      <c r="HD667" s="17">
        <v>240</v>
      </c>
      <c r="HE667" s="17">
        <v>47</v>
      </c>
      <c r="HF667" s="18">
        <v>17.899999999999999</v>
      </c>
      <c r="HG667" s="17">
        <v>5</v>
      </c>
      <c r="HH667" s="17">
        <v>4</v>
      </c>
      <c r="HI667" s="17">
        <v>12700</v>
      </c>
      <c r="HK667" s="17">
        <v>15000</v>
      </c>
      <c r="HL667" s="17">
        <v>15000</v>
      </c>
      <c r="HM667" s="17">
        <v>15000</v>
      </c>
      <c r="HN667" s="17">
        <v>10000</v>
      </c>
      <c r="HP667" s="17">
        <v>5</v>
      </c>
      <c r="HQ667" s="17">
        <v>4</v>
      </c>
      <c r="HR667" s="18">
        <v>8</v>
      </c>
      <c r="HT667" s="18">
        <v>10</v>
      </c>
      <c r="HU667" s="18">
        <v>10</v>
      </c>
      <c r="HV667" s="18">
        <v>10</v>
      </c>
      <c r="HW667" s="18">
        <v>6</v>
      </c>
      <c r="HY667" s="17">
        <v>5</v>
      </c>
      <c r="HZ667" s="17">
        <v>4</v>
      </c>
      <c r="IA667">
        <v>19500</v>
      </c>
    </row>
    <row r="668" spans="1:235">
      <c r="A668">
        <v>11432</v>
      </c>
      <c r="B668" s="15">
        <v>41673</v>
      </c>
      <c r="C668" t="s">
        <v>292</v>
      </c>
      <c r="D668" t="s">
        <v>293</v>
      </c>
      <c r="E668" t="s">
        <v>294</v>
      </c>
      <c r="F668" s="23" t="s">
        <v>320</v>
      </c>
      <c r="G668">
        <v>4</v>
      </c>
      <c r="H668" s="23" t="s">
        <v>296</v>
      </c>
      <c r="I668" t="s">
        <v>1998</v>
      </c>
      <c r="J668" s="19" t="s">
        <v>1999</v>
      </c>
      <c r="N668" s="17">
        <v>179512</v>
      </c>
      <c r="O668" s="17">
        <v>209845</v>
      </c>
      <c r="P668" s="17">
        <v>194155</v>
      </c>
      <c r="Q668" s="17">
        <v>182750</v>
      </c>
      <c r="R668" s="17">
        <v>178864</v>
      </c>
      <c r="S668" s="17">
        <v>161911</v>
      </c>
      <c r="T668" s="17">
        <v>148916</v>
      </c>
      <c r="U668" s="17">
        <v>362</v>
      </c>
      <c r="V668" s="17">
        <v>73</v>
      </c>
      <c r="W668" s="17">
        <v>170221</v>
      </c>
      <c r="X668" s="17">
        <v>194962</v>
      </c>
      <c r="Y668" s="17">
        <v>179507</v>
      </c>
      <c r="Z668" s="17">
        <v>175223</v>
      </c>
      <c r="AA668" s="17">
        <v>171669</v>
      </c>
      <c r="AB668" s="17">
        <v>159427</v>
      </c>
      <c r="AC668" s="17">
        <v>145771</v>
      </c>
      <c r="AD668" s="17">
        <v>362</v>
      </c>
      <c r="AE668" s="17">
        <v>73</v>
      </c>
      <c r="AF668" s="17">
        <v>14959</v>
      </c>
      <c r="AG668" s="17">
        <v>17487</v>
      </c>
      <c r="AH668" s="17">
        <v>16180</v>
      </c>
      <c r="AI668" s="17">
        <v>15229</v>
      </c>
      <c r="AJ668" s="17">
        <v>14905</v>
      </c>
      <c r="AK668" s="17">
        <v>13493</v>
      </c>
      <c r="AL668" s="17">
        <v>12410</v>
      </c>
      <c r="AM668" s="17">
        <v>362</v>
      </c>
      <c r="AN668" s="17">
        <v>73</v>
      </c>
      <c r="AO668" s="18">
        <v>12</v>
      </c>
      <c r="AP668" s="17">
        <v>362</v>
      </c>
      <c r="AQ668" s="17">
        <v>73</v>
      </c>
      <c r="AR668" s="17">
        <v>180588</v>
      </c>
      <c r="AS668" s="17">
        <v>209946</v>
      </c>
      <c r="AT668" s="17">
        <v>194658</v>
      </c>
      <c r="AU668" s="17">
        <v>183273</v>
      </c>
      <c r="AV668" s="17">
        <v>179290</v>
      </c>
      <c r="AW668" s="17">
        <v>163459</v>
      </c>
      <c r="AX668" s="17">
        <v>150010</v>
      </c>
      <c r="AY668" s="17">
        <v>342</v>
      </c>
      <c r="AZ668" s="17">
        <v>67</v>
      </c>
      <c r="BA668" s="17">
        <v>161112</v>
      </c>
      <c r="BB668" s="17">
        <v>190059</v>
      </c>
      <c r="BC668" s="17">
        <v>172796</v>
      </c>
      <c r="BD668" s="17">
        <v>164605</v>
      </c>
      <c r="BE668" s="17">
        <v>160779</v>
      </c>
      <c r="BF668" s="17">
        <v>143850</v>
      </c>
      <c r="BG668" s="17">
        <v>128229</v>
      </c>
      <c r="BH668" s="17">
        <v>20</v>
      </c>
      <c r="BI668" s="17">
        <v>8</v>
      </c>
      <c r="BJ668" s="17">
        <v>174818</v>
      </c>
      <c r="BK668" s="17">
        <v>174</v>
      </c>
      <c r="BL668" s="17">
        <v>27</v>
      </c>
      <c r="BM668" s="17">
        <v>73</v>
      </c>
      <c r="DH668" s="17">
        <v>179512</v>
      </c>
      <c r="DI668" s="17">
        <v>209845</v>
      </c>
      <c r="DJ668" s="17">
        <v>194155</v>
      </c>
      <c r="DK668" s="17">
        <v>182750</v>
      </c>
      <c r="DL668" s="17">
        <v>178864</v>
      </c>
      <c r="DM668" s="17">
        <v>161911</v>
      </c>
      <c r="DN668" s="17">
        <v>148916</v>
      </c>
      <c r="DO668" s="17">
        <v>362</v>
      </c>
      <c r="DP668" s="17">
        <v>73</v>
      </c>
      <c r="DQ668" s="17">
        <v>170221</v>
      </c>
      <c r="DR668" s="17">
        <v>194962</v>
      </c>
      <c r="DS668" s="17">
        <v>179507</v>
      </c>
      <c r="DT668" s="17">
        <v>175223</v>
      </c>
      <c r="DU668" s="17">
        <v>171669</v>
      </c>
      <c r="DV668" s="17">
        <v>159427</v>
      </c>
      <c r="DW668" s="17">
        <v>145771</v>
      </c>
      <c r="DX668" s="17">
        <v>362</v>
      </c>
      <c r="DY668" s="17">
        <v>73</v>
      </c>
      <c r="DZ668" s="17">
        <v>179512</v>
      </c>
      <c r="EA668" s="17">
        <v>209845</v>
      </c>
      <c r="EB668" s="17">
        <v>194155</v>
      </c>
      <c r="EC668" s="17">
        <v>182750</v>
      </c>
      <c r="ED668" s="17">
        <v>178864</v>
      </c>
      <c r="EE668" s="17">
        <v>161911</v>
      </c>
      <c r="EF668" s="17">
        <v>148916</v>
      </c>
      <c r="EG668" s="17">
        <v>362</v>
      </c>
      <c r="EH668" s="17">
        <v>73</v>
      </c>
      <c r="EI668" s="17">
        <v>170221</v>
      </c>
      <c r="EJ668" s="17">
        <v>194962</v>
      </c>
      <c r="EK668" s="17">
        <v>179507</v>
      </c>
      <c r="EL668" s="17">
        <v>175223</v>
      </c>
      <c r="EM668" s="17">
        <v>171669</v>
      </c>
      <c r="EN668" s="17">
        <v>159427</v>
      </c>
      <c r="EO668" s="17">
        <v>145771</v>
      </c>
      <c r="EP668" s="17">
        <v>362</v>
      </c>
      <c r="EQ668" s="17">
        <v>73</v>
      </c>
      <c r="FJ668" s="18">
        <v>94.5</v>
      </c>
      <c r="FK668" s="17">
        <v>342</v>
      </c>
      <c r="FL668" s="17">
        <v>67</v>
      </c>
      <c r="FM668" s="18">
        <v>82</v>
      </c>
      <c r="FN668" s="17">
        <v>297</v>
      </c>
      <c r="FO668" s="17">
        <v>60</v>
      </c>
      <c r="FP668" s="17">
        <v>39353</v>
      </c>
      <c r="FQ668" s="17">
        <v>52533</v>
      </c>
      <c r="FR668" s="17">
        <v>47013</v>
      </c>
      <c r="FS668" s="17">
        <v>40962</v>
      </c>
      <c r="FT668" s="17">
        <v>38389</v>
      </c>
      <c r="FU668" s="17">
        <v>33810</v>
      </c>
      <c r="FV668" s="17">
        <v>24000</v>
      </c>
      <c r="FW668" s="17">
        <v>315</v>
      </c>
      <c r="FX668" s="17">
        <v>61</v>
      </c>
      <c r="FY668" s="18">
        <v>21.5</v>
      </c>
      <c r="FZ668" s="18">
        <v>25</v>
      </c>
      <c r="GA668" s="18">
        <v>25</v>
      </c>
      <c r="GB668" s="18">
        <v>23</v>
      </c>
      <c r="GC668" s="18">
        <v>20</v>
      </c>
      <c r="GD668" s="18">
        <v>20</v>
      </c>
      <c r="GE668" s="18">
        <v>15</v>
      </c>
      <c r="GF668" s="17">
        <v>315</v>
      </c>
      <c r="GG668" s="17">
        <v>61</v>
      </c>
      <c r="GH668" s="17" t="s">
        <v>718</v>
      </c>
      <c r="GI668" s="17">
        <v>315</v>
      </c>
      <c r="GJ668" s="17">
        <v>61</v>
      </c>
      <c r="GK668" s="17">
        <v>38081</v>
      </c>
      <c r="GL668" s="17">
        <v>61046</v>
      </c>
      <c r="GM668" s="17">
        <v>49737</v>
      </c>
      <c r="GN668" s="17">
        <v>42000</v>
      </c>
      <c r="GO668" s="17">
        <v>37730</v>
      </c>
      <c r="GP668" s="17">
        <v>25314</v>
      </c>
      <c r="GQ668" s="17">
        <v>14412</v>
      </c>
      <c r="GR668" s="17">
        <v>296</v>
      </c>
      <c r="GS668" s="17">
        <v>60</v>
      </c>
      <c r="GT668" s="18">
        <v>20.5</v>
      </c>
      <c r="GU668" s="18">
        <v>31.1</v>
      </c>
      <c r="GV668" s="18">
        <v>26.7</v>
      </c>
      <c r="GW668" s="18">
        <v>23</v>
      </c>
      <c r="GX668" s="18">
        <v>20.8</v>
      </c>
      <c r="GY668" s="18">
        <v>14.9</v>
      </c>
      <c r="GZ668" s="18">
        <v>9.1</v>
      </c>
      <c r="HA668" s="17">
        <v>296</v>
      </c>
      <c r="HB668" s="17">
        <v>60</v>
      </c>
      <c r="HC668" s="17" t="s">
        <v>2000</v>
      </c>
      <c r="HD668" s="17">
        <v>296</v>
      </c>
      <c r="HE668" s="17">
        <v>60</v>
      </c>
      <c r="HF668" s="18">
        <v>21.1</v>
      </c>
      <c r="HG668" s="17">
        <v>8</v>
      </c>
      <c r="HH668" s="17">
        <v>8</v>
      </c>
      <c r="HI668" s="17">
        <v>23500</v>
      </c>
      <c r="HK668" s="17">
        <v>26250</v>
      </c>
      <c r="HL668" s="17">
        <v>21000</v>
      </c>
      <c r="HM668" s="17">
        <v>20000</v>
      </c>
      <c r="HN668" s="17">
        <v>18750</v>
      </c>
      <c r="HP668" s="17">
        <v>8</v>
      </c>
      <c r="HQ668" s="17">
        <v>8</v>
      </c>
      <c r="HR668" s="18">
        <v>12</v>
      </c>
      <c r="HT668" s="18">
        <v>14</v>
      </c>
      <c r="HU668" s="18">
        <v>11</v>
      </c>
      <c r="HV668" s="18">
        <v>10</v>
      </c>
      <c r="HW668" s="18">
        <v>7</v>
      </c>
      <c r="HY668" s="17">
        <v>8</v>
      </c>
      <c r="HZ668" s="17">
        <v>8</v>
      </c>
      <c r="IA668">
        <v>19510</v>
      </c>
    </row>
    <row r="669" spans="1:235">
      <c r="A669">
        <v>11432</v>
      </c>
      <c r="B669" s="15">
        <v>41673</v>
      </c>
      <c r="C669" t="s">
        <v>292</v>
      </c>
      <c r="D669" t="s">
        <v>293</v>
      </c>
      <c r="E669" t="s">
        <v>294</v>
      </c>
      <c r="F669" s="23" t="s">
        <v>320</v>
      </c>
      <c r="G669">
        <v>5</v>
      </c>
      <c r="H669" s="23" t="s">
        <v>296</v>
      </c>
      <c r="I669" t="s">
        <v>2001</v>
      </c>
      <c r="J669" s="19" t="s">
        <v>2002</v>
      </c>
      <c r="N669" s="17">
        <v>212478</v>
      </c>
      <c r="O669" s="17">
        <v>246769</v>
      </c>
      <c r="P669" s="17">
        <v>230500</v>
      </c>
      <c r="Q669" s="17">
        <v>218706</v>
      </c>
      <c r="R669" s="17">
        <v>211300</v>
      </c>
      <c r="S669" s="17">
        <v>190000</v>
      </c>
      <c r="T669" s="17">
        <v>173572</v>
      </c>
      <c r="U669" s="17">
        <v>205</v>
      </c>
      <c r="V669" s="17">
        <v>48</v>
      </c>
      <c r="W669" s="17">
        <v>206500</v>
      </c>
      <c r="X669" s="17">
        <v>235019</v>
      </c>
      <c r="Y669" s="17">
        <v>225232</v>
      </c>
      <c r="Z669" s="17">
        <v>216724</v>
      </c>
      <c r="AA669" s="17">
        <v>211830</v>
      </c>
      <c r="AB669" s="17">
        <v>188722</v>
      </c>
      <c r="AC669" s="17">
        <v>171257</v>
      </c>
      <c r="AD669" s="17">
        <v>205</v>
      </c>
      <c r="AE669" s="17">
        <v>48</v>
      </c>
      <c r="AF669" s="17">
        <v>17707</v>
      </c>
      <c r="AG669" s="17">
        <v>20564</v>
      </c>
      <c r="AH669" s="17">
        <v>19208</v>
      </c>
      <c r="AI669" s="17">
        <v>18226</v>
      </c>
      <c r="AJ669" s="17">
        <v>17608</v>
      </c>
      <c r="AK669" s="17">
        <v>15833</v>
      </c>
      <c r="AL669" s="17">
        <v>14464</v>
      </c>
      <c r="AM669" s="17">
        <v>205</v>
      </c>
      <c r="AN669" s="17">
        <v>48</v>
      </c>
      <c r="AO669" s="18">
        <v>12</v>
      </c>
      <c r="AP669" s="17">
        <v>205</v>
      </c>
      <c r="AQ669" s="17">
        <v>48</v>
      </c>
      <c r="AR669" s="17">
        <v>213153</v>
      </c>
      <c r="AS669" s="17">
        <v>246912</v>
      </c>
      <c r="AT669" s="17">
        <v>231675</v>
      </c>
      <c r="AU669" s="17">
        <v>219177</v>
      </c>
      <c r="AV669" s="17">
        <v>211650</v>
      </c>
      <c r="AW669" s="17">
        <v>190370</v>
      </c>
      <c r="AX669" s="17">
        <v>177506</v>
      </c>
      <c r="AY669" s="17">
        <v>199</v>
      </c>
      <c r="AZ669" s="17">
        <v>46</v>
      </c>
      <c r="BA669" s="17">
        <v>190080</v>
      </c>
      <c r="BC669" s="17">
        <v>209613</v>
      </c>
      <c r="BD669" s="17">
        <v>202205</v>
      </c>
      <c r="BE669" s="17">
        <v>186103</v>
      </c>
      <c r="BF669" s="17">
        <v>170000</v>
      </c>
      <c r="BH669" s="17">
        <v>6</v>
      </c>
      <c r="BI669" s="17">
        <v>3</v>
      </c>
      <c r="BJ669" s="17">
        <v>207126</v>
      </c>
      <c r="BK669" s="17">
        <v>98</v>
      </c>
      <c r="BL669" s="17">
        <v>20</v>
      </c>
      <c r="BM669" s="17">
        <v>48</v>
      </c>
      <c r="BQ669" s="17">
        <v>1</v>
      </c>
      <c r="BT669" s="17">
        <v>1</v>
      </c>
      <c r="BZ669" s="17">
        <v>1</v>
      </c>
      <c r="DH669" s="17">
        <v>212478</v>
      </c>
      <c r="DI669" s="17">
        <v>246769</v>
      </c>
      <c r="DJ669" s="17">
        <v>230500</v>
      </c>
      <c r="DK669" s="17">
        <v>218706</v>
      </c>
      <c r="DL669" s="17">
        <v>211300</v>
      </c>
      <c r="DM669" s="17">
        <v>190000</v>
      </c>
      <c r="DN669" s="17">
        <v>173572</v>
      </c>
      <c r="DO669" s="17">
        <v>205</v>
      </c>
      <c r="DP669" s="17">
        <v>48</v>
      </c>
      <c r="DQ669" s="17">
        <v>206500</v>
      </c>
      <c r="DR669" s="17">
        <v>235019</v>
      </c>
      <c r="DS669" s="17">
        <v>225232</v>
      </c>
      <c r="DT669" s="17">
        <v>216724</v>
      </c>
      <c r="DU669" s="17">
        <v>211830</v>
      </c>
      <c r="DV669" s="17">
        <v>188722</v>
      </c>
      <c r="DW669" s="17">
        <v>171257</v>
      </c>
      <c r="DX669" s="17">
        <v>205</v>
      </c>
      <c r="DY669" s="17">
        <v>48</v>
      </c>
      <c r="DZ669" s="17">
        <v>212478</v>
      </c>
      <c r="EA669" s="17">
        <v>246769</v>
      </c>
      <c r="EB669" s="17">
        <v>230500</v>
      </c>
      <c r="EC669" s="17">
        <v>218706</v>
      </c>
      <c r="ED669" s="17">
        <v>211300</v>
      </c>
      <c r="EE669" s="17">
        <v>190000</v>
      </c>
      <c r="EF669" s="17">
        <v>173572</v>
      </c>
      <c r="EG669" s="17">
        <v>205</v>
      </c>
      <c r="EH669" s="17">
        <v>48</v>
      </c>
      <c r="EI669" s="17">
        <v>206500</v>
      </c>
      <c r="EJ669" s="17">
        <v>235019</v>
      </c>
      <c r="EK669" s="17">
        <v>225232</v>
      </c>
      <c r="EL669" s="17">
        <v>216724</v>
      </c>
      <c r="EM669" s="17">
        <v>211830</v>
      </c>
      <c r="EN669" s="17">
        <v>188722</v>
      </c>
      <c r="EO669" s="17">
        <v>171257</v>
      </c>
      <c r="EP669" s="17">
        <v>205</v>
      </c>
      <c r="EQ669" s="17">
        <v>48</v>
      </c>
      <c r="FJ669" s="18">
        <v>97.1</v>
      </c>
      <c r="FK669" s="17">
        <v>199</v>
      </c>
      <c r="FL669" s="17">
        <v>46</v>
      </c>
      <c r="FM669" s="18">
        <v>75.099999999999994</v>
      </c>
      <c r="FN669" s="17">
        <v>154</v>
      </c>
      <c r="FO669" s="17">
        <v>41</v>
      </c>
      <c r="FP669" s="17">
        <v>51896</v>
      </c>
      <c r="FQ669" s="17">
        <v>70629</v>
      </c>
      <c r="FR669" s="17">
        <v>60421</v>
      </c>
      <c r="FS669" s="17">
        <v>54715</v>
      </c>
      <c r="FT669" s="17">
        <v>51500</v>
      </c>
      <c r="FU669" s="17">
        <v>44384</v>
      </c>
      <c r="FV669" s="17">
        <v>30981</v>
      </c>
      <c r="FW669" s="17">
        <v>177</v>
      </c>
      <c r="FX669" s="17">
        <v>42</v>
      </c>
      <c r="FY669" s="18">
        <v>23.8</v>
      </c>
      <c r="FZ669" s="18">
        <v>30</v>
      </c>
      <c r="GA669" s="18">
        <v>25</v>
      </c>
      <c r="GB669" s="18">
        <v>25</v>
      </c>
      <c r="GC669" s="18">
        <v>25</v>
      </c>
      <c r="GD669" s="18">
        <v>20</v>
      </c>
      <c r="GE669" s="18">
        <v>20</v>
      </c>
      <c r="GF669" s="17">
        <v>177</v>
      </c>
      <c r="GG669" s="17">
        <v>42</v>
      </c>
      <c r="GH669" s="17" t="s">
        <v>2003</v>
      </c>
      <c r="GI669" s="17">
        <v>177</v>
      </c>
      <c r="GJ669" s="17">
        <v>42</v>
      </c>
      <c r="GK669" s="17">
        <v>49466</v>
      </c>
      <c r="GL669" s="17">
        <v>80000</v>
      </c>
      <c r="GM669" s="17">
        <v>62444</v>
      </c>
      <c r="GN669" s="17">
        <v>54450</v>
      </c>
      <c r="GO669" s="17">
        <v>49215</v>
      </c>
      <c r="GP669" s="17">
        <v>30923</v>
      </c>
      <c r="GQ669" s="17">
        <v>19400</v>
      </c>
      <c r="GR669" s="17">
        <v>151</v>
      </c>
      <c r="GS669" s="17">
        <v>41</v>
      </c>
      <c r="GT669" s="18">
        <v>22.4</v>
      </c>
      <c r="GU669" s="18">
        <v>34.1</v>
      </c>
      <c r="GV669" s="18">
        <v>28</v>
      </c>
      <c r="GW669" s="18">
        <v>24.9</v>
      </c>
      <c r="GX669" s="18">
        <v>22.9</v>
      </c>
      <c r="GY669" s="18">
        <v>15.5</v>
      </c>
      <c r="GZ669" s="18">
        <v>9.6</v>
      </c>
      <c r="HA669" s="17">
        <v>151</v>
      </c>
      <c r="HB669" s="17">
        <v>41</v>
      </c>
      <c r="HC669" s="17" t="s">
        <v>2004</v>
      </c>
      <c r="HD669" s="17">
        <v>151</v>
      </c>
      <c r="HE669" s="17">
        <v>41</v>
      </c>
      <c r="HF669" s="18">
        <v>26.1</v>
      </c>
      <c r="HG669" s="17">
        <v>6</v>
      </c>
      <c r="HH669" s="17">
        <v>5</v>
      </c>
      <c r="HI669" s="17">
        <v>30833</v>
      </c>
      <c r="HK669" s="17">
        <v>41250</v>
      </c>
      <c r="HL669" s="17">
        <v>30000</v>
      </c>
      <c r="HM669" s="17">
        <v>27500</v>
      </c>
      <c r="HN669" s="17">
        <v>21250</v>
      </c>
      <c r="HP669" s="17">
        <v>6</v>
      </c>
      <c r="HQ669" s="17">
        <v>5</v>
      </c>
      <c r="HR669" s="18">
        <v>13</v>
      </c>
      <c r="HT669" s="18">
        <v>16</v>
      </c>
      <c r="HU669" s="18">
        <v>14</v>
      </c>
      <c r="HV669" s="18">
        <v>13</v>
      </c>
      <c r="HW669" s="18">
        <v>11</v>
      </c>
      <c r="HY669" s="17">
        <v>6</v>
      </c>
      <c r="HZ669" s="17">
        <v>5</v>
      </c>
      <c r="IA669">
        <v>19520</v>
      </c>
    </row>
    <row r="670" spans="1:235">
      <c r="A670">
        <v>11432</v>
      </c>
      <c r="B670" s="15">
        <v>41673</v>
      </c>
      <c r="C670" t="s">
        <v>292</v>
      </c>
      <c r="D670" t="s">
        <v>293</v>
      </c>
      <c r="E670" t="s">
        <v>294</v>
      </c>
      <c r="F670" s="23" t="s">
        <v>330</v>
      </c>
      <c r="G670">
        <v>1</v>
      </c>
      <c r="H670" s="23" t="s">
        <v>296</v>
      </c>
      <c r="I670" t="s">
        <v>2005</v>
      </c>
      <c r="J670" s="19" t="s">
        <v>2006</v>
      </c>
      <c r="N670" s="17">
        <v>51232</v>
      </c>
      <c r="O670" s="17">
        <v>70392</v>
      </c>
      <c r="P670" s="17">
        <v>61981</v>
      </c>
      <c r="Q670" s="17">
        <v>54672</v>
      </c>
      <c r="R670" s="17">
        <v>48008</v>
      </c>
      <c r="S670" s="17">
        <v>38793</v>
      </c>
      <c r="T670" s="17">
        <v>35487</v>
      </c>
      <c r="U670" s="17">
        <v>447</v>
      </c>
      <c r="V670" s="17">
        <v>48</v>
      </c>
      <c r="W670" s="17">
        <v>55566</v>
      </c>
      <c r="X670" s="17">
        <v>69363</v>
      </c>
      <c r="Y670" s="17">
        <v>62606</v>
      </c>
      <c r="Z670" s="17">
        <v>57506</v>
      </c>
      <c r="AA670" s="17">
        <v>54990</v>
      </c>
      <c r="AB670" s="17">
        <v>47387</v>
      </c>
      <c r="AC670" s="17">
        <v>44596</v>
      </c>
      <c r="AD670" s="17">
        <v>447</v>
      </c>
      <c r="AE670" s="17">
        <v>48</v>
      </c>
      <c r="AF670" s="17">
        <v>4269</v>
      </c>
      <c r="AG670" s="17">
        <v>5866</v>
      </c>
      <c r="AH670" s="17">
        <v>5165</v>
      </c>
      <c r="AI670" s="17">
        <v>4556</v>
      </c>
      <c r="AJ670" s="17">
        <v>4001</v>
      </c>
      <c r="AK670" s="17">
        <v>3233</v>
      </c>
      <c r="AL670" s="17">
        <v>2957</v>
      </c>
      <c r="AM670" s="17">
        <v>447</v>
      </c>
      <c r="AN670" s="17">
        <v>48</v>
      </c>
      <c r="AO670" s="18">
        <v>12</v>
      </c>
      <c r="AP670" s="17">
        <v>447</v>
      </c>
      <c r="AQ670" s="17">
        <v>48</v>
      </c>
      <c r="AR670" s="17">
        <v>60302</v>
      </c>
      <c r="AS670" s="17">
        <v>77804</v>
      </c>
      <c r="AT670" s="17">
        <v>68797</v>
      </c>
      <c r="AU670" s="17">
        <v>63287</v>
      </c>
      <c r="AV670" s="17">
        <v>60008</v>
      </c>
      <c r="AW670" s="17">
        <v>50000</v>
      </c>
      <c r="AX670" s="17">
        <v>42130</v>
      </c>
      <c r="AY670" s="17">
        <v>227</v>
      </c>
      <c r="AZ670" s="17">
        <v>39</v>
      </c>
      <c r="BA670" s="17">
        <v>41475</v>
      </c>
      <c r="BB670" s="17">
        <v>56600</v>
      </c>
      <c r="BC670" s="17">
        <v>42330</v>
      </c>
      <c r="BD670" s="17">
        <v>39253</v>
      </c>
      <c r="BE670" s="17">
        <v>38760</v>
      </c>
      <c r="BF670" s="17">
        <v>35776</v>
      </c>
      <c r="BG670" s="17">
        <v>35090</v>
      </c>
      <c r="BH670" s="17">
        <v>220</v>
      </c>
      <c r="BI670" s="17">
        <v>13</v>
      </c>
      <c r="BJ670" s="17">
        <v>61356</v>
      </c>
      <c r="BK670" s="17">
        <v>337</v>
      </c>
      <c r="BL670" s="17">
        <v>22</v>
      </c>
      <c r="BM670" s="17">
        <v>45</v>
      </c>
      <c r="BN670" s="17">
        <v>10</v>
      </c>
      <c r="BQ670" s="17">
        <v>1</v>
      </c>
      <c r="BT670" s="17">
        <v>1</v>
      </c>
      <c r="BZ670" s="17">
        <v>1</v>
      </c>
      <c r="CO670" s="17">
        <v>1</v>
      </c>
      <c r="CX670" s="17">
        <v>1</v>
      </c>
      <c r="DH670" s="17">
        <v>51232</v>
      </c>
      <c r="DI670" s="17">
        <v>70392</v>
      </c>
      <c r="DJ670" s="17">
        <v>61981</v>
      </c>
      <c r="DK670" s="17">
        <v>54672</v>
      </c>
      <c r="DL670" s="17">
        <v>48008</v>
      </c>
      <c r="DM670" s="17">
        <v>38793</v>
      </c>
      <c r="DN670" s="17">
        <v>35487</v>
      </c>
      <c r="DO670" s="17">
        <v>447</v>
      </c>
      <c r="DP670" s="17">
        <v>48</v>
      </c>
      <c r="DQ670" s="17">
        <v>55566</v>
      </c>
      <c r="DR670" s="17">
        <v>69363</v>
      </c>
      <c r="DS670" s="17">
        <v>62606</v>
      </c>
      <c r="DT670" s="17">
        <v>57506</v>
      </c>
      <c r="DU670" s="17">
        <v>54990</v>
      </c>
      <c r="DV670" s="17">
        <v>47387</v>
      </c>
      <c r="DW670" s="17">
        <v>44596</v>
      </c>
      <c r="DX670" s="17">
        <v>447</v>
      </c>
      <c r="DY670" s="17">
        <v>48</v>
      </c>
      <c r="DZ670" s="17">
        <v>51246</v>
      </c>
      <c r="EA670" s="17">
        <v>70445</v>
      </c>
      <c r="EB670" s="17">
        <v>61981</v>
      </c>
      <c r="EC670" s="17">
        <v>54672</v>
      </c>
      <c r="ED670" s="17">
        <v>48008</v>
      </c>
      <c r="EE670" s="17">
        <v>38793</v>
      </c>
      <c r="EF670" s="17">
        <v>35487</v>
      </c>
      <c r="EG670" s="17">
        <v>447</v>
      </c>
      <c r="EH670" s="17">
        <v>48</v>
      </c>
      <c r="EI670" s="17">
        <v>55691</v>
      </c>
      <c r="EJ670" s="17">
        <v>69363</v>
      </c>
      <c r="EK670" s="17">
        <v>62606</v>
      </c>
      <c r="EL670" s="17">
        <v>57506</v>
      </c>
      <c r="EM670" s="17">
        <v>54990</v>
      </c>
      <c r="EN670" s="17">
        <v>47387</v>
      </c>
      <c r="EO670" s="17">
        <v>44596</v>
      </c>
      <c r="EP670" s="17">
        <v>447</v>
      </c>
      <c r="EQ670" s="17">
        <v>48</v>
      </c>
      <c r="FJ670" s="18">
        <v>50.8</v>
      </c>
      <c r="FK670" s="17">
        <v>227</v>
      </c>
      <c r="FL670" s="17">
        <v>39</v>
      </c>
      <c r="FM670" s="18">
        <v>37.1</v>
      </c>
      <c r="FN670" s="17">
        <v>166</v>
      </c>
      <c r="FO670" s="17">
        <v>32</v>
      </c>
      <c r="FP670" s="17">
        <v>4465</v>
      </c>
      <c r="FQ670" s="17">
        <v>6499</v>
      </c>
      <c r="FR670" s="17">
        <v>5096</v>
      </c>
      <c r="FS670" s="17">
        <v>4800</v>
      </c>
      <c r="FT670" s="17">
        <v>4481</v>
      </c>
      <c r="FU670" s="17">
        <v>3403</v>
      </c>
      <c r="FV670" s="17">
        <v>2277</v>
      </c>
      <c r="FW670" s="17">
        <v>135</v>
      </c>
      <c r="FX670" s="17">
        <v>33</v>
      </c>
      <c r="FY670" s="18">
        <v>7.2</v>
      </c>
      <c r="FZ670" s="18">
        <v>9.6</v>
      </c>
      <c r="GA670" s="18">
        <v>8</v>
      </c>
      <c r="GB670" s="18">
        <v>8</v>
      </c>
      <c r="GC670" s="18">
        <v>8</v>
      </c>
      <c r="GD670" s="18">
        <v>6</v>
      </c>
      <c r="GE670" s="18">
        <v>5</v>
      </c>
      <c r="GF670" s="17">
        <v>135</v>
      </c>
      <c r="GG670" s="17">
        <v>33</v>
      </c>
      <c r="GH670" s="17" t="s">
        <v>479</v>
      </c>
      <c r="GI670" s="17">
        <v>135</v>
      </c>
      <c r="GJ670" s="17">
        <v>33</v>
      </c>
      <c r="GK670" s="17">
        <v>4815</v>
      </c>
      <c r="GL670" s="17">
        <v>8129</v>
      </c>
      <c r="GM670" s="17">
        <v>6500</v>
      </c>
      <c r="GN670" s="17">
        <v>4969</v>
      </c>
      <c r="GO670" s="17">
        <v>4476</v>
      </c>
      <c r="GP670" s="17">
        <v>2898</v>
      </c>
      <c r="GQ670" s="17">
        <v>952</v>
      </c>
      <c r="GR670" s="17">
        <v>161</v>
      </c>
      <c r="GS670" s="17">
        <v>31</v>
      </c>
      <c r="GT670" s="18">
        <v>8.3000000000000007</v>
      </c>
      <c r="GU670" s="18">
        <v>15.7</v>
      </c>
      <c r="GV670" s="18">
        <v>9.6</v>
      </c>
      <c r="GW670" s="18">
        <v>8.6</v>
      </c>
      <c r="GX670" s="18">
        <v>7</v>
      </c>
      <c r="GY670" s="18">
        <v>5</v>
      </c>
      <c r="GZ670" s="18">
        <v>1.8</v>
      </c>
      <c r="HA670" s="17">
        <v>161</v>
      </c>
      <c r="HB670" s="17">
        <v>31</v>
      </c>
      <c r="HC670" s="17" t="s">
        <v>416</v>
      </c>
      <c r="HD670" s="17">
        <v>161</v>
      </c>
      <c r="HE670" s="17">
        <v>31</v>
      </c>
      <c r="IA670">
        <v>19530</v>
      </c>
    </row>
    <row r="671" spans="1:235">
      <c r="A671">
        <v>11432</v>
      </c>
      <c r="B671" s="15">
        <v>41673</v>
      </c>
      <c r="C671" t="s">
        <v>292</v>
      </c>
      <c r="D671" t="s">
        <v>293</v>
      </c>
      <c r="E671" t="s">
        <v>294</v>
      </c>
      <c r="F671" s="23" t="s">
        <v>330</v>
      </c>
      <c r="G671">
        <v>2</v>
      </c>
      <c r="H671" s="23" t="s">
        <v>296</v>
      </c>
      <c r="I671" t="s">
        <v>2007</v>
      </c>
      <c r="J671" s="19" t="s">
        <v>2008</v>
      </c>
      <c r="N671" s="17">
        <v>68487</v>
      </c>
      <c r="O671" s="17">
        <v>84787</v>
      </c>
      <c r="P671" s="17">
        <v>76699</v>
      </c>
      <c r="Q671" s="17">
        <v>72980</v>
      </c>
      <c r="R671" s="17">
        <v>70000</v>
      </c>
      <c r="S671" s="17">
        <v>58452</v>
      </c>
      <c r="T671" s="17">
        <v>47975</v>
      </c>
      <c r="U671" s="17">
        <v>784</v>
      </c>
      <c r="V671" s="17">
        <v>62</v>
      </c>
      <c r="W671" s="17">
        <v>67545</v>
      </c>
      <c r="X671" s="17">
        <v>83720</v>
      </c>
      <c r="Y671" s="17">
        <v>75490</v>
      </c>
      <c r="Z671" s="17">
        <v>68567</v>
      </c>
      <c r="AA671" s="17">
        <v>65221</v>
      </c>
      <c r="AB671" s="17">
        <v>59315</v>
      </c>
      <c r="AC671" s="17">
        <v>54080</v>
      </c>
      <c r="AD671" s="17">
        <v>784</v>
      </c>
      <c r="AE671" s="17">
        <v>62</v>
      </c>
      <c r="AF671" s="17">
        <v>5707</v>
      </c>
      <c r="AG671" s="17">
        <v>7066</v>
      </c>
      <c r="AH671" s="17">
        <v>6392</v>
      </c>
      <c r="AI671" s="17">
        <v>6082</v>
      </c>
      <c r="AJ671" s="17">
        <v>5833</v>
      </c>
      <c r="AK671" s="17">
        <v>4871</v>
      </c>
      <c r="AL671" s="17">
        <v>3998</v>
      </c>
      <c r="AM671" s="17">
        <v>784</v>
      </c>
      <c r="AN671" s="17">
        <v>62</v>
      </c>
      <c r="AO671" s="18">
        <v>12</v>
      </c>
      <c r="AP671" s="17">
        <v>784</v>
      </c>
      <c r="AQ671" s="17">
        <v>62</v>
      </c>
      <c r="AR671" s="17">
        <v>71150</v>
      </c>
      <c r="AS671" s="17">
        <v>86336</v>
      </c>
      <c r="AT671" s="17">
        <v>77548</v>
      </c>
      <c r="AU671" s="17">
        <v>74160</v>
      </c>
      <c r="AV671" s="17">
        <v>71983</v>
      </c>
      <c r="AW671" s="17">
        <v>63959</v>
      </c>
      <c r="AX671" s="17">
        <v>53853</v>
      </c>
      <c r="AY671" s="17">
        <v>622</v>
      </c>
      <c r="AZ671" s="17">
        <v>53</v>
      </c>
      <c r="BA671" s="17">
        <v>58262</v>
      </c>
      <c r="BB671" s="17">
        <v>79993</v>
      </c>
      <c r="BC671" s="17">
        <v>69025</v>
      </c>
      <c r="BD671" s="17">
        <v>60024</v>
      </c>
      <c r="BE671" s="17">
        <v>54264</v>
      </c>
      <c r="BF671" s="17">
        <v>45095</v>
      </c>
      <c r="BG671" s="17">
        <v>41087</v>
      </c>
      <c r="BH671" s="17">
        <v>162</v>
      </c>
      <c r="BI671" s="17">
        <v>16</v>
      </c>
      <c r="BJ671" s="17">
        <v>69971</v>
      </c>
      <c r="BK671" s="17">
        <v>395</v>
      </c>
      <c r="BL671" s="17">
        <v>24</v>
      </c>
      <c r="BM671" s="17">
        <v>61</v>
      </c>
      <c r="BN671" s="17">
        <v>3</v>
      </c>
      <c r="DH671" s="17">
        <v>68487</v>
      </c>
      <c r="DI671" s="17">
        <v>84787</v>
      </c>
      <c r="DJ671" s="17">
        <v>76699</v>
      </c>
      <c r="DK671" s="17">
        <v>72980</v>
      </c>
      <c r="DL671" s="17">
        <v>70000</v>
      </c>
      <c r="DM671" s="17">
        <v>58452</v>
      </c>
      <c r="DN671" s="17">
        <v>47975</v>
      </c>
      <c r="DO671" s="17">
        <v>784</v>
      </c>
      <c r="DP671" s="17">
        <v>62</v>
      </c>
      <c r="DQ671" s="17">
        <v>67545</v>
      </c>
      <c r="DR671" s="17">
        <v>83720</v>
      </c>
      <c r="DS671" s="17">
        <v>75490</v>
      </c>
      <c r="DT671" s="17">
        <v>68567</v>
      </c>
      <c r="DU671" s="17">
        <v>65221</v>
      </c>
      <c r="DV671" s="17">
        <v>59315</v>
      </c>
      <c r="DW671" s="17">
        <v>54080</v>
      </c>
      <c r="DX671" s="17">
        <v>784</v>
      </c>
      <c r="DY671" s="17">
        <v>62</v>
      </c>
      <c r="DZ671" s="17">
        <v>68487</v>
      </c>
      <c r="EA671" s="17">
        <v>84787</v>
      </c>
      <c r="EB671" s="17">
        <v>76699</v>
      </c>
      <c r="EC671" s="17">
        <v>72980</v>
      </c>
      <c r="ED671" s="17">
        <v>70000</v>
      </c>
      <c r="EE671" s="17">
        <v>58452</v>
      </c>
      <c r="EF671" s="17">
        <v>47975</v>
      </c>
      <c r="EG671" s="17">
        <v>784</v>
      </c>
      <c r="EH671" s="17">
        <v>62</v>
      </c>
      <c r="EI671" s="17">
        <v>67545</v>
      </c>
      <c r="EJ671" s="17">
        <v>83720</v>
      </c>
      <c r="EK671" s="17">
        <v>75490</v>
      </c>
      <c r="EL671" s="17">
        <v>68567</v>
      </c>
      <c r="EM671" s="17">
        <v>65221</v>
      </c>
      <c r="EN671" s="17">
        <v>59315</v>
      </c>
      <c r="EO671" s="17">
        <v>54080</v>
      </c>
      <c r="EP671" s="17">
        <v>784</v>
      </c>
      <c r="EQ671" s="17">
        <v>62</v>
      </c>
      <c r="FJ671" s="18">
        <v>79.3</v>
      </c>
      <c r="FK671" s="17">
        <v>622</v>
      </c>
      <c r="FL671" s="17">
        <v>53</v>
      </c>
      <c r="FM671" s="18">
        <v>65.599999999999994</v>
      </c>
      <c r="FN671" s="17">
        <v>514</v>
      </c>
      <c r="FO671" s="17">
        <v>46</v>
      </c>
      <c r="FP671" s="17">
        <v>5520</v>
      </c>
      <c r="FQ671" s="17">
        <v>7763</v>
      </c>
      <c r="FR671" s="17">
        <v>6798</v>
      </c>
      <c r="FS671" s="17">
        <v>5900</v>
      </c>
      <c r="FT671" s="17">
        <v>5494</v>
      </c>
      <c r="FU671" s="17">
        <v>4620</v>
      </c>
      <c r="FV671" s="17">
        <v>2660</v>
      </c>
      <c r="FW671" s="17">
        <v>501</v>
      </c>
      <c r="FX671" s="17">
        <v>45</v>
      </c>
      <c r="FY671" s="18">
        <v>7.6</v>
      </c>
      <c r="FZ671" s="18">
        <v>10</v>
      </c>
      <c r="GA671" s="18">
        <v>10</v>
      </c>
      <c r="GB671" s="18">
        <v>8</v>
      </c>
      <c r="GC671" s="18">
        <v>8</v>
      </c>
      <c r="GD671" s="18">
        <v>7</v>
      </c>
      <c r="GE671" s="18">
        <v>5</v>
      </c>
      <c r="GF671" s="17">
        <v>501</v>
      </c>
      <c r="GG671" s="17">
        <v>45</v>
      </c>
      <c r="GH671" s="17" t="s">
        <v>644</v>
      </c>
      <c r="GI671" s="17">
        <v>501</v>
      </c>
      <c r="GJ671" s="17">
        <v>45</v>
      </c>
      <c r="GK671" s="17">
        <v>6019</v>
      </c>
      <c r="GL671" s="17">
        <v>9048</v>
      </c>
      <c r="GM671" s="17">
        <v>6978</v>
      </c>
      <c r="GN671" s="17">
        <v>6024</v>
      </c>
      <c r="GO671" s="17">
        <v>5546</v>
      </c>
      <c r="GP671" s="17">
        <v>4844</v>
      </c>
      <c r="GQ671" s="17">
        <v>2956</v>
      </c>
      <c r="GR671" s="17">
        <v>475</v>
      </c>
      <c r="GS671" s="17">
        <v>45</v>
      </c>
      <c r="GT671" s="18">
        <v>8.5</v>
      </c>
      <c r="GU671" s="18">
        <v>13.7</v>
      </c>
      <c r="GV671" s="18">
        <v>9.1</v>
      </c>
      <c r="GW671" s="18">
        <v>7.8</v>
      </c>
      <c r="GX671" s="18">
        <v>7.7</v>
      </c>
      <c r="GY671" s="18">
        <v>7</v>
      </c>
      <c r="GZ671" s="18">
        <v>4.5</v>
      </c>
      <c r="HA671" s="17">
        <v>475</v>
      </c>
      <c r="HB671" s="17">
        <v>45</v>
      </c>
      <c r="HC671" s="17" t="s">
        <v>2009</v>
      </c>
      <c r="HD671" s="17">
        <v>475</v>
      </c>
      <c r="HE671" s="17">
        <v>45</v>
      </c>
      <c r="HF671" s="18">
        <v>7.6</v>
      </c>
      <c r="HG671" s="17">
        <v>7</v>
      </c>
      <c r="HH671" s="17">
        <v>6</v>
      </c>
      <c r="HI671" s="17">
        <v>5857</v>
      </c>
      <c r="HK671" s="17">
        <v>10000</v>
      </c>
      <c r="HL671" s="17">
        <v>8000</v>
      </c>
      <c r="HM671" s="17">
        <v>5000</v>
      </c>
      <c r="HN671" s="17">
        <v>2000</v>
      </c>
      <c r="HP671" s="17">
        <v>7</v>
      </c>
      <c r="HQ671" s="17">
        <v>6</v>
      </c>
      <c r="HR671" s="18">
        <v>7</v>
      </c>
      <c r="HT671" s="18">
        <v>9</v>
      </c>
      <c r="HU671" s="18">
        <v>8</v>
      </c>
      <c r="HV671" s="18">
        <v>7</v>
      </c>
      <c r="HW671" s="18">
        <v>4</v>
      </c>
      <c r="HY671" s="17">
        <v>7</v>
      </c>
      <c r="HZ671" s="17">
        <v>6</v>
      </c>
      <c r="IA671">
        <v>19540</v>
      </c>
    </row>
    <row r="672" spans="1:235">
      <c r="A672">
        <v>11432</v>
      </c>
      <c r="B672" s="15">
        <v>41673</v>
      </c>
      <c r="C672" t="s">
        <v>292</v>
      </c>
      <c r="D672" t="s">
        <v>293</v>
      </c>
      <c r="E672" t="s">
        <v>294</v>
      </c>
      <c r="F672" s="23" t="s">
        <v>330</v>
      </c>
      <c r="G672">
        <v>3</v>
      </c>
      <c r="H672" s="23" t="s">
        <v>296</v>
      </c>
      <c r="I672" t="s">
        <v>2010</v>
      </c>
      <c r="J672" s="19" t="s">
        <v>2011</v>
      </c>
      <c r="N672" s="17">
        <v>80353</v>
      </c>
      <c r="O672" s="17">
        <v>96680</v>
      </c>
      <c r="P672" s="17">
        <v>89760</v>
      </c>
      <c r="Q672" s="17">
        <v>85414</v>
      </c>
      <c r="R672" s="17">
        <v>81592</v>
      </c>
      <c r="S672" s="17">
        <v>69097</v>
      </c>
      <c r="T672" s="17">
        <v>61753</v>
      </c>
      <c r="U672" s="17">
        <v>755</v>
      </c>
      <c r="V672" s="17">
        <v>66</v>
      </c>
      <c r="W672" s="17">
        <v>78471</v>
      </c>
      <c r="X672" s="17">
        <v>94059</v>
      </c>
      <c r="Y672" s="17">
        <v>83077</v>
      </c>
      <c r="Z672" s="17">
        <v>77733</v>
      </c>
      <c r="AA672" s="17">
        <v>75698</v>
      </c>
      <c r="AB672" s="17">
        <v>70000</v>
      </c>
      <c r="AC672" s="17">
        <v>65034</v>
      </c>
      <c r="AD672" s="17">
        <v>755</v>
      </c>
      <c r="AE672" s="17">
        <v>66</v>
      </c>
      <c r="AF672" s="17">
        <v>6696</v>
      </c>
      <c r="AG672" s="17">
        <v>8057</v>
      </c>
      <c r="AH672" s="17">
        <v>7480</v>
      </c>
      <c r="AI672" s="17">
        <v>7118</v>
      </c>
      <c r="AJ672" s="17">
        <v>6799</v>
      </c>
      <c r="AK672" s="17">
        <v>5758</v>
      </c>
      <c r="AL672" s="17">
        <v>5146</v>
      </c>
      <c r="AM672" s="17">
        <v>755</v>
      </c>
      <c r="AN672" s="17">
        <v>66</v>
      </c>
      <c r="AO672" s="18">
        <v>12</v>
      </c>
      <c r="AP672" s="17">
        <v>755</v>
      </c>
      <c r="AQ672" s="17">
        <v>66</v>
      </c>
      <c r="AR672" s="17">
        <v>82368</v>
      </c>
      <c r="AS672" s="17">
        <v>97375</v>
      </c>
      <c r="AT672" s="17">
        <v>90256</v>
      </c>
      <c r="AU672" s="17">
        <v>86536</v>
      </c>
      <c r="AV672" s="17">
        <v>83700</v>
      </c>
      <c r="AW672" s="17">
        <v>71798</v>
      </c>
      <c r="AX672" s="17">
        <v>65000</v>
      </c>
      <c r="AY672" s="17">
        <v>671</v>
      </c>
      <c r="AZ672" s="17">
        <v>54</v>
      </c>
      <c r="BA672" s="17">
        <v>64310</v>
      </c>
      <c r="BB672" s="17">
        <v>80700</v>
      </c>
      <c r="BC672" s="17">
        <v>71330</v>
      </c>
      <c r="BD672" s="17">
        <v>64974</v>
      </c>
      <c r="BE672" s="17">
        <v>61954</v>
      </c>
      <c r="BF672" s="17">
        <v>52242</v>
      </c>
      <c r="BG672" s="17">
        <v>47943</v>
      </c>
      <c r="BH672" s="17">
        <v>84</v>
      </c>
      <c r="BI672" s="17">
        <v>15</v>
      </c>
      <c r="BJ672" s="17">
        <v>80242</v>
      </c>
      <c r="BK672" s="17">
        <v>230</v>
      </c>
      <c r="BL672" s="17">
        <v>24</v>
      </c>
      <c r="BM672" s="17">
        <v>66</v>
      </c>
      <c r="BN672" s="17">
        <v>2</v>
      </c>
      <c r="DH672" s="17">
        <v>80353</v>
      </c>
      <c r="DI672" s="17">
        <v>96680</v>
      </c>
      <c r="DJ672" s="17">
        <v>89760</v>
      </c>
      <c r="DK672" s="17">
        <v>85414</v>
      </c>
      <c r="DL672" s="17">
        <v>81592</v>
      </c>
      <c r="DM672" s="17">
        <v>69097</v>
      </c>
      <c r="DN672" s="17">
        <v>61753</v>
      </c>
      <c r="DO672" s="17">
        <v>755</v>
      </c>
      <c r="DP672" s="17">
        <v>66</v>
      </c>
      <c r="DQ672" s="17">
        <v>78471</v>
      </c>
      <c r="DR672" s="17">
        <v>94059</v>
      </c>
      <c r="DS672" s="17">
        <v>83077</v>
      </c>
      <c r="DT672" s="17">
        <v>77733</v>
      </c>
      <c r="DU672" s="17">
        <v>75698</v>
      </c>
      <c r="DV672" s="17">
        <v>70000</v>
      </c>
      <c r="DW672" s="17">
        <v>65034</v>
      </c>
      <c r="DX672" s="17">
        <v>755</v>
      </c>
      <c r="DY672" s="17">
        <v>66</v>
      </c>
      <c r="DZ672" s="17">
        <v>80353</v>
      </c>
      <c r="EA672" s="17">
        <v>96680</v>
      </c>
      <c r="EB672" s="17">
        <v>89760</v>
      </c>
      <c r="EC672" s="17">
        <v>85414</v>
      </c>
      <c r="ED672" s="17">
        <v>81592</v>
      </c>
      <c r="EE672" s="17">
        <v>69097</v>
      </c>
      <c r="EF672" s="17">
        <v>61753</v>
      </c>
      <c r="EG672" s="17">
        <v>755</v>
      </c>
      <c r="EH672" s="17">
        <v>66</v>
      </c>
      <c r="EI672" s="17">
        <v>78471</v>
      </c>
      <c r="EJ672" s="17">
        <v>94059</v>
      </c>
      <c r="EK672" s="17">
        <v>83077</v>
      </c>
      <c r="EL672" s="17">
        <v>77733</v>
      </c>
      <c r="EM672" s="17">
        <v>75698</v>
      </c>
      <c r="EN672" s="17">
        <v>70000</v>
      </c>
      <c r="EO672" s="17">
        <v>65034</v>
      </c>
      <c r="EP672" s="17">
        <v>755</v>
      </c>
      <c r="EQ672" s="17">
        <v>66</v>
      </c>
      <c r="FJ672" s="18">
        <v>88.9</v>
      </c>
      <c r="FK672" s="17">
        <v>671</v>
      </c>
      <c r="FL672" s="17">
        <v>54</v>
      </c>
      <c r="FM672" s="18">
        <v>80.099999999999994</v>
      </c>
      <c r="FN672" s="17">
        <v>605</v>
      </c>
      <c r="FO672" s="17">
        <v>48</v>
      </c>
      <c r="FP672" s="17">
        <v>7707</v>
      </c>
      <c r="FQ672" s="17">
        <v>11359</v>
      </c>
      <c r="FR672" s="17">
        <v>8412</v>
      </c>
      <c r="FS672" s="17">
        <v>7881</v>
      </c>
      <c r="FT672" s="17">
        <v>7603</v>
      </c>
      <c r="FU672" s="17">
        <v>6115</v>
      </c>
      <c r="FV672" s="17">
        <v>4100</v>
      </c>
      <c r="FW672" s="17">
        <v>569</v>
      </c>
      <c r="FX672" s="17">
        <v>43</v>
      </c>
      <c r="FY672" s="18">
        <v>9.1</v>
      </c>
      <c r="FZ672" s="18">
        <v>12</v>
      </c>
      <c r="GA672" s="18">
        <v>10</v>
      </c>
      <c r="GB672" s="18">
        <v>9</v>
      </c>
      <c r="GC672" s="18">
        <v>9</v>
      </c>
      <c r="GD672" s="18">
        <v>8</v>
      </c>
      <c r="GE672" s="18">
        <v>5</v>
      </c>
      <c r="GF672" s="17">
        <v>569</v>
      </c>
      <c r="GG672" s="17">
        <v>43</v>
      </c>
      <c r="GH672" s="17" t="s">
        <v>2012</v>
      </c>
      <c r="GI672" s="17">
        <v>569</v>
      </c>
      <c r="GJ672" s="17">
        <v>43</v>
      </c>
      <c r="GK672" s="17">
        <v>7976</v>
      </c>
      <c r="GL672" s="17">
        <v>13303</v>
      </c>
      <c r="GM672" s="17">
        <v>8663</v>
      </c>
      <c r="GN672" s="17">
        <v>7989</v>
      </c>
      <c r="GO672" s="17">
        <v>7681</v>
      </c>
      <c r="GP672" s="17">
        <v>5860</v>
      </c>
      <c r="GQ672" s="17">
        <v>4017</v>
      </c>
      <c r="GR672" s="17">
        <v>572</v>
      </c>
      <c r="GS672" s="17">
        <v>47</v>
      </c>
      <c r="GT672" s="18">
        <v>9.6</v>
      </c>
      <c r="GU672" s="18">
        <v>14</v>
      </c>
      <c r="GV672" s="18">
        <v>10.6</v>
      </c>
      <c r="GW672" s="18">
        <v>9</v>
      </c>
      <c r="GX672" s="18">
        <v>9</v>
      </c>
      <c r="GY672" s="18">
        <v>7.7</v>
      </c>
      <c r="GZ672" s="18">
        <v>5.0999999999999996</v>
      </c>
      <c r="HA672" s="17">
        <v>572</v>
      </c>
      <c r="HB672" s="17">
        <v>47</v>
      </c>
      <c r="HC672" s="17" t="s">
        <v>2013</v>
      </c>
      <c r="HD672" s="17">
        <v>572</v>
      </c>
      <c r="HE672" s="17">
        <v>47</v>
      </c>
      <c r="HF672" s="18">
        <v>9</v>
      </c>
      <c r="HG672" s="17">
        <v>7</v>
      </c>
      <c r="HH672" s="17">
        <v>7</v>
      </c>
      <c r="HI672" s="17">
        <v>5100</v>
      </c>
      <c r="HK672" s="17">
        <v>5500</v>
      </c>
      <c r="HL672" s="17">
        <v>5000</v>
      </c>
      <c r="HM672" s="17">
        <v>5000</v>
      </c>
      <c r="HN672" s="17">
        <v>4250</v>
      </c>
      <c r="HP672" s="17">
        <v>7</v>
      </c>
      <c r="HQ672" s="17">
        <v>7</v>
      </c>
      <c r="HR672" s="18">
        <v>5</v>
      </c>
      <c r="HT672" s="18">
        <v>6</v>
      </c>
      <c r="HU672" s="18">
        <v>6</v>
      </c>
      <c r="HV672" s="18">
        <v>6</v>
      </c>
      <c r="HW672" s="18">
        <v>5</v>
      </c>
      <c r="HY672" s="17">
        <v>7</v>
      </c>
      <c r="HZ672" s="17">
        <v>7</v>
      </c>
      <c r="IA672">
        <v>19550</v>
      </c>
    </row>
    <row r="673" spans="1:235">
      <c r="A673">
        <v>11432</v>
      </c>
      <c r="B673" s="15">
        <v>41673</v>
      </c>
      <c r="C673" t="s">
        <v>292</v>
      </c>
      <c r="D673" t="s">
        <v>293</v>
      </c>
      <c r="E673" t="s">
        <v>294</v>
      </c>
      <c r="F673" s="23" t="s">
        <v>330</v>
      </c>
      <c r="G673">
        <v>4</v>
      </c>
      <c r="H673" s="23" t="s">
        <v>296</v>
      </c>
      <c r="I673" t="s">
        <v>2014</v>
      </c>
      <c r="J673" s="19" t="s">
        <v>2015</v>
      </c>
      <c r="N673" s="17">
        <v>91624</v>
      </c>
      <c r="O673" s="17">
        <v>109814</v>
      </c>
      <c r="P673" s="17">
        <v>99300</v>
      </c>
      <c r="Q673" s="17">
        <v>92860</v>
      </c>
      <c r="R673" s="17">
        <v>88638</v>
      </c>
      <c r="S673" s="17">
        <v>79735</v>
      </c>
      <c r="T673" s="17">
        <v>72644</v>
      </c>
      <c r="U673" s="17">
        <v>589</v>
      </c>
      <c r="V673" s="17">
        <v>53</v>
      </c>
      <c r="W673" s="17">
        <v>92451</v>
      </c>
      <c r="X673" s="17">
        <v>105011</v>
      </c>
      <c r="Y673" s="17">
        <v>100000</v>
      </c>
      <c r="Z673" s="17">
        <v>95311</v>
      </c>
      <c r="AA673" s="17">
        <v>92557</v>
      </c>
      <c r="AB673" s="17">
        <v>80948</v>
      </c>
      <c r="AC673" s="17">
        <v>75171</v>
      </c>
      <c r="AD673" s="17">
        <v>589</v>
      </c>
      <c r="AE673" s="17">
        <v>53</v>
      </c>
      <c r="AF673" s="17">
        <v>7635</v>
      </c>
      <c r="AG673" s="17">
        <v>9151</v>
      </c>
      <c r="AH673" s="17">
        <v>8275</v>
      </c>
      <c r="AI673" s="17">
        <v>7738</v>
      </c>
      <c r="AJ673" s="17">
        <v>7387</v>
      </c>
      <c r="AK673" s="17">
        <v>6645</v>
      </c>
      <c r="AL673" s="17">
        <v>6054</v>
      </c>
      <c r="AM673" s="17">
        <v>589</v>
      </c>
      <c r="AN673" s="17">
        <v>53</v>
      </c>
      <c r="AO673" s="18">
        <v>12</v>
      </c>
      <c r="AP673" s="17">
        <v>589</v>
      </c>
      <c r="AQ673" s="17">
        <v>53</v>
      </c>
      <c r="AR673" s="17">
        <v>92346</v>
      </c>
      <c r="AS673" s="17">
        <v>110541</v>
      </c>
      <c r="AT673" s="17">
        <v>98977</v>
      </c>
      <c r="AU673" s="17">
        <v>92680</v>
      </c>
      <c r="AV673" s="17">
        <v>89101</v>
      </c>
      <c r="AW673" s="17">
        <v>80401</v>
      </c>
      <c r="AX673" s="17">
        <v>73868</v>
      </c>
      <c r="AY673" s="17">
        <v>494</v>
      </c>
      <c r="AZ673" s="17">
        <v>45</v>
      </c>
      <c r="BA673" s="17">
        <v>87866</v>
      </c>
      <c r="BB673" s="17">
        <v>107363</v>
      </c>
      <c r="BC673" s="17">
        <v>100000</v>
      </c>
      <c r="BD673" s="17">
        <v>94204</v>
      </c>
      <c r="BE673" s="17">
        <v>87400</v>
      </c>
      <c r="BF673" s="17">
        <v>73427</v>
      </c>
      <c r="BG673" s="17">
        <v>65347</v>
      </c>
      <c r="BH673" s="17">
        <v>95</v>
      </c>
      <c r="BI673" s="17">
        <v>10</v>
      </c>
      <c r="BJ673" s="17">
        <v>94412</v>
      </c>
      <c r="BK673" s="17">
        <v>338</v>
      </c>
      <c r="BL673" s="17">
        <v>22</v>
      </c>
      <c r="BM673" s="17">
        <v>53</v>
      </c>
      <c r="DH673" s="17">
        <v>91624</v>
      </c>
      <c r="DI673" s="17">
        <v>109814</v>
      </c>
      <c r="DJ673" s="17">
        <v>99300</v>
      </c>
      <c r="DK673" s="17">
        <v>92860</v>
      </c>
      <c r="DL673" s="17">
        <v>88638</v>
      </c>
      <c r="DM673" s="17">
        <v>79735</v>
      </c>
      <c r="DN673" s="17">
        <v>72644</v>
      </c>
      <c r="DO673" s="17">
        <v>589</v>
      </c>
      <c r="DP673" s="17">
        <v>53</v>
      </c>
      <c r="DQ673" s="17">
        <v>92451</v>
      </c>
      <c r="DR673" s="17">
        <v>105011</v>
      </c>
      <c r="DS673" s="17">
        <v>100000</v>
      </c>
      <c r="DT673" s="17">
        <v>95311</v>
      </c>
      <c r="DU673" s="17">
        <v>92557</v>
      </c>
      <c r="DV673" s="17">
        <v>80948</v>
      </c>
      <c r="DW673" s="17">
        <v>75171</v>
      </c>
      <c r="DX673" s="17">
        <v>589</v>
      </c>
      <c r="DY673" s="17">
        <v>53</v>
      </c>
      <c r="DZ673" s="17">
        <v>91624</v>
      </c>
      <c r="EA673" s="17">
        <v>109814</v>
      </c>
      <c r="EB673" s="17">
        <v>99300</v>
      </c>
      <c r="EC673" s="17">
        <v>92860</v>
      </c>
      <c r="ED673" s="17">
        <v>88638</v>
      </c>
      <c r="EE673" s="17">
        <v>79735</v>
      </c>
      <c r="EF673" s="17">
        <v>72644</v>
      </c>
      <c r="EG673" s="17">
        <v>589</v>
      </c>
      <c r="EH673" s="17">
        <v>53</v>
      </c>
      <c r="EI673" s="17">
        <v>92451</v>
      </c>
      <c r="EJ673" s="17">
        <v>105011</v>
      </c>
      <c r="EK673" s="17">
        <v>100000</v>
      </c>
      <c r="EL673" s="17">
        <v>95311</v>
      </c>
      <c r="EM673" s="17">
        <v>92557</v>
      </c>
      <c r="EN673" s="17">
        <v>80948</v>
      </c>
      <c r="EO673" s="17">
        <v>75171</v>
      </c>
      <c r="EP673" s="17">
        <v>589</v>
      </c>
      <c r="EQ673" s="17">
        <v>53</v>
      </c>
      <c r="FJ673" s="18">
        <v>83.9</v>
      </c>
      <c r="FK673" s="17">
        <v>494</v>
      </c>
      <c r="FL673" s="17">
        <v>45</v>
      </c>
      <c r="FM673" s="18">
        <v>64.3</v>
      </c>
      <c r="FN673" s="17">
        <v>379</v>
      </c>
      <c r="FO673" s="17">
        <v>39</v>
      </c>
      <c r="FP673" s="17">
        <v>9801</v>
      </c>
      <c r="FQ673" s="17">
        <v>14978</v>
      </c>
      <c r="FR673" s="17">
        <v>11672</v>
      </c>
      <c r="FS673" s="17">
        <v>9232</v>
      </c>
      <c r="FT673" s="17">
        <v>8496</v>
      </c>
      <c r="FU673" s="17">
        <v>5472</v>
      </c>
      <c r="FV673" s="17">
        <v>4187</v>
      </c>
      <c r="FW673" s="17">
        <v>425</v>
      </c>
      <c r="FX673" s="17">
        <v>35</v>
      </c>
      <c r="FY673" s="18">
        <v>10.3</v>
      </c>
      <c r="FZ673" s="18">
        <v>15</v>
      </c>
      <c r="GA673" s="18">
        <v>15</v>
      </c>
      <c r="GB673" s="18">
        <v>10</v>
      </c>
      <c r="GC673" s="18">
        <v>9</v>
      </c>
      <c r="GD673" s="18">
        <v>6</v>
      </c>
      <c r="GE673" s="18">
        <v>5</v>
      </c>
      <c r="GF673" s="17">
        <v>425</v>
      </c>
      <c r="GG673" s="17">
        <v>35</v>
      </c>
      <c r="GH673" s="17" t="s">
        <v>2016</v>
      </c>
      <c r="GI673" s="17">
        <v>425</v>
      </c>
      <c r="GJ673" s="17">
        <v>35</v>
      </c>
      <c r="GK673" s="17">
        <v>11082</v>
      </c>
      <c r="GL673" s="17">
        <v>17000</v>
      </c>
      <c r="GM673" s="17">
        <v>12865</v>
      </c>
      <c r="GN673" s="17">
        <v>10998</v>
      </c>
      <c r="GO673" s="17">
        <v>9623</v>
      </c>
      <c r="GP673" s="17">
        <v>7478</v>
      </c>
      <c r="GQ673" s="17">
        <v>5045</v>
      </c>
      <c r="GR673" s="17">
        <v>362</v>
      </c>
      <c r="GS673" s="17">
        <v>38</v>
      </c>
      <c r="GT673" s="18">
        <v>12</v>
      </c>
      <c r="GU673" s="18">
        <v>19</v>
      </c>
      <c r="GV673" s="18">
        <v>15.3</v>
      </c>
      <c r="GW673" s="18">
        <v>12.2</v>
      </c>
      <c r="GX673" s="18">
        <v>10.5</v>
      </c>
      <c r="GY673" s="18">
        <v>8.4</v>
      </c>
      <c r="GZ673" s="18">
        <v>5.7</v>
      </c>
      <c r="HA673" s="17">
        <v>362</v>
      </c>
      <c r="HB673" s="17">
        <v>38</v>
      </c>
      <c r="HC673" s="17" t="s">
        <v>625</v>
      </c>
      <c r="HD673" s="17">
        <v>362</v>
      </c>
      <c r="HE673" s="17">
        <v>38</v>
      </c>
      <c r="HF673" s="18">
        <v>3.9</v>
      </c>
      <c r="HG673" s="17">
        <v>2</v>
      </c>
      <c r="HH673" s="17">
        <v>2</v>
      </c>
      <c r="HP673" s="17">
        <v>2</v>
      </c>
      <c r="HQ673" s="17">
        <v>2</v>
      </c>
      <c r="HY673" s="17">
        <v>2</v>
      </c>
      <c r="HZ673" s="17">
        <v>2</v>
      </c>
      <c r="IA673">
        <v>19560</v>
      </c>
    </row>
    <row r="674" spans="1:235">
      <c r="A674">
        <v>11432</v>
      </c>
      <c r="B674" s="15">
        <v>41673</v>
      </c>
      <c r="C674" t="s">
        <v>292</v>
      </c>
      <c r="D674" t="s">
        <v>293</v>
      </c>
      <c r="E674" t="s">
        <v>294</v>
      </c>
      <c r="F674" s="23" t="s">
        <v>330</v>
      </c>
      <c r="G674">
        <v>1</v>
      </c>
      <c r="H674" s="23" t="s">
        <v>296</v>
      </c>
      <c r="I674" t="s">
        <v>2017</v>
      </c>
      <c r="J674" s="19" t="s">
        <v>2018</v>
      </c>
      <c r="N674" s="17">
        <v>95046</v>
      </c>
      <c r="O674" s="17">
        <v>109000</v>
      </c>
      <c r="P674" s="17">
        <v>103774</v>
      </c>
      <c r="Q674" s="17">
        <v>99547</v>
      </c>
      <c r="R674" s="17">
        <v>97100</v>
      </c>
      <c r="S674" s="17">
        <v>89045</v>
      </c>
      <c r="T674" s="17">
        <v>76728</v>
      </c>
      <c r="U674" s="17">
        <v>887</v>
      </c>
      <c r="V674" s="17">
        <v>52</v>
      </c>
      <c r="W674" s="17">
        <v>90956</v>
      </c>
      <c r="X674" s="17">
        <v>103720</v>
      </c>
      <c r="Y674" s="17">
        <v>99162</v>
      </c>
      <c r="Z674" s="17">
        <v>94904</v>
      </c>
      <c r="AA674" s="17">
        <v>92099</v>
      </c>
      <c r="AB674" s="17">
        <v>84660</v>
      </c>
      <c r="AC674" s="17">
        <v>76524</v>
      </c>
      <c r="AD674" s="17">
        <v>887</v>
      </c>
      <c r="AE674" s="17">
        <v>52</v>
      </c>
      <c r="AF674" s="17">
        <v>7921</v>
      </c>
      <c r="AG674" s="17">
        <v>9083</v>
      </c>
      <c r="AH674" s="17">
        <v>8648</v>
      </c>
      <c r="AI674" s="17">
        <v>8296</v>
      </c>
      <c r="AJ674" s="17">
        <v>8092</v>
      </c>
      <c r="AK674" s="17">
        <v>7420</v>
      </c>
      <c r="AL674" s="17">
        <v>6394</v>
      </c>
      <c r="AM674" s="17">
        <v>887</v>
      </c>
      <c r="AN674" s="17">
        <v>52</v>
      </c>
      <c r="AO674" s="18">
        <v>12</v>
      </c>
      <c r="AP674" s="17">
        <v>887</v>
      </c>
      <c r="AQ674" s="17">
        <v>52</v>
      </c>
      <c r="AR674" s="17">
        <v>96099</v>
      </c>
      <c r="AS674" s="17">
        <v>109000</v>
      </c>
      <c r="AT674" s="17">
        <v>103843</v>
      </c>
      <c r="AU674" s="17">
        <v>100000</v>
      </c>
      <c r="AV674" s="17">
        <v>97925</v>
      </c>
      <c r="AW674" s="17">
        <v>90660</v>
      </c>
      <c r="AX674" s="17">
        <v>81470</v>
      </c>
      <c r="AY674" s="17">
        <v>769</v>
      </c>
      <c r="AZ674" s="17">
        <v>46</v>
      </c>
      <c r="BA674" s="17">
        <v>88186</v>
      </c>
      <c r="BB674" s="17">
        <v>108670</v>
      </c>
      <c r="BC674" s="17">
        <v>102225</v>
      </c>
      <c r="BD674" s="17">
        <v>92750</v>
      </c>
      <c r="BE674" s="17">
        <v>85000</v>
      </c>
      <c r="BF674" s="17">
        <v>75415</v>
      </c>
      <c r="BG674" s="17">
        <v>68843</v>
      </c>
      <c r="BH674" s="17">
        <v>118</v>
      </c>
      <c r="BI674" s="17">
        <v>12</v>
      </c>
      <c r="BJ674" s="17">
        <v>89992</v>
      </c>
      <c r="BK674" s="17">
        <v>416</v>
      </c>
      <c r="BL674" s="17">
        <v>20</v>
      </c>
      <c r="BM674" s="17">
        <v>52</v>
      </c>
      <c r="BN674" s="17">
        <v>1</v>
      </c>
      <c r="DH674" s="17">
        <v>95046</v>
      </c>
      <c r="DI674" s="17">
        <v>109000</v>
      </c>
      <c r="DJ674" s="17">
        <v>103774</v>
      </c>
      <c r="DK674" s="17">
        <v>99547</v>
      </c>
      <c r="DL674" s="17">
        <v>97100</v>
      </c>
      <c r="DM674" s="17">
        <v>89045</v>
      </c>
      <c r="DN674" s="17">
        <v>76728</v>
      </c>
      <c r="DO674" s="17">
        <v>887</v>
      </c>
      <c r="DP674" s="17">
        <v>52</v>
      </c>
      <c r="DQ674" s="17">
        <v>90956</v>
      </c>
      <c r="DR674" s="17">
        <v>103720</v>
      </c>
      <c r="DS674" s="17">
        <v>99162</v>
      </c>
      <c r="DT674" s="17">
        <v>94904</v>
      </c>
      <c r="DU674" s="17">
        <v>92099</v>
      </c>
      <c r="DV674" s="17">
        <v>84660</v>
      </c>
      <c r="DW674" s="17">
        <v>76524</v>
      </c>
      <c r="DX674" s="17">
        <v>887</v>
      </c>
      <c r="DY674" s="17">
        <v>52</v>
      </c>
      <c r="DZ674" s="17">
        <v>95046</v>
      </c>
      <c r="EA674" s="17">
        <v>109000</v>
      </c>
      <c r="EB674" s="17">
        <v>103774</v>
      </c>
      <c r="EC674" s="17">
        <v>99547</v>
      </c>
      <c r="ED674" s="17">
        <v>97100</v>
      </c>
      <c r="EE674" s="17">
        <v>89045</v>
      </c>
      <c r="EF674" s="17">
        <v>76728</v>
      </c>
      <c r="EG674" s="17">
        <v>887</v>
      </c>
      <c r="EH674" s="17">
        <v>52</v>
      </c>
      <c r="EI674" s="17">
        <v>90956</v>
      </c>
      <c r="EJ674" s="17">
        <v>103720</v>
      </c>
      <c r="EK674" s="17">
        <v>99162</v>
      </c>
      <c r="EL674" s="17">
        <v>94904</v>
      </c>
      <c r="EM674" s="17">
        <v>92099</v>
      </c>
      <c r="EN674" s="17">
        <v>84660</v>
      </c>
      <c r="EO674" s="17">
        <v>76524</v>
      </c>
      <c r="EP674" s="17">
        <v>887</v>
      </c>
      <c r="EQ674" s="17">
        <v>52</v>
      </c>
      <c r="FJ674" s="18">
        <v>86.7</v>
      </c>
      <c r="FK674" s="17">
        <v>769</v>
      </c>
      <c r="FL674" s="17">
        <v>46</v>
      </c>
      <c r="FM674" s="18">
        <v>73.8</v>
      </c>
      <c r="FN674" s="17">
        <v>655</v>
      </c>
      <c r="FO674" s="17">
        <v>41</v>
      </c>
      <c r="FP674" s="17">
        <v>9449</v>
      </c>
      <c r="FQ674" s="17">
        <v>14544</v>
      </c>
      <c r="FR674" s="17">
        <v>11474</v>
      </c>
      <c r="FS674" s="17">
        <v>9398</v>
      </c>
      <c r="FT674" s="17">
        <v>9036</v>
      </c>
      <c r="FU674" s="17">
        <v>7595</v>
      </c>
      <c r="FV674" s="17">
        <v>5047</v>
      </c>
      <c r="FW674" s="17">
        <v>722</v>
      </c>
      <c r="FX674" s="17">
        <v>40</v>
      </c>
      <c r="FY674" s="18">
        <v>9.8000000000000007</v>
      </c>
      <c r="FZ674" s="18">
        <v>14</v>
      </c>
      <c r="GA674" s="18">
        <v>12</v>
      </c>
      <c r="GB674" s="18">
        <v>10</v>
      </c>
      <c r="GC674" s="18">
        <v>9</v>
      </c>
      <c r="GD674" s="18">
        <v>8</v>
      </c>
      <c r="GE674" s="18">
        <v>5</v>
      </c>
      <c r="GF674" s="17">
        <v>722</v>
      </c>
      <c r="GG674" s="17">
        <v>40</v>
      </c>
      <c r="GH674" s="17" t="s">
        <v>2019</v>
      </c>
      <c r="GI674" s="17">
        <v>722</v>
      </c>
      <c r="GJ674" s="17">
        <v>40</v>
      </c>
      <c r="GK674" s="17">
        <v>10097</v>
      </c>
      <c r="GL674" s="17">
        <v>16545</v>
      </c>
      <c r="GM674" s="17">
        <v>11689</v>
      </c>
      <c r="GN674" s="17">
        <v>9434</v>
      </c>
      <c r="GO674" s="17">
        <v>9067</v>
      </c>
      <c r="GP674" s="17">
        <v>8137</v>
      </c>
      <c r="GQ674" s="17">
        <v>5347</v>
      </c>
      <c r="GR674" s="17">
        <v>642</v>
      </c>
      <c r="GS674" s="17">
        <v>41</v>
      </c>
      <c r="GT674" s="18">
        <v>10.3</v>
      </c>
      <c r="GU674" s="18">
        <v>16</v>
      </c>
      <c r="GV674" s="18">
        <v>12.6</v>
      </c>
      <c r="GW674" s="18">
        <v>9.5</v>
      </c>
      <c r="GX674" s="18">
        <v>9</v>
      </c>
      <c r="GY674" s="18">
        <v>9</v>
      </c>
      <c r="GZ674" s="18">
        <v>5.7</v>
      </c>
      <c r="HA674" s="17">
        <v>642</v>
      </c>
      <c r="HB674" s="17">
        <v>41</v>
      </c>
      <c r="HC674" s="17" t="s">
        <v>616</v>
      </c>
      <c r="HD674" s="17">
        <v>642</v>
      </c>
      <c r="HE674" s="17">
        <v>41</v>
      </c>
      <c r="HF674" s="18">
        <v>5.4</v>
      </c>
      <c r="HG674" s="17">
        <v>5</v>
      </c>
      <c r="HH674" s="17">
        <v>5</v>
      </c>
      <c r="HI674" s="17">
        <v>5100</v>
      </c>
      <c r="HK674" s="17">
        <v>5000</v>
      </c>
      <c r="HL674" s="17">
        <v>5000</v>
      </c>
      <c r="HM674" s="17">
        <v>5000</v>
      </c>
      <c r="HN674" s="17">
        <v>5000</v>
      </c>
      <c r="HP674" s="17">
        <v>5</v>
      </c>
      <c r="HQ674" s="17">
        <v>5</v>
      </c>
      <c r="HR674" s="18">
        <v>6</v>
      </c>
      <c r="HT674" s="18">
        <v>5</v>
      </c>
      <c r="HU674" s="18">
        <v>5</v>
      </c>
      <c r="HV674" s="18">
        <v>5</v>
      </c>
      <c r="HW674" s="18">
        <v>4</v>
      </c>
      <c r="HY674" s="17">
        <v>5</v>
      </c>
      <c r="HZ674" s="17">
        <v>5</v>
      </c>
      <c r="IA674">
        <v>19570</v>
      </c>
    </row>
    <row r="675" spans="1:235">
      <c r="A675">
        <v>11432</v>
      </c>
      <c r="B675" s="15">
        <v>41673</v>
      </c>
      <c r="C675" t="s">
        <v>292</v>
      </c>
      <c r="D675" t="s">
        <v>293</v>
      </c>
      <c r="E675" t="s">
        <v>294</v>
      </c>
      <c r="F675" s="23" t="s">
        <v>330</v>
      </c>
      <c r="G675">
        <v>2</v>
      </c>
      <c r="H675" s="23" t="s">
        <v>296</v>
      </c>
      <c r="I675" t="s">
        <v>2020</v>
      </c>
      <c r="J675" s="19" t="s">
        <v>2021</v>
      </c>
      <c r="N675" s="17">
        <v>106932</v>
      </c>
      <c r="O675" s="17">
        <v>124993</v>
      </c>
      <c r="P675" s="17">
        <v>118000</v>
      </c>
      <c r="Q675" s="17">
        <v>112669</v>
      </c>
      <c r="R675" s="17">
        <v>108627</v>
      </c>
      <c r="S675" s="17">
        <v>95480</v>
      </c>
      <c r="T675" s="17">
        <v>86583</v>
      </c>
      <c r="U675" s="17">
        <v>998</v>
      </c>
      <c r="V675" s="17">
        <v>69</v>
      </c>
      <c r="W675" s="17">
        <v>100777</v>
      </c>
      <c r="X675" s="17">
        <v>118069</v>
      </c>
      <c r="Y675" s="17">
        <v>110088</v>
      </c>
      <c r="Z675" s="17">
        <v>103764</v>
      </c>
      <c r="AA675" s="17">
        <v>100098</v>
      </c>
      <c r="AB675" s="17">
        <v>90640</v>
      </c>
      <c r="AC675" s="17">
        <v>86119</v>
      </c>
      <c r="AD675" s="17">
        <v>998</v>
      </c>
      <c r="AE675" s="17">
        <v>69</v>
      </c>
      <c r="AF675" s="17">
        <v>8911</v>
      </c>
      <c r="AG675" s="17">
        <v>10416</v>
      </c>
      <c r="AH675" s="17">
        <v>9833</v>
      </c>
      <c r="AI675" s="17">
        <v>9389</v>
      </c>
      <c r="AJ675" s="17">
        <v>9052</v>
      </c>
      <c r="AK675" s="17">
        <v>7957</v>
      </c>
      <c r="AL675" s="17">
        <v>7215</v>
      </c>
      <c r="AM675" s="17">
        <v>998</v>
      </c>
      <c r="AN675" s="17">
        <v>69</v>
      </c>
      <c r="AO675" s="18">
        <v>12</v>
      </c>
      <c r="AP675" s="17">
        <v>998</v>
      </c>
      <c r="AQ675" s="17">
        <v>69</v>
      </c>
      <c r="AR675" s="17">
        <v>108179</v>
      </c>
      <c r="AS675" s="17">
        <v>124605</v>
      </c>
      <c r="AT675" s="17">
        <v>118100</v>
      </c>
      <c r="AU675" s="17">
        <v>113422</v>
      </c>
      <c r="AV675" s="17">
        <v>110061</v>
      </c>
      <c r="AW675" s="17">
        <v>98812</v>
      </c>
      <c r="AX675" s="17">
        <v>89274</v>
      </c>
      <c r="AY675" s="17">
        <v>857</v>
      </c>
      <c r="AZ675" s="17">
        <v>57</v>
      </c>
      <c r="BA675" s="17">
        <v>99354</v>
      </c>
      <c r="BB675" s="17">
        <v>128796</v>
      </c>
      <c r="BC675" s="17">
        <v>113800</v>
      </c>
      <c r="BD675" s="17">
        <v>98181</v>
      </c>
      <c r="BE675" s="17">
        <v>93514</v>
      </c>
      <c r="BF675" s="17">
        <v>86149</v>
      </c>
      <c r="BG675" s="17">
        <v>78180</v>
      </c>
      <c r="BH675" s="17">
        <v>141</v>
      </c>
      <c r="BI675" s="17">
        <v>16</v>
      </c>
      <c r="BJ675" s="17">
        <v>106030</v>
      </c>
      <c r="BK675" s="17">
        <v>421</v>
      </c>
      <c r="BL675" s="17">
        <v>26</v>
      </c>
      <c r="BM675" s="17">
        <v>68</v>
      </c>
      <c r="BN675" s="17">
        <v>1</v>
      </c>
      <c r="DH675" s="17">
        <v>106932</v>
      </c>
      <c r="DI675" s="17">
        <v>124993</v>
      </c>
      <c r="DJ675" s="17">
        <v>118000</v>
      </c>
      <c r="DK675" s="17">
        <v>112669</v>
      </c>
      <c r="DL675" s="17">
        <v>108627</v>
      </c>
      <c r="DM675" s="17">
        <v>95480</v>
      </c>
      <c r="DN675" s="17">
        <v>86583</v>
      </c>
      <c r="DO675" s="17">
        <v>998</v>
      </c>
      <c r="DP675" s="17">
        <v>69</v>
      </c>
      <c r="DQ675" s="17">
        <v>100777</v>
      </c>
      <c r="DR675" s="17">
        <v>118069</v>
      </c>
      <c r="DS675" s="17">
        <v>110088</v>
      </c>
      <c r="DT675" s="17">
        <v>103764</v>
      </c>
      <c r="DU675" s="17">
        <v>100098</v>
      </c>
      <c r="DV675" s="17">
        <v>90640</v>
      </c>
      <c r="DW675" s="17">
        <v>86119</v>
      </c>
      <c r="DX675" s="17">
        <v>998</v>
      </c>
      <c r="DY675" s="17">
        <v>69</v>
      </c>
      <c r="DZ675" s="17">
        <v>106932</v>
      </c>
      <c r="EA675" s="17">
        <v>124993</v>
      </c>
      <c r="EB675" s="17">
        <v>118000</v>
      </c>
      <c r="EC675" s="17">
        <v>112669</v>
      </c>
      <c r="ED675" s="17">
        <v>108627</v>
      </c>
      <c r="EE675" s="17">
        <v>95480</v>
      </c>
      <c r="EF675" s="17">
        <v>86583</v>
      </c>
      <c r="EG675" s="17">
        <v>998</v>
      </c>
      <c r="EH675" s="17">
        <v>69</v>
      </c>
      <c r="EI675" s="17">
        <v>100777</v>
      </c>
      <c r="EJ675" s="17">
        <v>118069</v>
      </c>
      <c r="EK675" s="17">
        <v>110088</v>
      </c>
      <c r="EL675" s="17">
        <v>103764</v>
      </c>
      <c r="EM675" s="17">
        <v>100098</v>
      </c>
      <c r="EN675" s="17">
        <v>90640</v>
      </c>
      <c r="EO675" s="17">
        <v>86119</v>
      </c>
      <c r="EP675" s="17">
        <v>998</v>
      </c>
      <c r="EQ675" s="17">
        <v>69</v>
      </c>
      <c r="FJ675" s="18">
        <v>85.9</v>
      </c>
      <c r="FK675" s="17">
        <v>857</v>
      </c>
      <c r="FL675" s="17">
        <v>57</v>
      </c>
      <c r="FM675" s="18">
        <v>75.8</v>
      </c>
      <c r="FN675" s="17">
        <v>756</v>
      </c>
      <c r="FO675" s="17">
        <v>54</v>
      </c>
      <c r="FP675" s="17">
        <v>13549</v>
      </c>
      <c r="FQ675" s="17">
        <v>18265</v>
      </c>
      <c r="FR675" s="17">
        <v>16020</v>
      </c>
      <c r="FS675" s="17">
        <v>15004</v>
      </c>
      <c r="FT675" s="17">
        <v>14356</v>
      </c>
      <c r="FU675" s="17">
        <v>10047</v>
      </c>
      <c r="FV675" s="17">
        <v>5945</v>
      </c>
      <c r="FW675" s="17">
        <v>811</v>
      </c>
      <c r="FX675" s="17">
        <v>51</v>
      </c>
      <c r="FY675" s="18">
        <v>12.4</v>
      </c>
      <c r="FZ675" s="18">
        <v>15</v>
      </c>
      <c r="GA675" s="18">
        <v>14</v>
      </c>
      <c r="GB675" s="18">
        <v>14</v>
      </c>
      <c r="GC675" s="18">
        <v>14</v>
      </c>
      <c r="GD675" s="18">
        <v>10</v>
      </c>
      <c r="GE675" s="18">
        <v>5</v>
      </c>
      <c r="GF675" s="17">
        <v>811</v>
      </c>
      <c r="GG675" s="17">
        <v>51</v>
      </c>
      <c r="GH675" s="17" t="s">
        <v>512</v>
      </c>
      <c r="GI675" s="17">
        <v>811</v>
      </c>
      <c r="GJ675" s="17">
        <v>51</v>
      </c>
      <c r="GK675" s="17">
        <v>14092</v>
      </c>
      <c r="GL675" s="17">
        <v>22236</v>
      </c>
      <c r="GM675" s="17">
        <v>16584</v>
      </c>
      <c r="GN675" s="17">
        <v>15143</v>
      </c>
      <c r="GO675" s="17">
        <v>14124</v>
      </c>
      <c r="GP675" s="17">
        <v>10372</v>
      </c>
      <c r="GQ675" s="17">
        <v>5271</v>
      </c>
      <c r="GR675" s="17">
        <v>738</v>
      </c>
      <c r="GS675" s="17">
        <v>53</v>
      </c>
      <c r="GT675" s="18">
        <v>12.8</v>
      </c>
      <c r="GU675" s="18">
        <v>19.8</v>
      </c>
      <c r="GV675" s="18">
        <v>14.9</v>
      </c>
      <c r="GW675" s="18">
        <v>14</v>
      </c>
      <c r="GX675" s="18">
        <v>13.5</v>
      </c>
      <c r="GY675" s="18">
        <v>10.1</v>
      </c>
      <c r="GZ675" s="18">
        <v>5.0999999999999996</v>
      </c>
      <c r="HA675" s="17">
        <v>738</v>
      </c>
      <c r="HB675" s="17">
        <v>53</v>
      </c>
      <c r="HC675" s="17" t="s">
        <v>2022</v>
      </c>
      <c r="HD675" s="17">
        <v>738</v>
      </c>
      <c r="HE675" s="17">
        <v>53</v>
      </c>
      <c r="HF675" s="18">
        <v>6.5</v>
      </c>
      <c r="HG675" s="17">
        <v>7</v>
      </c>
      <c r="HH675" s="17">
        <v>6</v>
      </c>
      <c r="HI675" s="17">
        <v>6357</v>
      </c>
      <c r="HK675" s="17">
        <v>8750</v>
      </c>
      <c r="HL675" s="17">
        <v>6500</v>
      </c>
      <c r="HM675" s="17">
        <v>5000</v>
      </c>
      <c r="HN675" s="17">
        <v>5000</v>
      </c>
      <c r="HP675" s="17">
        <v>7</v>
      </c>
      <c r="HQ675" s="17">
        <v>6</v>
      </c>
      <c r="HR675" s="18">
        <v>6</v>
      </c>
      <c r="HT675" s="18">
        <v>7</v>
      </c>
      <c r="HU675" s="18">
        <v>6</v>
      </c>
      <c r="HV675" s="18">
        <v>6</v>
      </c>
      <c r="HW675" s="18">
        <v>5</v>
      </c>
      <c r="HY675" s="17">
        <v>7</v>
      </c>
      <c r="HZ675" s="17">
        <v>6</v>
      </c>
      <c r="IA675">
        <v>19580</v>
      </c>
    </row>
    <row r="676" spans="1:235">
      <c r="A676">
        <v>11432</v>
      </c>
      <c r="B676" s="15">
        <v>41673</v>
      </c>
      <c r="C676" t="s">
        <v>292</v>
      </c>
      <c r="D676" t="s">
        <v>293</v>
      </c>
      <c r="E676" t="s">
        <v>294</v>
      </c>
      <c r="F676" s="23" t="s">
        <v>330</v>
      </c>
      <c r="G676">
        <v>3</v>
      </c>
      <c r="H676" s="23" t="s">
        <v>296</v>
      </c>
      <c r="I676" t="s">
        <v>2023</v>
      </c>
      <c r="J676" s="19" t="s">
        <v>2024</v>
      </c>
      <c r="N676" s="17">
        <v>122739</v>
      </c>
      <c r="O676" s="17">
        <v>144680</v>
      </c>
      <c r="P676" s="17">
        <v>135000</v>
      </c>
      <c r="Q676" s="17">
        <v>128776</v>
      </c>
      <c r="R676" s="17">
        <v>124123</v>
      </c>
      <c r="S676" s="17">
        <v>108860</v>
      </c>
      <c r="T676" s="17">
        <v>98369</v>
      </c>
      <c r="U676" s="17">
        <v>885</v>
      </c>
      <c r="V676" s="17">
        <v>67</v>
      </c>
      <c r="W676" s="17">
        <v>116901</v>
      </c>
      <c r="X676" s="17">
        <v>136411</v>
      </c>
      <c r="Y676" s="17">
        <v>127239</v>
      </c>
      <c r="Z676" s="17">
        <v>119959</v>
      </c>
      <c r="AA676" s="17">
        <v>116159</v>
      </c>
      <c r="AB676" s="17">
        <v>108091</v>
      </c>
      <c r="AC676" s="17">
        <v>100215</v>
      </c>
      <c r="AD676" s="17">
        <v>885</v>
      </c>
      <c r="AE676" s="17">
        <v>67</v>
      </c>
      <c r="AF676" s="17">
        <v>10228</v>
      </c>
      <c r="AG676" s="17">
        <v>12057</v>
      </c>
      <c r="AH676" s="17">
        <v>11250</v>
      </c>
      <c r="AI676" s="17">
        <v>10731</v>
      </c>
      <c r="AJ676" s="17">
        <v>10344</v>
      </c>
      <c r="AK676" s="17">
        <v>9072</v>
      </c>
      <c r="AL676" s="17">
        <v>8197</v>
      </c>
      <c r="AM676" s="17">
        <v>885</v>
      </c>
      <c r="AN676" s="17">
        <v>67</v>
      </c>
      <c r="AO676" s="18">
        <v>12</v>
      </c>
      <c r="AP676" s="17">
        <v>885</v>
      </c>
      <c r="AQ676" s="17">
        <v>67</v>
      </c>
      <c r="AR676" s="17">
        <v>123439</v>
      </c>
      <c r="AS676" s="17">
        <v>144200</v>
      </c>
      <c r="AT676" s="17">
        <v>135077</v>
      </c>
      <c r="AU676" s="17">
        <v>129223</v>
      </c>
      <c r="AV676" s="17">
        <v>125074</v>
      </c>
      <c r="AW676" s="17">
        <v>110000</v>
      </c>
      <c r="AX676" s="17">
        <v>99062</v>
      </c>
      <c r="AY676" s="17">
        <v>806</v>
      </c>
      <c r="AZ676" s="17">
        <v>56</v>
      </c>
      <c r="BA676" s="17">
        <v>115602</v>
      </c>
      <c r="BB676" s="17">
        <v>157260</v>
      </c>
      <c r="BC676" s="17">
        <v>127507</v>
      </c>
      <c r="BD676" s="17">
        <v>115000</v>
      </c>
      <c r="BE676" s="17">
        <v>109298</v>
      </c>
      <c r="BF676" s="17">
        <v>99574</v>
      </c>
      <c r="BG676" s="17">
        <v>90000</v>
      </c>
      <c r="BH676" s="17">
        <v>79</v>
      </c>
      <c r="BI676" s="17">
        <v>13</v>
      </c>
      <c r="BJ676" s="17">
        <v>120613</v>
      </c>
      <c r="BK676" s="17">
        <v>407</v>
      </c>
      <c r="BL676" s="17">
        <v>24</v>
      </c>
      <c r="BM676" s="17">
        <v>67</v>
      </c>
      <c r="DH676" s="17">
        <v>122739</v>
      </c>
      <c r="DI676" s="17">
        <v>144680</v>
      </c>
      <c r="DJ676" s="17">
        <v>135000</v>
      </c>
      <c r="DK676" s="17">
        <v>128776</v>
      </c>
      <c r="DL676" s="17">
        <v>124123</v>
      </c>
      <c r="DM676" s="17">
        <v>108860</v>
      </c>
      <c r="DN676" s="17">
        <v>98369</v>
      </c>
      <c r="DO676" s="17">
        <v>885</v>
      </c>
      <c r="DP676" s="17">
        <v>67</v>
      </c>
      <c r="DQ676" s="17">
        <v>116901</v>
      </c>
      <c r="DR676" s="17">
        <v>136411</v>
      </c>
      <c r="DS676" s="17">
        <v>127239</v>
      </c>
      <c r="DT676" s="17">
        <v>119959</v>
      </c>
      <c r="DU676" s="17">
        <v>116159</v>
      </c>
      <c r="DV676" s="17">
        <v>108091</v>
      </c>
      <c r="DW676" s="17">
        <v>100215</v>
      </c>
      <c r="DX676" s="17">
        <v>885</v>
      </c>
      <c r="DY676" s="17">
        <v>67</v>
      </c>
      <c r="DZ676" s="17">
        <v>122739</v>
      </c>
      <c r="EA676" s="17">
        <v>144680</v>
      </c>
      <c r="EB676" s="17">
        <v>135000</v>
      </c>
      <c r="EC676" s="17">
        <v>128776</v>
      </c>
      <c r="ED676" s="17">
        <v>124123</v>
      </c>
      <c r="EE676" s="17">
        <v>108860</v>
      </c>
      <c r="EF676" s="17">
        <v>98369</v>
      </c>
      <c r="EG676" s="17">
        <v>885</v>
      </c>
      <c r="EH676" s="17">
        <v>67</v>
      </c>
      <c r="EI676" s="17">
        <v>116901</v>
      </c>
      <c r="EJ676" s="17">
        <v>136411</v>
      </c>
      <c r="EK676" s="17">
        <v>127239</v>
      </c>
      <c r="EL676" s="17">
        <v>119959</v>
      </c>
      <c r="EM676" s="17">
        <v>116159</v>
      </c>
      <c r="EN676" s="17">
        <v>108091</v>
      </c>
      <c r="EO676" s="17">
        <v>100215</v>
      </c>
      <c r="EP676" s="17">
        <v>885</v>
      </c>
      <c r="EQ676" s="17">
        <v>67</v>
      </c>
      <c r="FJ676" s="18">
        <v>91.1</v>
      </c>
      <c r="FK676" s="17">
        <v>806</v>
      </c>
      <c r="FL676" s="17">
        <v>56</v>
      </c>
      <c r="FM676" s="18">
        <v>79.8</v>
      </c>
      <c r="FN676" s="17">
        <v>706</v>
      </c>
      <c r="FO676" s="17">
        <v>50</v>
      </c>
      <c r="FP676" s="17">
        <v>17545</v>
      </c>
      <c r="FQ676" s="17">
        <v>26498</v>
      </c>
      <c r="FR676" s="17">
        <v>21473</v>
      </c>
      <c r="FS676" s="17">
        <v>19552</v>
      </c>
      <c r="FT676" s="17">
        <v>18448</v>
      </c>
      <c r="FU676" s="17">
        <v>12839</v>
      </c>
      <c r="FV676" s="17">
        <v>9250</v>
      </c>
      <c r="FW676" s="17">
        <v>756</v>
      </c>
      <c r="FX676" s="17">
        <v>49</v>
      </c>
      <c r="FY676" s="18">
        <v>14</v>
      </c>
      <c r="FZ676" s="18">
        <v>20</v>
      </c>
      <c r="GA676" s="18">
        <v>16</v>
      </c>
      <c r="GB676" s="18">
        <v>15</v>
      </c>
      <c r="GC676" s="18">
        <v>15</v>
      </c>
      <c r="GD676" s="18">
        <v>10</v>
      </c>
      <c r="GE676" s="18">
        <v>8</v>
      </c>
      <c r="GF676" s="17">
        <v>756</v>
      </c>
      <c r="GG676" s="17">
        <v>49</v>
      </c>
      <c r="GH676" s="17" t="s">
        <v>2025</v>
      </c>
      <c r="GI676" s="17">
        <v>756</v>
      </c>
      <c r="GJ676" s="17">
        <v>49</v>
      </c>
      <c r="GK676" s="17">
        <v>17083</v>
      </c>
      <c r="GL676" s="17">
        <v>27634</v>
      </c>
      <c r="GM676" s="17">
        <v>21009</v>
      </c>
      <c r="GN676" s="17">
        <v>18325</v>
      </c>
      <c r="GO676" s="17">
        <v>16775</v>
      </c>
      <c r="GP676" s="17">
        <v>11818</v>
      </c>
      <c r="GQ676" s="17">
        <v>6408</v>
      </c>
      <c r="GR676" s="17">
        <v>686</v>
      </c>
      <c r="GS676" s="17">
        <v>48</v>
      </c>
      <c r="GT676" s="18">
        <v>13.6</v>
      </c>
      <c r="GU676" s="18">
        <v>20.9</v>
      </c>
      <c r="GV676" s="18">
        <v>18.100000000000001</v>
      </c>
      <c r="GW676" s="18">
        <v>14.1</v>
      </c>
      <c r="GX676" s="18">
        <v>14</v>
      </c>
      <c r="GY676" s="18">
        <v>9.6999999999999993</v>
      </c>
      <c r="GZ676" s="18">
        <v>5.7</v>
      </c>
      <c r="HA676" s="17">
        <v>686</v>
      </c>
      <c r="HB676" s="17">
        <v>48</v>
      </c>
      <c r="HC676" s="17" t="s">
        <v>2026</v>
      </c>
      <c r="HD676" s="17">
        <v>686</v>
      </c>
      <c r="HE676" s="17">
        <v>48</v>
      </c>
      <c r="HF676" s="18">
        <v>11.7</v>
      </c>
      <c r="HG676" s="17">
        <v>9</v>
      </c>
      <c r="HH676" s="17">
        <v>7</v>
      </c>
      <c r="HI676" s="17">
        <v>10778</v>
      </c>
      <c r="HK676" s="17">
        <v>15000</v>
      </c>
      <c r="HL676" s="17">
        <v>10000</v>
      </c>
      <c r="HM676" s="17">
        <v>10000</v>
      </c>
      <c r="HN676" s="17">
        <v>5000</v>
      </c>
      <c r="HP676" s="17">
        <v>9</v>
      </c>
      <c r="HQ676" s="17">
        <v>7</v>
      </c>
      <c r="HR676" s="18">
        <v>8</v>
      </c>
      <c r="HT676" s="18">
        <v>11</v>
      </c>
      <c r="HU676" s="18">
        <v>8</v>
      </c>
      <c r="HV676" s="18">
        <v>8</v>
      </c>
      <c r="HW676" s="18">
        <v>5</v>
      </c>
      <c r="HY676" s="17">
        <v>9</v>
      </c>
      <c r="HZ676" s="17">
        <v>7</v>
      </c>
      <c r="IA676">
        <v>19590</v>
      </c>
    </row>
    <row r="677" spans="1:235">
      <c r="A677">
        <v>11432</v>
      </c>
      <c r="B677" s="15">
        <v>41673</v>
      </c>
      <c r="C677" t="s">
        <v>292</v>
      </c>
      <c r="D677" t="s">
        <v>293</v>
      </c>
      <c r="E677" t="s">
        <v>294</v>
      </c>
      <c r="F677" s="23" t="s">
        <v>330</v>
      </c>
      <c r="G677">
        <v>4</v>
      </c>
      <c r="H677" s="23" t="s">
        <v>296</v>
      </c>
      <c r="I677" t="s">
        <v>2027</v>
      </c>
      <c r="J677" s="19" t="s">
        <v>2028</v>
      </c>
      <c r="N677" s="17">
        <v>145105</v>
      </c>
      <c r="O677" s="17">
        <v>170580</v>
      </c>
      <c r="P677" s="17">
        <v>157765</v>
      </c>
      <c r="Q677" s="17">
        <v>150000</v>
      </c>
      <c r="R677" s="17">
        <v>145905</v>
      </c>
      <c r="S677" s="17">
        <v>131100</v>
      </c>
      <c r="T677" s="17">
        <v>120000</v>
      </c>
      <c r="U677" s="17">
        <v>552</v>
      </c>
      <c r="V677" s="17">
        <v>57</v>
      </c>
      <c r="W677" s="17">
        <v>138486</v>
      </c>
      <c r="X677" s="17">
        <v>159657</v>
      </c>
      <c r="Y677" s="17">
        <v>152572</v>
      </c>
      <c r="Z677" s="17">
        <v>141542</v>
      </c>
      <c r="AA677" s="17">
        <v>136253</v>
      </c>
      <c r="AB677" s="17">
        <v>127875</v>
      </c>
      <c r="AC677" s="17">
        <v>114562</v>
      </c>
      <c r="AD677" s="17">
        <v>552</v>
      </c>
      <c r="AE677" s="17">
        <v>57</v>
      </c>
      <c r="AF677" s="17">
        <v>12092</v>
      </c>
      <c r="AG677" s="17">
        <v>14215</v>
      </c>
      <c r="AH677" s="17">
        <v>13147</v>
      </c>
      <c r="AI677" s="17">
        <v>12500</v>
      </c>
      <c r="AJ677" s="17">
        <v>12159</v>
      </c>
      <c r="AK677" s="17">
        <v>10925</v>
      </c>
      <c r="AL677" s="17">
        <v>10000</v>
      </c>
      <c r="AM677" s="17">
        <v>552</v>
      </c>
      <c r="AN677" s="17">
        <v>57</v>
      </c>
      <c r="AO677" s="18">
        <v>12</v>
      </c>
      <c r="AP677" s="17">
        <v>552</v>
      </c>
      <c r="AQ677" s="17">
        <v>57</v>
      </c>
      <c r="AR677" s="17">
        <v>145930</v>
      </c>
      <c r="AS677" s="17">
        <v>171088</v>
      </c>
      <c r="AT677" s="17">
        <v>157981</v>
      </c>
      <c r="AU677" s="17">
        <v>150200</v>
      </c>
      <c r="AV677" s="17">
        <v>147030</v>
      </c>
      <c r="AW677" s="17">
        <v>132083</v>
      </c>
      <c r="AX677" s="17">
        <v>121368</v>
      </c>
      <c r="AY677" s="17">
        <v>523</v>
      </c>
      <c r="AZ677" s="17">
        <v>49</v>
      </c>
      <c r="BA677" s="17">
        <v>130225</v>
      </c>
      <c r="BB677" s="17">
        <v>157994</v>
      </c>
      <c r="BC677" s="17">
        <v>135265</v>
      </c>
      <c r="BD677" s="17">
        <v>130553</v>
      </c>
      <c r="BE677" s="17">
        <v>128625</v>
      </c>
      <c r="BF677" s="17">
        <v>112750</v>
      </c>
      <c r="BG677" s="17">
        <v>104505</v>
      </c>
      <c r="BH677" s="17">
        <v>29</v>
      </c>
      <c r="BI677" s="17">
        <v>10</v>
      </c>
      <c r="BJ677" s="17">
        <v>147402</v>
      </c>
      <c r="BK677" s="17">
        <v>178</v>
      </c>
      <c r="BL677" s="17">
        <v>16</v>
      </c>
      <c r="BM677" s="17">
        <v>57</v>
      </c>
      <c r="DH677" s="17">
        <v>145105</v>
      </c>
      <c r="DI677" s="17">
        <v>170580</v>
      </c>
      <c r="DJ677" s="17">
        <v>157765</v>
      </c>
      <c r="DK677" s="17">
        <v>150000</v>
      </c>
      <c r="DL677" s="17">
        <v>145905</v>
      </c>
      <c r="DM677" s="17">
        <v>131100</v>
      </c>
      <c r="DN677" s="17">
        <v>120000</v>
      </c>
      <c r="DO677" s="17">
        <v>552</v>
      </c>
      <c r="DP677" s="17">
        <v>57</v>
      </c>
      <c r="DQ677" s="17">
        <v>138486</v>
      </c>
      <c r="DR677" s="17">
        <v>159657</v>
      </c>
      <c r="DS677" s="17">
        <v>152572</v>
      </c>
      <c r="DT677" s="17">
        <v>141542</v>
      </c>
      <c r="DU677" s="17">
        <v>136253</v>
      </c>
      <c r="DV677" s="17">
        <v>127875</v>
      </c>
      <c r="DW677" s="17">
        <v>114562</v>
      </c>
      <c r="DX677" s="17">
        <v>552</v>
      </c>
      <c r="DY677" s="17">
        <v>57</v>
      </c>
      <c r="DZ677" s="17">
        <v>145105</v>
      </c>
      <c r="EA677" s="17">
        <v>170580</v>
      </c>
      <c r="EB677" s="17">
        <v>157765</v>
      </c>
      <c r="EC677" s="17">
        <v>150000</v>
      </c>
      <c r="ED677" s="17">
        <v>145905</v>
      </c>
      <c r="EE677" s="17">
        <v>131100</v>
      </c>
      <c r="EF677" s="17">
        <v>120000</v>
      </c>
      <c r="EG677" s="17">
        <v>552</v>
      </c>
      <c r="EH677" s="17">
        <v>57</v>
      </c>
      <c r="EI677" s="17">
        <v>138486</v>
      </c>
      <c r="EJ677" s="17">
        <v>159657</v>
      </c>
      <c r="EK677" s="17">
        <v>152572</v>
      </c>
      <c r="EL677" s="17">
        <v>141542</v>
      </c>
      <c r="EM677" s="17">
        <v>136253</v>
      </c>
      <c r="EN677" s="17">
        <v>127875</v>
      </c>
      <c r="EO677" s="17">
        <v>114562</v>
      </c>
      <c r="EP677" s="17">
        <v>552</v>
      </c>
      <c r="EQ677" s="17">
        <v>57</v>
      </c>
      <c r="FJ677" s="18">
        <v>94.7</v>
      </c>
      <c r="FK677" s="17">
        <v>523</v>
      </c>
      <c r="FL677" s="17">
        <v>49</v>
      </c>
      <c r="FM677" s="18">
        <v>83.3</v>
      </c>
      <c r="FN677" s="17">
        <v>460</v>
      </c>
      <c r="FO677" s="17">
        <v>46</v>
      </c>
      <c r="FP677" s="17">
        <v>25726</v>
      </c>
      <c r="FQ677" s="17">
        <v>34302</v>
      </c>
      <c r="FR677" s="17">
        <v>31051</v>
      </c>
      <c r="FS677" s="17">
        <v>28701</v>
      </c>
      <c r="FT677" s="17">
        <v>26908</v>
      </c>
      <c r="FU677" s="17">
        <v>20250</v>
      </c>
      <c r="FV677" s="17">
        <v>14920</v>
      </c>
      <c r="FW677" s="17">
        <v>497</v>
      </c>
      <c r="FX677" s="17">
        <v>44</v>
      </c>
      <c r="FY677" s="18">
        <v>17.399999999999999</v>
      </c>
      <c r="FZ677" s="18">
        <v>20</v>
      </c>
      <c r="GA677" s="18">
        <v>20</v>
      </c>
      <c r="GB677" s="18">
        <v>20</v>
      </c>
      <c r="GC677" s="18">
        <v>19</v>
      </c>
      <c r="GD677" s="18">
        <v>15</v>
      </c>
      <c r="GE677" s="18">
        <v>10.6</v>
      </c>
      <c r="GF677" s="17">
        <v>497</v>
      </c>
      <c r="GG677" s="17">
        <v>44</v>
      </c>
      <c r="GH677" s="17" t="s">
        <v>2029</v>
      </c>
      <c r="GI677" s="17">
        <v>497</v>
      </c>
      <c r="GJ677" s="17">
        <v>44</v>
      </c>
      <c r="GK677" s="17">
        <v>24352</v>
      </c>
      <c r="GL677" s="17">
        <v>38156</v>
      </c>
      <c r="GM677" s="17">
        <v>30102</v>
      </c>
      <c r="GN677" s="17">
        <v>26891</v>
      </c>
      <c r="GO677" s="17">
        <v>24523</v>
      </c>
      <c r="GP677" s="17">
        <v>17690</v>
      </c>
      <c r="GQ677" s="17">
        <v>9910</v>
      </c>
      <c r="GR677" s="17">
        <v>442</v>
      </c>
      <c r="GS677" s="17">
        <v>44</v>
      </c>
      <c r="GT677" s="18">
        <v>16.5</v>
      </c>
      <c r="GU677" s="18">
        <v>24.9</v>
      </c>
      <c r="GV677" s="18">
        <v>19.8</v>
      </c>
      <c r="GW677" s="18">
        <v>19</v>
      </c>
      <c r="GX677" s="18">
        <v>17.7</v>
      </c>
      <c r="GY677" s="18">
        <v>13.2</v>
      </c>
      <c r="GZ677" s="18">
        <v>7.9</v>
      </c>
      <c r="HA677" s="17">
        <v>442</v>
      </c>
      <c r="HB677" s="17">
        <v>44</v>
      </c>
      <c r="HC677" s="17" t="s">
        <v>1053</v>
      </c>
      <c r="HD677" s="17">
        <v>442</v>
      </c>
      <c r="HE677" s="17">
        <v>44</v>
      </c>
      <c r="HF677" s="18">
        <v>10</v>
      </c>
      <c r="HG677" s="17">
        <v>5</v>
      </c>
      <c r="HH677" s="17">
        <v>4</v>
      </c>
      <c r="HI677" s="17">
        <v>7100</v>
      </c>
      <c r="HK677" s="17">
        <v>7500</v>
      </c>
      <c r="HL677" s="17">
        <v>6000</v>
      </c>
      <c r="HM677" s="17">
        <v>5000</v>
      </c>
      <c r="HN677" s="17">
        <v>5000</v>
      </c>
      <c r="HP677" s="17">
        <v>5</v>
      </c>
      <c r="HQ677" s="17">
        <v>4</v>
      </c>
      <c r="HR677" s="18">
        <v>5</v>
      </c>
      <c r="HT677" s="18">
        <v>5</v>
      </c>
      <c r="HU677" s="18">
        <v>4</v>
      </c>
      <c r="HV677" s="18">
        <v>4</v>
      </c>
      <c r="HW677" s="18">
        <v>3</v>
      </c>
      <c r="HY677" s="17">
        <v>5</v>
      </c>
      <c r="HZ677" s="17">
        <v>4</v>
      </c>
      <c r="IA677">
        <v>19600</v>
      </c>
    </row>
    <row r="678" spans="1:235">
      <c r="A678">
        <v>11432</v>
      </c>
      <c r="B678" s="15">
        <v>41673</v>
      </c>
      <c r="C678" t="s">
        <v>292</v>
      </c>
      <c r="D678" t="s">
        <v>293</v>
      </c>
      <c r="E678" t="s">
        <v>294</v>
      </c>
      <c r="F678" s="23" t="s">
        <v>330</v>
      </c>
      <c r="G678">
        <v>5</v>
      </c>
      <c r="H678" s="23" t="s">
        <v>296</v>
      </c>
      <c r="I678" t="s">
        <v>2030</v>
      </c>
      <c r="J678" s="19" t="s">
        <v>2031</v>
      </c>
      <c r="N678" s="17">
        <v>168013</v>
      </c>
      <c r="O678" s="17">
        <v>207177</v>
      </c>
      <c r="P678" s="17">
        <v>184600</v>
      </c>
      <c r="Q678" s="17">
        <v>170388</v>
      </c>
      <c r="R678" s="17">
        <v>164008</v>
      </c>
      <c r="S678" s="17">
        <v>145932</v>
      </c>
      <c r="T678" s="17">
        <v>131866</v>
      </c>
      <c r="U678" s="17">
        <v>141</v>
      </c>
      <c r="V678" s="17">
        <v>30</v>
      </c>
      <c r="W678" s="17">
        <v>165608</v>
      </c>
      <c r="X678" s="17">
        <v>200212</v>
      </c>
      <c r="Y678" s="17">
        <v>178895</v>
      </c>
      <c r="Z678" s="17">
        <v>169798</v>
      </c>
      <c r="AA678" s="17">
        <v>163709</v>
      </c>
      <c r="AB678" s="17">
        <v>143005</v>
      </c>
      <c r="AC678" s="17">
        <v>133055</v>
      </c>
      <c r="AD678" s="17">
        <v>141</v>
      </c>
      <c r="AE678" s="17">
        <v>30</v>
      </c>
      <c r="AF678" s="17">
        <v>14001</v>
      </c>
      <c r="AG678" s="17">
        <v>17265</v>
      </c>
      <c r="AH678" s="17">
        <v>15383</v>
      </c>
      <c r="AI678" s="17">
        <v>14199</v>
      </c>
      <c r="AJ678" s="17">
        <v>13667</v>
      </c>
      <c r="AK678" s="17">
        <v>12161</v>
      </c>
      <c r="AL678" s="17">
        <v>10989</v>
      </c>
      <c r="AM678" s="17">
        <v>141</v>
      </c>
      <c r="AN678" s="17">
        <v>30</v>
      </c>
      <c r="AO678" s="18">
        <v>12</v>
      </c>
      <c r="AP678" s="17">
        <v>141</v>
      </c>
      <c r="AQ678" s="17">
        <v>30</v>
      </c>
      <c r="AR678" s="17">
        <v>169716</v>
      </c>
      <c r="AS678" s="17">
        <v>207844</v>
      </c>
      <c r="AT678" s="17">
        <v>185623</v>
      </c>
      <c r="AU678" s="17">
        <v>172955</v>
      </c>
      <c r="AV678" s="17">
        <v>164971</v>
      </c>
      <c r="AW678" s="17">
        <v>147369</v>
      </c>
      <c r="AX678" s="17">
        <v>132764</v>
      </c>
      <c r="AY678" s="17">
        <v>128</v>
      </c>
      <c r="AZ678" s="17">
        <v>26</v>
      </c>
      <c r="BA678" s="17">
        <v>151243</v>
      </c>
      <c r="BB678" s="17">
        <v>170550</v>
      </c>
      <c r="BC678" s="17">
        <v>159900</v>
      </c>
      <c r="BD678" s="17">
        <v>153750</v>
      </c>
      <c r="BE678" s="17">
        <v>140790</v>
      </c>
      <c r="BF678" s="17">
        <v>130000</v>
      </c>
      <c r="BG678" s="17">
        <v>128363</v>
      </c>
      <c r="BH678" s="17">
        <v>13</v>
      </c>
      <c r="BI678" s="17">
        <v>4</v>
      </c>
      <c r="BJ678" s="17">
        <v>168322</v>
      </c>
      <c r="BK678" s="17">
        <v>44</v>
      </c>
      <c r="BL678" s="17">
        <v>12</v>
      </c>
      <c r="BM678" s="17">
        <v>30</v>
      </c>
      <c r="DH678" s="17">
        <v>168013</v>
      </c>
      <c r="DI678" s="17">
        <v>207177</v>
      </c>
      <c r="DJ678" s="17">
        <v>184600</v>
      </c>
      <c r="DK678" s="17">
        <v>170388</v>
      </c>
      <c r="DL678" s="17">
        <v>164008</v>
      </c>
      <c r="DM678" s="17">
        <v>145932</v>
      </c>
      <c r="DN678" s="17">
        <v>131866</v>
      </c>
      <c r="DO678" s="17">
        <v>141</v>
      </c>
      <c r="DP678" s="17">
        <v>30</v>
      </c>
      <c r="DQ678" s="17">
        <v>165608</v>
      </c>
      <c r="DR678" s="17">
        <v>200212</v>
      </c>
      <c r="DS678" s="17">
        <v>178895</v>
      </c>
      <c r="DT678" s="17">
        <v>169798</v>
      </c>
      <c r="DU678" s="17">
        <v>163709</v>
      </c>
      <c r="DV678" s="17">
        <v>143005</v>
      </c>
      <c r="DW678" s="17">
        <v>133055</v>
      </c>
      <c r="DX678" s="17">
        <v>141</v>
      </c>
      <c r="DY678" s="17">
        <v>30</v>
      </c>
      <c r="DZ678" s="17">
        <v>168013</v>
      </c>
      <c r="EA678" s="17">
        <v>207177</v>
      </c>
      <c r="EB678" s="17">
        <v>184600</v>
      </c>
      <c r="EC678" s="17">
        <v>170388</v>
      </c>
      <c r="ED678" s="17">
        <v>164008</v>
      </c>
      <c r="EE678" s="17">
        <v>145932</v>
      </c>
      <c r="EF678" s="17">
        <v>131866</v>
      </c>
      <c r="EG678" s="17">
        <v>141</v>
      </c>
      <c r="EH678" s="17">
        <v>30</v>
      </c>
      <c r="EI678" s="17">
        <v>165608</v>
      </c>
      <c r="EJ678" s="17">
        <v>200212</v>
      </c>
      <c r="EK678" s="17">
        <v>178895</v>
      </c>
      <c r="EL678" s="17">
        <v>169798</v>
      </c>
      <c r="EM678" s="17">
        <v>163709</v>
      </c>
      <c r="EN678" s="17">
        <v>143005</v>
      </c>
      <c r="EO678" s="17">
        <v>133055</v>
      </c>
      <c r="EP678" s="17">
        <v>141</v>
      </c>
      <c r="EQ678" s="17">
        <v>30</v>
      </c>
      <c r="FJ678" s="18">
        <v>90.8</v>
      </c>
      <c r="FK678" s="17">
        <v>128</v>
      </c>
      <c r="FL678" s="17">
        <v>26</v>
      </c>
      <c r="FM678" s="18">
        <v>76.599999999999994</v>
      </c>
      <c r="FN678" s="17">
        <v>108</v>
      </c>
      <c r="FO678" s="17">
        <v>23</v>
      </c>
      <c r="FP678" s="17">
        <v>33544</v>
      </c>
      <c r="FQ678" s="17">
        <v>48066</v>
      </c>
      <c r="FR678" s="17">
        <v>41478</v>
      </c>
      <c r="FS678" s="17">
        <v>35641</v>
      </c>
      <c r="FT678" s="17">
        <v>32118</v>
      </c>
      <c r="FU678" s="17">
        <v>25886</v>
      </c>
      <c r="FV678" s="17">
        <v>19909</v>
      </c>
      <c r="FW678" s="17">
        <v>116</v>
      </c>
      <c r="FX678" s="17">
        <v>24</v>
      </c>
      <c r="FY678" s="18">
        <v>19.3</v>
      </c>
      <c r="FZ678" s="18">
        <v>25</v>
      </c>
      <c r="GA678" s="18">
        <v>23</v>
      </c>
      <c r="GB678" s="18">
        <v>20</v>
      </c>
      <c r="GC678" s="18">
        <v>20</v>
      </c>
      <c r="GD678" s="18">
        <v>17.8</v>
      </c>
      <c r="GE678" s="18">
        <v>14</v>
      </c>
      <c r="GF678" s="17">
        <v>116</v>
      </c>
      <c r="GG678" s="17">
        <v>24</v>
      </c>
      <c r="GH678" s="17" t="s">
        <v>783</v>
      </c>
      <c r="GI678" s="17">
        <v>116</v>
      </c>
      <c r="GJ678" s="17">
        <v>24</v>
      </c>
      <c r="GK678" s="17">
        <v>33109</v>
      </c>
      <c r="GL678" s="17">
        <v>51863</v>
      </c>
      <c r="GM678" s="17">
        <v>39035</v>
      </c>
      <c r="GN678" s="17">
        <v>31777</v>
      </c>
      <c r="GO678" s="17">
        <v>30241</v>
      </c>
      <c r="GP678" s="17">
        <v>24008</v>
      </c>
      <c r="GQ678" s="17">
        <v>18064</v>
      </c>
      <c r="GR678" s="17">
        <v>99</v>
      </c>
      <c r="GS678" s="17">
        <v>22</v>
      </c>
      <c r="GT678" s="18">
        <v>19.399999999999999</v>
      </c>
      <c r="GU678" s="18">
        <v>27</v>
      </c>
      <c r="GV678" s="18">
        <v>23</v>
      </c>
      <c r="GW678" s="18">
        <v>20.399999999999999</v>
      </c>
      <c r="GX678" s="18">
        <v>19.8</v>
      </c>
      <c r="GY678" s="18">
        <v>15.3</v>
      </c>
      <c r="GZ678" s="18">
        <v>12</v>
      </c>
      <c r="HA678" s="17">
        <v>99</v>
      </c>
      <c r="HB678" s="17">
        <v>22</v>
      </c>
      <c r="HC678" s="17" t="s">
        <v>2032</v>
      </c>
      <c r="HD678" s="17">
        <v>99</v>
      </c>
      <c r="HE678" s="17">
        <v>22</v>
      </c>
      <c r="HF678" s="18">
        <v>33.299999999999997</v>
      </c>
      <c r="HG678" s="17">
        <v>2</v>
      </c>
      <c r="HH678" s="17">
        <v>2</v>
      </c>
      <c r="HP678" s="17">
        <v>2</v>
      </c>
      <c r="HQ678" s="17">
        <v>2</v>
      </c>
      <c r="HY678" s="17">
        <v>2</v>
      </c>
      <c r="HZ678" s="17">
        <v>2</v>
      </c>
      <c r="IA678">
        <v>19610</v>
      </c>
    </row>
    <row r="679" spans="1:235">
      <c r="A679">
        <v>11432</v>
      </c>
      <c r="B679" s="15">
        <v>41673</v>
      </c>
      <c r="C679" t="s">
        <v>292</v>
      </c>
      <c r="D679" t="s">
        <v>293</v>
      </c>
      <c r="E679" t="s">
        <v>294</v>
      </c>
      <c r="F679" s="23" t="s">
        <v>320</v>
      </c>
      <c r="G679" t="s">
        <v>2033</v>
      </c>
      <c r="H679" s="23" t="s">
        <v>2034</v>
      </c>
      <c r="I679" t="s">
        <v>2035</v>
      </c>
      <c r="J679" s="19" t="s">
        <v>2036</v>
      </c>
      <c r="N679" s="17">
        <v>66260</v>
      </c>
      <c r="O679" s="17">
        <v>82400</v>
      </c>
      <c r="P679" s="17">
        <v>77243</v>
      </c>
      <c r="Q679" s="17">
        <v>75850</v>
      </c>
      <c r="R679" s="17">
        <v>72800</v>
      </c>
      <c r="S679" s="17">
        <v>53394</v>
      </c>
      <c r="T679" s="17">
        <v>51251</v>
      </c>
      <c r="U679" s="17">
        <v>11</v>
      </c>
      <c r="V679" s="17">
        <v>5</v>
      </c>
      <c r="W679" s="17">
        <v>67327</v>
      </c>
      <c r="Y679" s="17">
        <v>76520</v>
      </c>
      <c r="Z679" s="17">
        <v>69373</v>
      </c>
      <c r="AA679" s="17">
        <v>64609</v>
      </c>
      <c r="AB679" s="17">
        <v>63401</v>
      </c>
      <c r="AD679" s="17">
        <v>11</v>
      </c>
      <c r="AE679" s="17">
        <v>5</v>
      </c>
      <c r="AF679" s="17">
        <v>5522</v>
      </c>
      <c r="AG679" s="17">
        <v>6867</v>
      </c>
      <c r="AH679" s="17">
        <v>6437</v>
      </c>
      <c r="AI679" s="17">
        <v>6321</v>
      </c>
      <c r="AJ679" s="17">
        <v>6067</v>
      </c>
      <c r="AK679" s="17">
        <v>4450</v>
      </c>
      <c r="AL679" s="17">
        <v>4271</v>
      </c>
      <c r="AM679" s="17">
        <v>11</v>
      </c>
      <c r="AN679" s="17">
        <v>5</v>
      </c>
      <c r="AO679" s="18">
        <v>12</v>
      </c>
      <c r="AP679" s="17">
        <v>11</v>
      </c>
      <c r="AQ679" s="17">
        <v>5</v>
      </c>
      <c r="AR679" s="17">
        <v>66895</v>
      </c>
      <c r="AT679" s="17">
        <v>77966</v>
      </c>
      <c r="AU679" s="17">
        <v>76386</v>
      </c>
      <c r="AV679" s="17">
        <v>75850</v>
      </c>
      <c r="AW679" s="17">
        <v>52787</v>
      </c>
      <c r="AY679" s="17">
        <v>9</v>
      </c>
      <c r="AZ679" s="17">
        <v>4</v>
      </c>
      <c r="BI679" s="17">
        <v>1</v>
      </c>
      <c r="BJ679" s="17">
        <v>78188</v>
      </c>
      <c r="BK679" s="17">
        <v>8</v>
      </c>
      <c r="BL679" s="17">
        <v>4</v>
      </c>
      <c r="BM679" s="17">
        <v>5</v>
      </c>
      <c r="DH679" s="17">
        <v>66260</v>
      </c>
      <c r="DI679" s="17">
        <v>82400</v>
      </c>
      <c r="DJ679" s="17">
        <v>77243</v>
      </c>
      <c r="DK679" s="17">
        <v>75850</v>
      </c>
      <c r="DL679" s="17">
        <v>72800</v>
      </c>
      <c r="DM679" s="17">
        <v>53394</v>
      </c>
      <c r="DN679" s="17">
        <v>51251</v>
      </c>
      <c r="DO679" s="17">
        <v>11</v>
      </c>
      <c r="DP679" s="17">
        <v>5</v>
      </c>
      <c r="DQ679" s="17">
        <v>67327</v>
      </c>
      <c r="DS679" s="17">
        <v>76520</v>
      </c>
      <c r="DT679" s="17">
        <v>69373</v>
      </c>
      <c r="DU679" s="17">
        <v>64609</v>
      </c>
      <c r="DV679" s="17">
        <v>63401</v>
      </c>
      <c r="DX679" s="17">
        <v>11</v>
      </c>
      <c r="DY679" s="17">
        <v>5</v>
      </c>
      <c r="DZ679" s="17">
        <v>66260</v>
      </c>
      <c r="EA679" s="17">
        <v>82400</v>
      </c>
      <c r="EB679" s="17">
        <v>77243</v>
      </c>
      <c r="EC679" s="17">
        <v>75850</v>
      </c>
      <c r="ED679" s="17">
        <v>72800</v>
      </c>
      <c r="EE679" s="17">
        <v>53394</v>
      </c>
      <c r="EF679" s="17">
        <v>51251</v>
      </c>
      <c r="EG679" s="17">
        <v>11</v>
      </c>
      <c r="EH679" s="17">
        <v>5</v>
      </c>
      <c r="EI679" s="17">
        <v>67327</v>
      </c>
      <c r="EK679" s="17">
        <v>76520</v>
      </c>
      <c r="EL679" s="17">
        <v>69373</v>
      </c>
      <c r="EM679" s="17">
        <v>64609</v>
      </c>
      <c r="EN679" s="17">
        <v>63401</v>
      </c>
      <c r="EP679" s="17">
        <v>11</v>
      </c>
      <c r="EQ679" s="17">
        <v>5</v>
      </c>
      <c r="FJ679" s="18">
        <v>81.8</v>
      </c>
      <c r="FK679" s="17">
        <v>9</v>
      </c>
      <c r="FL679" s="17">
        <v>4</v>
      </c>
      <c r="FM679" s="18">
        <v>63.6</v>
      </c>
      <c r="FN679" s="17">
        <v>7</v>
      </c>
      <c r="FO679" s="17">
        <v>3</v>
      </c>
      <c r="FP679" s="17">
        <v>6974</v>
      </c>
      <c r="FR679" s="17">
        <v>8129</v>
      </c>
      <c r="FS679" s="17">
        <v>7797</v>
      </c>
      <c r="FT679" s="17">
        <v>7691</v>
      </c>
      <c r="FU679" s="17">
        <v>7061</v>
      </c>
      <c r="FW679" s="17">
        <v>6</v>
      </c>
      <c r="FX679" s="17">
        <v>3</v>
      </c>
      <c r="FY679" s="18">
        <v>9.1999999999999993</v>
      </c>
      <c r="GA679" s="18">
        <v>10</v>
      </c>
      <c r="GB679" s="18">
        <v>10</v>
      </c>
      <c r="GC679" s="18">
        <v>10</v>
      </c>
      <c r="GD679" s="18">
        <v>9.3000000000000007</v>
      </c>
      <c r="GF679" s="17">
        <v>6</v>
      </c>
      <c r="GG679" s="17">
        <v>3</v>
      </c>
      <c r="GH679" s="17" t="s">
        <v>2037</v>
      </c>
      <c r="GI679" s="17">
        <v>6</v>
      </c>
      <c r="GJ679" s="17">
        <v>3</v>
      </c>
      <c r="GK679" s="17">
        <v>2669</v>
      </c>
      <c r="GM679" s="17">
        <v>3750</v>
      </c>
      <c r="GN679" s="17">
        <v>3100</v>
      </c>
      <c r="GO679" s="17">
        <v>2500</v>
      </c>
      <c r="GP679" s="17">
        <v>1510</v>
      </c>
      <c r="GR679" s="17">
        <v>7</v>
      </c>
      <c r="GS679" s="17">
        <v>3</v>
      </c>
      <c r="GT679" s="18">
        <v>3.7</v>
      </c>
      <c r="GV679" s="18">
        <v>4.5</v>
      </c>
      <c r="GW679" s="18">
        <v>4.0999999999999996</v>
      </c>
      <c r="GX679" s="18">
        <v>3.8</v>
      </c>
      <c r="GY679" s="18">
        <v>2.5</v>
      </c>
      <c r="HA679" s="17">
        <v>7</v>
      </c>
      <c r="HB679" s="17">
        <v>3</v>
      </c>
      <c r="HC679" s="17" t="s">
        <v>2038</v>
      </c>
      <c r="HD679" s="17">
        <v>7</v>
      </c>
      <c r="HE679" s="17">
        <v>3</v>
      </c>
      <c r="IA679">
        <v>19620</v>
      </c>
    </row>
    <row r="680" spans="1:235">
      <c r="A680">
        <v>11432</v>
      </c>
      <c r="B680" s="15">
        <v>41673</v>
      </c>
      <c r="C680" t="s">
        <v>292</v>
      </c>
      <c r="D680" t="s">
        <v>293</v>
      </c>
      <c r="E680" t="s">
        <v>294</v>
      </c>
      <c r="F680" s="23" t="s">
        <v>320</v>
      </c>
      <c r="G680">
        <v>1</v>
      </c>
      <c r="H680" s="23" t="s">
        <v>2034</v>
      </c>
      <c r="I680" t="s">
        <v>2039</v>
      </c>
      <c r="J680" s="19" t="s">
        <v>2040</v>
      </c>
      <c r="N680" s="17">
        <v>84518</v>
      </c>
      <c r="O680" s="17">
        <v>102738</v>
      </c>
      <c r="P680" s="17">
        <v>92650</v>
      </c>
      <c r="Q680" s="17">
        <v>87092</v>
      </c>
      <c r="R680" s="17">
        <v>84150</v>
      </c>
      <c r="S680" s="17">
        <v>76170</v>
      </c>
      <c r="T680" s="17">
        <v>65073</v>
      </c>
      <c r="U680" s="17">
        <v>857</v>
      </c>
      <c r="V680" s="17">
        <v>67</v>
      </c>
      <c r="W680" s="17">
        <v>82849</v>
      </c>
      <c r="X680" s="17">
        <v>99194</v>
      </c>
      <c r="Y680" s="17">
        <v>90070</v>
      </c>
      <c r="Z680" s="17">
        <v>85633</v>
      </c>
      <c r="AA680" s="17">
        <v>82293</v>
      </c>
      <c r="AB680" s="17">
        <v>72042</v>
      </c>
      <c r="AC680" s="17">
        <v>64076</v>
      </c>
      <c r="AD680" s="17">
        <v>857</v>
      </c>
      <c r="AE680" s="17">
        <v>67</v>
      </c>
      <c r="AF680" s="17">
        <v>7043</v>
      </c>
      <c r="AG680" s="17">
        <v>8561</v>
      </c>
      <c r="AH680" s="17">
        <v>7721</v>
      </c>
      <c r="AI680" s="17">
        <v>7258</v>
      </c>
      <c r="AJ680" s="17">
        <v>7013</v>
      </c>
      <c r="AK680" s="17">
        <v>6347</v>
      </c>
      <c r="AL680" s="17">
        <v>5423</v>
      </c>
      <c r="AM680" s="17">
        <v>857</v>
      </c>
      <c r="AN680" s="17">
        <v>67</v>
      </c>
      <c r="AO680" s="18">
        <v>12</v>
      </c>
      <c r="AP680" s="17">
        <v>857</v>
      </c>
      <c r="AQ680" s="17">
        <v>67</v>
      </c>
      <c r="AR680" s="17">
        <v>85436</v>
      </c>
      <c r="AS680" s="17">
        <v>103091</v>
      </c>
      <c r="AT680" s="17">
        <v>92851</v>
      </c>
      <c r="AU680" s="17">
        <v>87483</v>
      </c>
      <c r="AV680" s="17">
        <v>85000</v>
      </c>
      <c r="AW680" s="17">
        <v>77900</v>
      </c>
      <c r="AX680" s="17">
        <v>67551</v>
      </c>
      <c r="AY680" s="17">
        <v>773</v>
      </c>
      <c r="AZ680" s="17">
        <v>57</v>
      </c>
      <c r="BA680" s="17">
        <v>76149</v>
      </c>
      <c r="BB680" s="17">
        <v>96940</v>
      </c>
      <c r="BC680" s="17">
        <v>86813</v>
      </c>
      <c r="BD680" s="17">
        <v>80560</v>
      </c>
      <c r="BE680" s="17">
        <v>75703</v>
      </c>
      <c r="BF680" s="17">
        <v>63493</v>
      </c>
      <c r="BG680" s="17">
        <v>54020</v>
      </c>
      <c r="BH680" s="17">
        <v>84</v>
      </c>
      <c r="BI680" s="17">
        <v>14</v>
      </c>
      <c r="BJ680" s="17">
        <v>83545</v>
      </c>
      <c r="BK680" s="17">
        <v>393</v>
      </c>
      <c r="BL680" s="17">
        <v>25</v>
      </c>
      <c r="BM680" s="17">
        <v>67</v>
      </c>
      <c r="BN680" s="17">
        <v>5</v>
      </c>
      <c r="BQ680" s="17">
        <v>1</v>
      </c>
      <c r="BT680" s="17">
        <v>1</v>
      </c>
      <c r="BZ680" s="17">
        <v>1</v>
      </c>
      <c r="DH680" s="17">
        <v>84518</v>
      </c>
      <c r="DI680" s="17">
        <v>102738</v>
      </c>
      <c r="DJ680" s="17">
        <v>92650</v>
      </c>
      <c r="DK680" s="17">
        <v>87092</v>
      </c>
      <c r="DL680" s="17">
        <v>84150</v>
      </c>
      <c r="DM680" s="17">
        <v>76170</v>
      </c>
      <c r="DN680" s="17">
        <v>65073</v>
      </c>
      <c r="DO680" s="17">
        <v>857</v>
      </c>
      <c r="DP680" s="17">
        <v>67</v>
      </c>
      <c r="DQ680" s="17">
        <v>82849</v>
      </c>
      <c r="DR680" s="17">
        <v>99194</v>
      </c>
      <c r="DS680" s="17">
        <v>90070</v>
      </c>
      <c r="DT680" s="17">
        <v>85633</v>
      </c>
      <c r="DU680" s="17">
        <v>82293</v>
      </c>
      <c r="DV680" s="17">
        <v>72042</v>
      </c>
      <c r="DW680" s="17">
        <v>64076</v>
      </c>
      <c r="DX680" s="17">
        <v>857</v>
      </c>
      <c r="DY680" s="17">
        <v>67</v>
      </c>
      <c r="DZ680" s="17">
        <v>84518</v>
      </c>
      <c r="EA680" s="17">
        <v>102738</v>
      </c>
      <c r="EB680" s="17">
        <v>92650</v>
      </c>
      <c r="EC680" s="17">
        <v>87092</v>
      </c>
      <c r="ED680" s="17">
        <v>84150</v>
      </c>
      <c r="EE680" s="17">
        <v>76170</v>
      </c>
      <c r="EF680" s="17">
        <v>65073</v>
      </c>
      <c r="EG680" s="17">
        <v>857</v>
      </c>
      <c r="EH680" s="17">
        <v>67</v>
      </c>
      <c r="EI680" s="17">
        <v>82849</v>
      </c>
      <c r="EJ680" s="17">
        <v>99194</v>
      </c>
      <c r="EK680" s="17">
        <v>90070</v>
      </c>
      <c r="EL680" s="17">
        <v>85633</v>
      </c>
      <c r="EM680" s="17">
        <v>82293</v>
      </c>
      <c r="EN680" s="17">
        <v>72042</v>
      </c>
      <c r="EO680" s="17">
        <v>64076</v>
      </c>
      <c r="EP680" s="17">
        <v>857</v>
      </c>
      <c r="EQ680" s="17">
        <v>67</v>
      </c>
      <c r="FJ680" s="18">
        <v>90.2</v>
      </c>
      <c r="FK680" s="17">
        <v>773</v>
      </c>
      <c r="FL680" s="17">
        <v>57</v>
      </c>
      <c r="FM680" s="18">
        <v>77.400000000000006</v>
      </c>
      <c r="FN680" s="17">
        <v>663</v>
      </c>
      <c r="FO680" s="17">
        <v>47</v>
      </c>
      <c r="FP680" s="17">
        <v>9631</v>
      </c>
      <c r="FQ680" s="17">
        <v>13531</v>
      </c>
      <c r="FR680" s="17">
        <v>12404</v>
      </c>
      <c r="FS680" s="17">
        <v>11403</v>
      </c>
      <c r="FT680" s="17">
        <v>9700</v>
      </c>
      <c r="FU680" s="17">
        <v>7417</v>
      </c>
      <c r="FV680" s="17">
        <v>3788</v>
      </c>
      <c r="FW680" s="17">
        <v>661</v>
      </c>
      <c r="FX680" s="17">
        <v>48</v>
      </c>
      <c r="FY680" s="18">
        <v>11</v>
      </c>
      <c r="FZ680" s="18">
        <v>15</v>
      </c>
      <c r="GA680" s="18">
        <v>15</v>
      </c>
      <c r="GB680" s="18">
        <v>12.8</v>
      </c>
      <c r="GC680" s="18">
        <v>10</v>
      </c>
      <c r="GD680" s="18">
        <v>8</v>
      </c>
      <c r="GE680" s="18">
        <v>5</v>
      </c>
      <c r="GF680" s="17">
        <v>661</v>
      </c>
      <c r="GG680" s="17">
        <v>48</v>
      </c>
      <c r="GH680" s="17" t="s">
        <v>680</v>
      </c>
      <c r="GI680" s="17">
        <v>661</v>
      </c>
      <c r="GJ680" s="17">
        <v>48</v>
      </c>
      <c r="GK680" s="17">
        <v>9892</v>
      </c>
      <c r="GL680" s="17">
        <v>17000</v>
      </c>
      <c r="GM680" s="17">
        <v>13891</v>
      </c>
      <c r="GN680" s="17">
        <v>11442</v>
      </c>
      <c r="GO680" s="17">
        <v>9241</v>
      </c>
      <c r="GP680" s="17">
        <v>5976</v>
      </c>
      <c r="GQ680" s="17">
        <v>2012</v>
      </c>
      <c r="GR680" s="17">
        <v>659</v>
      </c>
      <c r="GS680" s="17">
        <v>46</v>
      </c>
      <c r="GT680" s="18">
        <v>11.2</v>
      </c>
      <c r="GU680" s="18">
        <v>18.7</v>
      </c>
      <c r="GV680" s="18">
        <v>16.2</v>
      </c>
      <c r="GW680" s="18">
        <v>12</v>
      </c>
      <c r="GX680" s="18">
        <v>10</v>
      </c>
      <c r="GY680" s="18">
        <v>7.1</v>
      </c>
      <c r="GZ680" s="18">
        <v>3</v>
      </c>
      <c r="HA680" s="17">
        <v>659</v>
      </c>
      <c r="HB680" s="17">
        <v>46</v>
      </c>
      <c r="HC680" s="17" t="s">
        <v>2041</v>
      </c>
      <c r="HD680" s="17">
        <v>659</v>
      </c>
      <c r="HE680" s="17">
        <v>46</v>
      </c>
      <c r="HF680" s="18">
        <v>12.3</v>
      </c>
      <c r="HG680" s="17">
        <v>10</v>
      </c>
      <c r="HH680" s="17">
        <v>6</v>
      </c>
      <c r="HI680" s="17">
        <v>8400</v>
      </c>
      <c r="HJ680" s="17">
        <v>16000</v>
      </c>
      <c r="HK680" s="17">
        <v>10000</v>
      </c>
      <c r="HL680" s="17">
        <v>7000</v>
      </c>
      <c r="HM680" s="17">
        <v>5000</v>
      </c>
      <c r="HN680" s="17">
        <v>3500</v>
      </c>
      <c r="HO680" s="17">
        <v>3000</v>
      </c>
      <c r="HP680" s="17">
        <v>10</v>
      </c>
      <c r="HQ680" s="17">
        <v>6</v>
      </c>
      <c r="HR680" s="18">
        <v>8</v>
      </c>
      <c r="HS680" s="18">
        <v>12</v>
      </c>
      <c r="HT680" s="18">
        <v>10</v>
      </c>
      <c r="HU680" s="18">
        <v>7</v>
      </c>
      <c r="HV680" s="18">
        <v>5</v>
      </c>
      <c r="HW680" s="18">
        <v>4</v>
      </c>
      <c r="HX680" s="18">
        <v>3</v>
      </c>
      <c r="HY680" s="17">
        <v>10</v>
      </c>
      <c r="HZ680" s="17">
        <v>6</v>
      </c>
      <c r="IA680">
        <v>19630</v>
      </c>
    </row>
    <row r="681" spans="1:235">
      <c r="A681">
        <v>11432</v>
      </c>
      <c r="B681" s="15">
        <v>41673</v>
      </c>
      <c r="C681" t="s">
        <v>292</v>
      </c>
      <c r="D681" t="s">
        <v>293</v>
      </c>
      <c r="E681" t="s">
        <v>294</v>
      </c>
      <c r="F681" s="23" t="s">
        <v>320</v>
      </c>
      <c r="G681">
        <v>2</v>
      </c>
      <c r="H681" s="23" t="s">
        <v>2034</v>
      </c>
      <c r="I681" t="s">
        <v>2042</v>
      </c>
      <c r="J681" s="19" t="s">
        <v>2043</v>
      </c>
      <c r="N681" s="17">
        <v>112979</v>
      </c>
      <c r="O681" s="17">
        <v>135980</v>
      </c>
      <c r="P681" s="17">
        <v>124454</v>
      </c>
      <c r="Q681" s="17">
        <v>116943</v>
      </c>
      <c r="R681" s="17">
        <v>112766</v>
      </c>
      <c r="S681" s="17">
        <v>101306</v>
      </c>
      <c r="T681" s="17">
        <v>90000</v>
      </c>
      <c r="U681" s="17">
        <v>1656</v>
      </c>
      <c r="V681" s="17">
        <v>106</v>
      </c>
      <c r="W681" s="17">
        <v>107567</v>
      </c>
      <c r="X681" s="17">
        <v>127365</v>
      </c>
      <c r="Y681" s="17">
        <v>118250</v>
      </c>
      <c r="Z681" s="17">
        <v>111982</v>
      </c>
      <c r="AA681" s="17">
        <v>107189</v>
      </c>
      <c r="AB681" s="17">
        <v>97708</v>
      </c>
      <c r="AC681" s="17">
        <v>91271</v>
      </c>
      <c r="AD681" s="17">
        <v>1656</v>
      </c>
      <c r="AE681" s="17">
        <v>106</v>
      </c>
      <c r="AF681" s="17">
        <v>9415</v>
      </c>
      <c r="AG681" s="17">
        <v>11332</v>
      </c>
      <c r="AH681" s="17">
        <v>10371</v>
      </c>
      <c r="AI681" s="17">
        <v>9745</v>
      </c>
      <c r="AJ681" s="17">
        <v>9397</v>
      </c>
      <c r="AK681" s="17">
        <v>8442</v>
      </c>
      <c r="AL681" s="17">
        <v>7500</v>
      </c>
      <c r="AM681" s="17">
        <v>1656</v>
      </c>
      <c r="AN681" s="17">
        <v>106</v>
      </c>
      <c r="AO681" s="18">
        <v>12</v>
      </c>
      <c r="AP681" s="17">
        <v>1656</v>
      </c>
      <c r="AQ681" s="17">
        <v>106</v>
      </c>
      <c r="AR681" s="17">
        <v>113583</v>
      </c>
      <c r="AS681" s="17">
        <v>136280</v>
      </c>
      <c r="AT681" s="17">
        <v>124580</v>
      </c>
      <c r="AU681" s="17">
        <v>117231</v>
      </c>
      <c r="AV681" s="17">
        <v>113293</v>
      </c>
      <c r="AW681" s="17">
        <v>102103</v>
      </c>
      <c r="AX681" s="17">
        <v>91446</v>
      </c>
      <c r="AY681" s="17">
        <v>1527</v>
      </c>
      <c r="AZ681" s="17">
        <v>92</v>
      </c>
      <c r="BA681" s="17">
        <v>105838</v>
      </c>
      <c r="BB681" s="17">
        <v>129271</v>
      </c>
      <c r="BC681" s="17">
        <v>119600</v>
      </c>
      <c r="BD681" s="17">
        <v>109383</v>
      </c>
      <c r="BE681" s="17">
        <v>105000</v>
      </c>
      <c r="BF681" s="17">
        <v>90500</v>
      </c>
      <c r="BG681" s="17">
        <v>80412</v>
      </c>
      <c r="BH681" s="17">
        <v>129</v>
      </c>
      <c r="BI681" s="17">
        <v>20</v>
      </c>
      <c r="BJ681" s="17">
        <v>108534</v>
      </c>
      <c r="BK681" s="17">
        <v>768</v>
      </c>
      <c r="BL681" s="17">
        <v>39</v>
      </c>
      <c r="BM681" s="17">
        <v>106</v>
      </c>
      <c r="BN681" s="17">
        <v>1</v>
      </c>
      <c r="BO681" s="18">
        <v>0.4</v>
      </c>
      <c r="BP681" s="17">
        <v>6</v>
      </c>
      <c r="BQ681" s="17">
        <v>3</v>
      </c>
      <c r="BR681" s="18">
        <v>0.4</v>
      </c>
      <c r="BS681" s="17">
        <v>6</v>
      </c>
      <c r="BT681" s="17">
        <v>3</v>
      </c>
      <c r="BW681" s="17">
        <v>1</v>
      </c>
      <c r="BZ681" s="17">
        <v>1</v>
      </c>
      <c r="CC681" s="17">
        <v>1</v>
      </c>
      <c r="CN681" s="17">
        <v>4</v>
      </c>
      <c r="CO681" s="17">
        <v>2</v>
      </c>
      <c r="CW681" s="17">
        <v>4</v>
      </c>
      <c r="CX681" s="17">
        <v>2</v>
      </c>
      <c r="DH681" s="17">
        <v>112979</v>
      </c>
      <c r="DI681" s="17">
        <v>135980</v>
      </c>
      <c r="DJ681" s="17">
        <v>124454</v>
      </c>
      <c r="DK681" s="17">
        <v>116943</v>
      </c>
      <c r="DL681" s="17">
        <v>112766</v>
      </c>
      <c r="DM681" s="17">
        <v>101306</v>
      </c>
      <c r="DN681" s="17">
        <v>90000</v>
      </c>
      <c r="DO681" s="17">
        <v>1656</v>
      </c>
      <c r="DP681" s="17">
        <v>106</v>
      </c>
      <c r="DQ681" s="17">
        <v>107567</v>
      </c>
      <c r="DR681" s="17">
        <v>127365</v>
      </c>
      <c r="DS681" s="17">
        <v>118250</v>
      </c>
      <c r="DT681" s="17">
        <v>111982</v>
      </c>
      <c r="DU681" s="17">
        <v>107189</v>
      </c>
      <c r="DV681" s="17">
        <v>97708</v>
      </c>
      <c r="DW681" s="17">
        <v>91271</v>
      </c>
      <c r="DX681" s="17">
        <v>1656</v>
      </c>
      <c r="DY681" s="17">
        <v>106</v>
      </c>
      <c r="DZ681" s="17">
        <v>112998</v>
      </c>
      <c r="EA681" s="17">
        <v>135980</v>
      </c>
      <c r="EB681" s="17">
        <v>124505</v>
      </c>
      <c r="EC681" s="17">
        <v>116943</v>
      </c>
      <c r="ED681" s="17">
        <v>112766</v>
      </c>
      <c r="EE681" s="17">
        <v>101306</v>
      </c>
      <c r="EF681" s="17">
        <v>90000</v>
      </c>
      <c r="EG681" s="17">
        <v>1656</v>
      </c>
      <c r="EH681" s="17">
        <v>106</v>
      </c>
      <c r="EI681" s="17">
        <v>107678</v>
      </c>
      <c r="EJ681" s="17">
        <v>127365</v>
      </c>
      <c r="EK681" s="17">
        <v>118482</v>
      </c>
      <c r="EL681" s="17">
        <v>111982</v>
      </c>
      <c r="EM681" s="17">
        <v>107189</v>
      </c>
      <c r="EN681" s="17">
        <v>97708</v>
      </c>
      <c r="EO681" s="17">
        <v>91271</v>
      </c>
      <c r="EP681" s="17">
        <v>1656</v>
      </c>
      <c r="EQ681" s="17">
        <v>106</v>
      </c>
      <c r="FJ681" s="18">
        <v>92.2</v>
      </c>
      <c r="FK681" s="17">
        <v>1527</v>
      </c>
      <c r="FL681" s="17">
        <v>92</v>
      </c>
      <c r="FM681" s="18">
        <v>74.599999999999994</v>
      </c>
      <c r="FN681" s="17">
        <v>1235</v>
      </c>
      <c r="FO681" s="17">
        <v>74</v>
      </c>
      <c r="FP681" s="17">
        <v>16703</v>
      </c>
      <c r="FQ681" s="17">
        <v>24246</v>
      </c>
      <c r="FR681" s="17">
        <v>20545</v>
      </c>
      <c r="FS681" s="17">
        <v>18229</v>
      </c>
      <c r="FT681" s="17">
        <v>16685</v>
      </c>
      <c r="FU681" s="17">
        <v>12048</v>
      </c>
      <c r="FV681" s="17">
        <v>8967</v>
      </c>
      <c r="FW681" s="17">
        <v>1355</v>
      </c>
      <c r="FX681" s="17">
        <v>80</v>
      </c>
      <c r="FY681" s="18">
        <v>14.3</v>
      </c>
      <c r="FZ681" s="18">
        <v>20</v>
      </c>
      <c r="GA681" s="18">
        <v>18</v>
      </c>
      <c r="GB681" s="18">
        <v>15</v>
      </c>
      <c r="GC681" s="18">
        <v>15</v>
      </c>
      <c r="GD681" s="18">
        <v>10</v>
      </c>
      <c r="GE681" s="18">
        <v>10</v>
      </c>
      <c r="GF681" s="17">
        <v>1355</v>
      </c>
      <c r="GG681" s="17">
        <v>80</v>
      </c>
      <c r="GH681" s="17" t="s">
        <v>1849</v>
      </c>
      <c r="GI681" s="17">
        <v>1355</v>
      </c>
      <c r="GJ681" s="17">
        <v>80</v>
      </c>
      <c r="GK681" s="17">
        <v>16697</v>
      </c>
      <c r="GL681" s="17">
        <v>28044</v>
      </c>
      <c r="GM681" s="17">
        <v>22384</v>
      </c>
      <c r="GN681" s="17">
        <v>18501</v>
      </c>
      <c r="GO681" s="17">
        <v>16166</v>
      </c>
      <c r="GP681" s="17">
        <v>9994</v>
      </c>
      <c r="GQ681" s="17">
        <v>6813</v>
      </c>
      <c r="GR681" s="17">
        <v>1208</v>
      </c>
      <c r="GS681" s="17">
        <v>73</v>
      </c>
      <c r="GT681" s="18">
        <v>14.2</v>
      </c>
      <c r="GU681" s="18">
        <v>23.4</v>
      </c>
      <c r="GV681" s="18">
        <v>18.600000000000001</v>
      </c>
      <c r="GW681" s="18">
        <v>15.4</v>
      </c>
      <c r="GX681" s="18">
        <v>14.2</v>
      </c>
      <c r="GY681" s="18">
        <v>9</v>
      </c>
      <c r="GZ681" s="18">
        <v>6.5</v>
      </c>
      <c r="HA681" s="17">
        <v>1208</v>
      </c>
      <c r="HB681" s="17">
        <v>73</v>
      </c>
      <c r="HC681" s="17" t="s">
        <v>2044</v>
      </c>
      <c r="HD681" s="17">
        <v>1208</v>
      </c>
      <c r="HE681" s="17">
        <v>73</v>
      </c>
      <c r="HF681" s="18">
        <v>17.899999999999999</v>
      </c>
      <c r="HG681" s="17">
        <v>50</v>
      </c>
      <c r="HH681" s="17">
        <v>8</v>
      </c>
      <c r="HI681" s="17">
        <v>8526</v>
      </c>
      <c r="HJ681" s="17">
        <v>15000</v>
      </c>
      <c r="HK681" s="17">
        <v>10000</v>
      </c>
      <c r="HL681" s="17">
        <v>9850</v>
      </c>
      <c r="HM681" s="17">
        <v>7500</v>
      </c>
      <c r="HN681" s="17">
        <v>5000</v>
      </c>
      <c r="HO681" s="17">
        <v>5000</v>
      </c>
      <c r="HP681" s="17">
        <v>50</v>
      </c>
      <c r="HQ681" s="17">
        <v>8</v>
      </c>
      <c r="HR681" s="18">
        <v>7</v>
      </c>
      <c r="HS681" s="18">
        <v>11</v>
      </c>
      <c r="HT681" s="18">
        <v>9</v>
      </c>
      <c r="HU681" s="18">
        <v>7</v>
      </c>
      <c r="HV681" s="18">
        <v>7</v>
      </c>
      <c r="HW681" s="18">
        <v>5</v>
      </c>
      <c r="HX681" s="18">
        <v>4</v>
      </c>
      <c r="HY681" s="17">
        <v>50</v>
      </c>
      <c r="HZ681" s="17">
        <v>8</v>
      </c>
      <c r="IA681">
        <v>19640</v>
      </c>
    </row>
    <row r="682" spans="1:235">
      <c r="A682">
        <v>11432</v>
      </c>
      <c r="B682" s="15">
        <v>41673</v>
      </c>
      <c r="C682" t="s">
        <v>292</v>
      </c>
      <c r="D682" t="s">
        <v>293</v>
      </c>
      <c r="E682" t="s">
        <v>294</v>
      </c>
      <c r="F682" s="23" t="s">
        <v>320</v>
      </c>
      <c r="G682">
        <v>3</v>
      </c>
      <c r="H682" s="23" t="s">
        <v>2034</v>
      </c>
      <c r="I682" t="s">
        <v>2045</v>
      </c>
      <c r="J682" s="19" t="s">
        <v>2046</v>
      </c>
      <c r="N682" s="17">
        <v>145492</v>
      </c>
      <c r="O682" s="17">
        <v>171353</v>
      </c>
      <c r="P682" s="17">
        <v>158700</v>
      </c>
      <c r="Q682" s="17">
        <v>150284</v>
      </c>
      <c r="R682" s="17">
        <v>145280</v>
      </c>
      <c r="S682" s="17">
        <v>131429</v>
      </c>
      <c r="T682" s="17">
        <v>118713</v>
      </c>
      <c r="U682" s="17">
        <v>1982</v>
      </c>
      <c r="V682" s="17">
        <v>110</v>
      </c>
      <c r="W682" s="17">
        <v>138222</v>
      </c>
      <c r="X682" s="17">
        <v>159125</v>
      </c>
      <c r="Y682" s="17">
        <v>150240</v>
      </c>
      <c r="Z682" s="17">
        <v>144487</v>
      </c>
      <c r="AA682" s="17">
        <v>140706</v>
      </c>
      <c r="AB682" s="17">
        <v>125821</v>
      </c>
      <c r="AC682" s="17">
        <v>115000</v>
      </c>
      <c r="AD682" s="17">
        <v>1982</v>
      </c>
      <c r="AE682" s="17">
        <v>110</v>
      </c>
      <c r="AF682" s="17">
        <v>12124</v>
      </c>
      <c r="AG682" s="17">
        <v>14279</v>
      </c>
      <c r="AH682" s="17">
        <v>13225</v>
      </c>
      <c r="AI682" s="17">
        <v>12524</v>
      </c>
      <c r="AJ682" s="17">
        <v>12107</v>
      </c>
      <c r="AK682" s="17">
        <v>10952</v>
      </c>
      <c r="AL682" s="17">
        <v>9893</v>
      </c>
      <c r="AM682" s="17">
        <v>1982</v>
      </c>
      <c r="AN682" s="17">
        <v>110</v>
      </c>
      <c r="AO682" s="18">
        <v>12</v>
      </c>
      <c r="AP682" s="17">
        <v>1982</v>
      </c>
      <c r="AQ682" s="17">
        <v>110</v>
      </c>
      <c r="AR682" s="17">
        <v>145811</v>
      </c>
      <c r="AS682" s="17">
        <v>171700</v>
      </c>
      <c r="AT682" s="17">
        <v>158812</v>
      </c>
      <c r="AU682" s="17">
        <v>150500</v>
      </c>
      <c r="AV682" s="17">
        <v>145600</v>
      </c>
      <c r="AW682" s="17">
        <v>132060</v>
      </c>
      <c r="AX682" s="17">
        <v>119975</v>
      </c>
      <c r="AY682" s="17">
        <v>1916</v>
      </c>
      <c r="AZ682" s="17">
        <v>99</v>
      </c>
      <c r="BA682" s="17">
        <v>136248</v>
      </c>
      <c r="BB682" s="17">
        <v>162075</v>
      </c>
      <c r="BC682" s="17">
        <v>150225</v>
      </c>
      <c r="BD682" s="17">
        <v>145000</v>
      </c>
      <c r="BE682" s="17">
        <v>138350</v>
      </c>
      <c r="BF682" s="17">
        <v>119304</v>
      </c>
      <c r="BG682" s="17">
        <v>105266</v>
      </c>
      <c r="BH682" s="17">
        <v>66</v>
      </c>
      <c r="BI682" s="17">
        <v>16</v>
      </c>
      <c r="BJ682" s="17">
        <v>138747</v>
      </c>
      <c r="BK682" s="17">
        <v>883</v>
      </c>
      <c r="BL682" s="17">
        <v>38</v>
      </c>
      <c r="BM682" s="17">
        <v>110</v>
      </c>
      <c r="BO682" s="18">
        <v>0.5</v>
      </c>
      <c r="BP682" s="17">
        <v>9</v>
      </c>
      <c r="BQ682" s="17">
        <v>5</v>
      </c>
      <c r="BR682" s="18">
        <v>0.5</v>
      </c>
      <c r="BS682" s="17">
        <v>9</v>
      </c>
      <c r="BT682" s="17">
        <v>5</v>
      </c>
      <c r="BU682" s="18">
        <v>0.1</v>
      </c>
      <c r="BV682" s="17">
        <v>2</v>
      </c>
      <c r="BW682" s="17">
        <v>2</v>
      </c>
      <c r="BX682" s="18">
        <v>0.3</v>
      </c>
      <c r="BY682" s="17">
        <v>6</v>
      </c>
      <c r="BZ682" s="17">
        <v>2</v>
      </c>
      <c r="CC682" s="17">
        <v>1</v>
      </c>
      <c r="CG682" s="17">
        <v>10320</v>
      </c>
      <c r="CK682" s="17">
        <v>9200</v>
      </c>
      <c r="CN682" s="17">
        <v>4</v>
      </c>
      <c r="CO682" s="17">
        <v>4</v>
      </c>
      <c r="CP682" s="17">
        <v>10320</v>
      </c>
      <c r="CT682" s="17">
        <v>9200</v>
      </c>
      <c r="CW682" s="17">
        <v>4</v>
      </c>
      <c r="CX682" s="17">
        <v>4</v>
      </c>
      <c r="DH682" s="17">
        <v>145492</v>
      </c>
      <c r="DI682" s="17">
        <v>171353</v>
      </c>
      <c r="DJ682" s="17">
        <v>158700</v>
      </c>
      <c r="DK682" s="17">
        <v>150284</v>
      </c>
      <c r="DL682" s="17">
        <v>145280</v>
      </c>
      <c r="DM682" s="17">
        <v>131429</v>
      </c>
      <c r="DN682" s="17">
        <v>118713</v>
      </c>
      <c r="DO682" s="17">
        <v>1982</v>
      </c>
      <c r="DP682" s="17">
        <v>110</v>
      </c>
      <c r="DQ682" s="17">
        <v>138222</v>
      </c>
      <c r="DR682" s="17">
        <v>159125</v>
      </c>
      <c r="DS682" s="17">
        <v>150240</v>
      </c>
      <c r="DT682" s="17">
        <v>144487</v>
      </c>
      <c r="DU682" s="17">
        <v>140706</v>
      </c>
      <c r="DV682" s="17">
        <v>125821</v>
      </c>
      <c r="DW682" s="17">
        <v>115000</v>
      </c>
      <c r="DX682" s="17">
        <v>1982</v>
      </c>
      <c r="DY682" s="17">
        <v>110</v>
      </c>
      <c r="DZ682" s="17">
        <v>145513</v>
      </c>
      <c r="EA682" s="17">
        <v>171353</v>
      </c>
      <c r="EB682" s="17">
        <v>158700</v>
      </c>
      <c r="EC682" s="17">
        <v>150284</v>
      </c>
      <c r="ED682" s="17">
        <v>145280</v>
      </c>
      <c r="EE682" s="17">
        <v>131429</v>
      </c>
      <c r="EF682" s="17">
        <v>118713</v>
      </c>
      <c r="EG682" s="17">
        <v>1982</v>
      </c>
      <c r="EH682" s="17">
        <v>110</v>
      </c>
      <c r="EI682" s="17">
        <v>138378</v>
      </c>
      <c r="EJ682" s="17">
        <v>159125</v>
      </c>
      <c r="EK682" s="17">
        <v>150240</v>
      </c>
      <c r="EL682" s="17">
        <v>144487</v>
      </c>
      <c r="EM682" s="17">
        <v>140706</v>
      </c>
      <c r="EN682" s="17">
        <v>126525</v>
      </c>
      <c r="EO682" s="17">
        <v>115000</v>
      </c>
      <c r="EP682" s="17">
        <v>1982</v>
      </c>
      <c r="EQ682" s="17">
        <v>110</v>
      </c>
      <c r="FJ682" s="18">
        <v>96.7</v>
      </c>
      <c r="FK682" s="17">
        <v>1916</v>
      </c>
      <c r="FL682" s="17">
        <v>99</v>
      </c>
      <c r="FM682" s="18">
        <v>82.9</v>
      </c>
      <c r="FN682" s="17">
        <v>1643</v>
      </c>
      <c r="FO682" s="17">
        <v>81</v>
      </c>
      <c r="FP682" s="17">
        <v>25339</v>
      </c>
      <c r="FQ682" s="17">
        <v>34012</v>
      </c>
      <c r="FR682" s="17">
        <v>30212</v>
      </c>
      <c r="FS682" s="17">
        <v>27000</v>
      </c>
      <c r="FT682" s="17">
        <v>25403</v>
      </c>
      <c r="FU682" s="17">
        <v>20764</v>
      </c>
      <c r="FV682" s="17">
        <v>16041</v>
      </c>
      <c r="FW682" s="17">
        <v>1829</v>
      </c>
      <c r="FX682" s="17">
        <v>88</v>
      </c>
      <c r="FY682" s="18">
        <v>17.100000000000001</v>
      </c>
      <c r="FZ682" s="18">
        <v>20</v>
      </c>
      <c r="GA682" s="18">
        <v>20</v>
      </c>
      <c r="GB682" s="18">
        <v>20</v>
      </c>
      <c r="GC682" s="18">
        <v>18</v>
      </c>
      <c r="GD682" s="18">
        <v>15</v>
      </c>
      <c r="GE682" s="18">
        <v>12</v>
      </c>
      <c r="GF682" s="17">
        <v>1829</v>
      </c>
      <c r="GG682" s="17">
        <v>88</v>
      </c>
      <c r="GH682" s="17" t="s">
        <v>819</v>
      </c>
      <c r="GI682" s="17">
        <v>1829</v>
      </c>
      <c r="GJ682" s="17">
        <v>88</v>
      </c>
      <c r="GK682" s="17">
        <v>26076</v>
      </c>
      <c r="GL682" s="17">
        <v>41990</v>
      </c>
      <c r="GM682" s="17">
        <v>33638</v>
      </c>
      <c r="GN682" s="17">
        <v>27985</v>
      </c>
      <c r="GO682" s="17">
        <v>25000</v>
      </c>
      <c r="GP682" s="17">
        <v>18216</v>
      </c>
      <c r="GQ682" s="17">
        <v>11366</v>
      </c>
      <c r="GR682" s="17">
        <v>1629</v>
      </c>
      <c r="GS682" s="17">
        <v>79</v>
      </c>
      <c r="GT682" s="18">
        <v>17.5</v>
      </c>
      <c r="GU682" s="18">
        <v>26.1</v>
      </c>
      <c r="GV682" s="18">
        <v>22.6</v>
      </c>
      <c r="GW682" s="18">
        <v>19.100000000000001</v>
      </c>
      <c r="GX682" s="18">
        <v>17.2</v>
      </c>
      <c r="GY682" s="18">
        <v>12.8</v>
      </c>
      <c r="GZ682" s="18">
        <v>8.6</v>
      </c>
      <c r="HA682" s="17">
        <v>1629</v>
      </c>
      <c r="HB682" s="17">
        <v>79</v>
      </c>
      <c r="HC682" s="17" t="s">
        <v>1630</v>
      </c>
      <c r="HD682" s="17">
        <v>1629</v>
      </c>
      <c r="HE682" s="17">
        <v>79</v>
      </c>
      <c r="HF682" s="18">
        <v>18.600000000000001</v>
      </c>
      <c r="HG682" s="17">
        <v>64</v>
      </c>
      <c r="HH682" s="17">
        <v>15</v>
      </c>
      <c r="HI682" s="17">
        <v>17345</v>
      </c>
      <c r="HJ682" s="17">
        <v>30000</v>
      </c>
      <c r="HK682" s="17">
        <v>20000</v>
      </c>
      <c r="HL682" s="17">
        <v>15000</v>
      </c>
      <c r="HM682" s="17">
        <v>15000</v>
      </c>
      <c r="HN682" s="17">
        <v>10000</v>
      </c>
      <c r="HO682" s="17">
        <v>5000</v>
      </c>
      <c r="HP682" s="17">
        <v>64</v>
      </c>
      <c r="HQ682" s="17">
        <v>15</v>
      </c>
      <c r="HR682" s="18">
        <v>11</v>
      </c>
      <c r="HS682" s="18">
        <v>19</v>
      </c>
      <c r="HT682" s="18">
        <v>13</v>
      </c>
      <c r="HU682" s="18">
        <v>10</v>
      </c>
      <c r="HV682" s="18">
        <v>10</v>
      </c>
      <c r="HW682" s="18">
        <v>6</v>
      </c>
      <c r="HX682" s="18">
        <v>4</v>
      </c>
      <c r="HY682" s="17">
        <v>64</v>
      </c>
      <c r="HZ682" s="17">
        <v>15</v>
      </c>
      <c r="IA682">
        <v>19650</v>
      </c>
    </row>
    <row r="683" spans="1:235">
      <c r="A683">
        <v>11432</v>
      </c>
      <c r="B683" s="15">
        <v>41673</v>
      </c>
      <c r="C683" t="s">
        <v>292</v>
      </c>
      <c r="D683" t="s">
        <v>293</v>
      </c>
      <c r="E683" t="s">
        <v>294</v>
      </c>
      <c r="F683" s="23" t="s">
        <v>320</v>
      </c>
      <c r="G683">
        <v>4</v>
      </c>
      <c r="H683" s="23" t="s">
        <v>2034</v>
      </c>
      <c r="I683" t="s">
        <v>2047</v>
      </c>
      <c r="J683" s="19" t="s">
        <v>2048</v>
      </c>
      <c r="N683" s="17">
        <v>180912</v>
      </c>
      <c r="O683" s="17">
        <v>218238</v>
      </c>
      <c r="P683" s="17">
        <v>197329</v>
      </c>
      <c r="Q683" s="17">
        <v>184863</v>
      </c>
      <c r="R683" s="17">
        <v>178853</v>
      </c>
      <c r="S683" s="17">
        <v>161100</v>
      </c>
      <c r="T683" s="17">
        <v>144932</v>
      </c>
      <c r="U683" s="17">
        <v>1849</v>
      </c>
      <c r="V683" s="17">
        <v>117</v>
      </c>
      <c r="W683" s="17">
        <v>169041</v>
      </c>
      <c r="X683" s="17">
        <v>194634</v>
      </c>
      <c r="Y683" s="17">
        <v>181571</v>
      </c>
      <c r="Z683" s="17">
        <v>173499</v>
      </c>
      <c r="AA683" s="17">
        <v>168026</v>
      </c>
      <c r="AB683" s="17">
        <v>155960</v>
      </c>
      <c r="AC683" s="17">
        <v>142610</v>
      </c>
      <c r="AD683" s="17">
        <v>1849</v>
      </c>
      <c r="AE683" s="17">
        <v>117</v>
      </c>
      <c r="AF683" s="17">
        <v>15076</v>
      </c>
      <c r="AG683" s="17">
        <v>18186</v>
      </c>
      <c r="AH683" s="17">
        <v>16444</v>
      </c>
      <c r="AI683" s="17">
        <v>15405</v>
      </c>
      <c r="AJ683" s="17">
        <v>14904</v>
      </c>
      <c r="AK683" s="17">
        <v>13425</v>
      </c>
      <c r="AL683" s="17">
        <v>12078</v>
      </c>
      <c r="AM683" s="17">
        <v>1849</v>
      </c>
      <c r="AN683" s="17">
        <v>117</v>
      </c>
      <c r="AO683" s="18">
        <v>12</v>
      </c>
      <c r="AP683" s="17">
        <v>1849</v>
      </c>
      <c r="AQ683" s="17">
        <v>117</v>
      </c>
      <c r="AR683" s="17">
        <v>181561</v>
      </c>
      <c r="AS683" s="17">
        <v>220000</v>
      </c>
      <c r="AT683" s="17">
        <v>198765</v>
      </c>
      <c r="AU683" s="17">
        <v>185000</v>
      </c>
      <c r="AV683" s="17">
        <v>179296</v>
      </c>
      <c r="AW683" s="17">
        <v>161631</v>
      </c>
      <c r="AX683" s="17">
        <v>145941</v>
      </c>
      <c r="AY683" s="17">
        <v>1780</v>
      </c>
      <c r="AZ683" s="17">
        <v>105</v>
      </c>
      <c r="BA683" s="17">
        <v>164181</v>
      </c>
      <c r="BB683" s="17">
        <v>191448</v>
      </c>
      <c r="BC683" s="17">
        <v>180000</v>
      </c>
      <c r="BD683" s="17">
        <v>170000</v>
      </c>
      <c r="BE683" s="17">
        <v>164342</v>
      </c>
      <c r="BF683" s="17">
        <v>143117</v>
      </c>
      <c r="BG683" s="17">
        <v>131698</v>
      </c>
      <c r="BH683" s="17">
        <v>69</v>
      </c>
      <c r="BI683" s="17">
        <v>22</v>
      </c>
      <c r="BJ683" s="17">
        <v>168203</v>
      </c>
      <c r="BK683" s="17">
        <v>753</v>
      </c>
      <c r="BL683" s="17">
        <v>43</v>
      </c>
      <c r="BM683" s="17">
        <v>117</v>
      </c>
      <c r="BO683" s="18">
        <v>0.2</v>
      </c>
      <c r="BP683" s="17">
        <v>4</v>
      </c>
      <c r="BQ683" s="17">
        <v>2</v>
      </c>
      <c r="BR683" s="18">
        <v>0.2</v>
      </c>
      <c r="BS683" s="17">
        <v>4</v>
      </c>
      <c r="BT683" s="17">
        <v>2</v>
      </c>
      <c r="BX683" s="18">
        <v>0.2</v>
      </c>
      <c r="BY683" s="17">
        <v>4</v>
      </c>
      <c r="BZ683" s="17">
        <v>2</v>
      </c>
      <c r="CO683" s="17">
        <v>1</v>
      </c>
      <c r="CX683" s="17">
        <v>1</v>
      </c>
      <c r="DH683" s="17">
        <v>180912</v>
      </c>
      <c r="DI683" s="17">
        <v>218238</v>
      </c>
      <c r="DJ683" s="17">
        <v>197329</v>
      </c>
      <c r="DK683" s="17">
        <v>184863</v>
      </c>
      <c r="DL683" s="17">
        <v>178853</v>
      </c>
      <c r="DM683" s="17">
        <v>161100</v>
      </c>
      <c r="DN683" s="17">
        <v>144932</v>
      </c>
      <c r="DO683" s="17">
        <v>1849</v>
      </c>
      <c r="DP683" s="17">
        <v>117</v>
      </c>
      <c r="DQ683" s="17">
        <v>169041</v>
      </c>
      <c r="DR683" s="17">
        <v>194634</v>
      </c>
      <c r="DS683" s="17">
        <v>181571</v>
      </c>
      <c r="DT683" s="17">
        <v>173499</v>
      </c>
      <c r="DU683" s="17">
        <v>168026</v>
      </c>
      <c r="DV683" s="17">
        <v>155960</v>
      </c>
      <c r="DW683" s="17">
        <v>142610</v>
      </c>
      <c r="DX683" s="17">
        <v>1849</v>
      </c>
      <c r="DY683" s="17">
        <v>117</v>
      </c>
      <c r="DZ683" s="17">
        <v>180919</v>
      </c>
      <c r="EA683" s="17">
        <v>218238</v>
      </c>
      <c r="EB683" s="17">
        <v>197329</v>
      </c>
      <c r="EC683" s="17">
        <v>184893</v>
      </c>
      <c r="ED683" s="17">
        <v>178853</v>
      </c>
      <c r="EE683" s="17">
        <v>161100</v>
      </c>
      <c r="EF683" s="17">
        <v>144932</v>
      </c>
      <c r="EG683" s="17">
        <v>1849</v>
      </c>
      <c r="EH683" s="17">
        <v>117</v>
      </c>
      <c r="EI683" s="17">
        <v>169141</v>
      </c>
      <c r="EJ683" s="17">
        <v>194634</v>
      </c>
      <c r="EK683" s="17">
        <v>181923</v>
      </c>
      <c r="EL683" s="17">
        <v>173499</v>
      </c>
      <c r="EM683" s="17">
        <v>168026</v>
      </c>
      <c r="EN683" s="17">
        <v>155960</v>
      </c>
      <c r="EO683" s="17">
        <v>142610</v>
      </c>
      <c r="EP683" s="17">
        <v>1849</v>
      </c>
      <c r="EQ683" s="17">
        <v>117</v>
      </c>
      <c r="FJ683" s="18">
        <v>96.3</v>
      </c>
      <c r="FK683" s="17">
        <v>1780</v>
      </c>
      <c r="FL683" s="17">
        <v>105</v>
      </c>
      <c r="FM683" s="18">
        <v>82.3</v>
      </c>
      <c r="FN683" s="17">
        <v>1521</v>
      </c>
      <c r="FO683" s="17">
        <v>87</v>
      </c>
      <c r="FP683" s="17">
        <v>39976</v>
      </c>
      <c r="FQ683" s="17">
        <v>53289</v>
      </c>
      <c r="FR683" s="17">
        <v>47176</v>
      </c>
      <c r="FS683" s="17">
        <v>42182</v>
      </c>
      <c r="FT683" s="17">
        <v>39331</v>
      </c>
      <c r="FU683" s="17">
        <v>33670</v>
      </c>
      <c r="FV683" s="17">
        <v>25445</v>
      </c>
      <c r="FW683" s="17">
        <v>1696</v>
      </c>
      <c r="FX683" s="17">
        <v>94</v>
      </c>
      <c r="FY683" s="18">
        <v>21.7</v>
      </c>
      <c r="FZ683" s="18">
        <v>25</v>
      </c>
      <c r="GA683" s="18">
        <v>25</v>
      </c>
      <c r="GB683" s="18">
        <v>25</v>
      </c>
      <c r="GC683" s="18">
        <v>22</v>
      </c>
      <c r="GD683" s="18">
        <v>20</v>
      </c>
      <c r="GE683" s="18">
        <v>15</v>
      </c>
      <c r="GF683" s="17">
        <v>1696</v>
      </c>
      <c r="GG683" s="17">
        <v>94</v>
      </c>
      <c r="GH683" s="17" t="s">
        <v>664</v>
      </c>
      <c r="GI683" s="17">
        <v>1696</v>
      </c>
      <c r="GJ683" s="17">
        <v>94</v>
      </c>
      <c r="GK683" s="17">
        <v>41020</v>
      </c>
      <c r="GL683" s="17">
        <v>65615</v>
      </c>
      <c r="GM683" s="17">
        <v>52000</v>
      </c>
      <c r="GN683" s="17">
        <v>43814</v>
      </c>
      <c r="GO683" s="17">
        <v>39561</v>
      </c>
      <c r="GP683" s="17">
        <v>29633</v>
      </c>
      <c r="GQ683" s="17">
        <v>16178</v>
      </c>
      <c r="GR683" s="17">
        <v>1499</v>
      </c>
      <c r="GS683" s="17">
        <v>86</v>
      </c>
      <c r="GT683" s="18">
        <v>22</v>
      </c>
      <c r="GU683" s="18">
        <v>31.7</v>
      </c>
      <c r="GV683" s="18">
        <v>27.5</v>
      </c>
      <c r="GW683" s="18">
        <v>24.3</v>
      </c>
      <c r="GX683" s="18">
        <v>21.8</v>
      </c>
      <c r="GY683" s="18">
        <v>17.5</v>
      </c>
      <c r="GZ683" s="18">
        <v>10</v>
      </c>
      <c r="HA683" s="17">
        <v>1499</v>
      </c>
      <c r="HB683" s="17">
        <v>86</v>
      </c>
      <c r="HC683" s="17" t="s">
        <v>2049</v>
      </c>
      <c r="HD683" s="17">
        <v>1499</v>
      </c>
      <c r="HE683" s="17">
        <v>86</v>
      </c>
      <c r="HF683" s="18">
        <v>21.3</v>
      </c>
      <c r="HG683" s="17">
        <v>75</v>
      </c>
      <c r="HH683" s="17">
        <v>21</v>
      </c>
      <c r="HI683" s="17">
        <v>24399</v>
      </c>
      <c r="HJ683" s="17">
        <v>50000</v>
      </c>
      <c r="HK683" s="17">
        <v>30000</v>
      </c>
      <c r="HL683" s="17">
        <v>25000</v>
      </c>
      <c r="HM683" s="17">
        <v>20000</v>
      </c>
      <c r="HN683" s="17">
        <v>10000</v>
      </c>
      <c r="HO683" s="17">
        <v>10000</v>
      </c>
      <c r="HP683" s="17">
        <v>75</v>
      </c>
      <c r="HQ683" s="17">
        <v>21</v>
      </c>
      <c r="HR683" s="18">
        <v>12</v>
      </c>
      <c r="HS683" s="18">
        <v>26</v>
      </c>
      <c r="HT683" s="18">
        <v>16</v>
      </c>
      <c r="HU683" s="18">
        <v>13</v>
      </c>
      <c r="HV683" s="18">
        <v>11</v>
      </c>
      <c r="HW683" s="18">
        <v>6</v>
      </c>
      <c r="HX683" s="18">
        <v>5</v>
      </c>
      <c r="HY683" s="17">
        <v>75</v>
      </c>
      <c r="HZ683" s="17">
        <v>21</v>
      </c>
      <c r="IA683">
        <v>19660</v>
      </c>
    </row>
    <row r="684" spans="1:235">
      <c r="A684">
        <v>11432</v>
      </c>
      <c r="B684" s="15">
        <v>41673</v>
      </c>
      <c r="C684" t="s">
        <v>292</v>
      </c>
      <c r="D684" t="s">
        <v>293</v>
      </c>
      <c r="E684" t="s">
        <v>294</v>
      </c>
      <c r="F684" s="23" t="s">
        <v>320</v>
      </c>
      <c r="G684">
        <v>5</v>
      </c>
      <c r="H684" s="23" t="s">
        <v>2034</v>
      </c>
      <c r="I684" t="s">
        <v>2050</v>
      </c>
      <c r="J684" s="19" t="s">
        <v>2051</v>
      </c>
      <c r="N684" s="17">
        <v>223876</v>
      </c>
      <c r="O684" s="17">
        <v>274491</v>
      </c>
      <c r="P684" s="17">
        <v>245000</v>
      </c>
      <c r="Q684" s="17">
        <v>228900</v>
      </c>
      <c r="R684" s="17">
        <v>220000</v>
      </c>
      <c r="S684" s="17">
        <v>199586</v>
      </c>
      <c r="T684" s="17">
        <v>180000</v>
      </c>
      <c r="U684" s="17">
        <v>996</v>
      </c>
      <c r="V684" s="17">
        <v>88</v>
      </c>
      <c r="W684" s="17">
        <v>213401</v>
      </c>
      <c r="X684" s="17">
        <v>250404</v>
      </c>
      <c r="Y684" s="17">
        <v>227490</v>
      </c>
      <c r="Z684" s="17">
        <v>216821</v>
      </c>
      <c r="AA684" s="17">
        <v>210544</v>
      </c>
      <c r="AB684" s="17">
        <v>188184</v>
      </c>
      <c r="AC684" s="17">
        <v>181065</v>
      </c>
      <c r="AD684" s="17">
        <v>996</v>
      </c>
      <c r="AE684" s="17">
        <v>88</v>
      </c>
      <c r="AF684" s="17">
        <v>18656</v>
      </c>
      <c r="AG684" s="17">
        <v>22874</v>
      </c>
      <c r="AH684" s="17">
        <v>20417</v>
      </c>
      <c r="AI684" s="17">
        <v>19075</v>
      </c>
      <c r="AJ684" s="17">
        <v>18333</v>
      </c>
      <c r="AK684" s="17">
        <v>16632</v>
      </c>
      <c r="AL684" s="17">
        <v>15000</v>
      </c>
      <c r="AM684" s="17">
        <v>996</v>
      </c>
      <c r="AN684" s="17">
        <v>88</v>
      </c>
      <c r="AO684" s="18">
        <v>12</v>
      </c>
      <c r="AP684" s="17">
        <v>996</v>
      </c>
      <c r="AQ684" s="17">
        <v>88</v>
      </c>
      <c r="AR684" s="17">
        <v>224263</v>
      </c>
      <c r="AS684" s="17">
        <v>274612</v>
      </c>
      <c r="AT684" s="17">
        <v>245000</v>
      </c>
      <c r="AU684" s="17">
        <v>229435</v>
      </c>
      <c r="AV684" s="17">
        <v>220000</v>
      </c>
      <c r="AW684" s="17">
        <v>200000</v>
      </c>
      <c r="AX684" s="17">
        <v>180003</v>
      </c>
      <c r="AY684" s="17">
        <v>980</v>
      </c>
      <c r="AZ684" s="17">
        <v>82</v>
      </c>
      <c r="BA684" s="17">
        <v>200198</v>
      </c>
      <c r="BB684" s="17">
        <v>236813</v>
      </c>
      <c r="BC684" s="17">
        <v>215609</v>
      </c>
      <c r="BD684" s="17">
        <v>204350</v>
      </c>
      <c r="BE684" s="17">
        <v>202603</v>
      </c>
      <c r="BF684" s="17">
        <v>176375</v>
      </c>
      <c r="BG684" s="17">
        <v>166848</v>
      </c>
      <c r="BH684" s="17">
        <v>16</v>
      </c>
      <c r="BI684" s="17">
        <v>7</v>
      </c>
      <c r="BJ684" s="17">
        <v>214973</v>
      </c>
      <c r="BK684" s="17">
        <v>458</v>
      </c>
      <c r="BL684" s="17">
        <v>33</v>
      </c>
      <c r="BM684" s="17">
        <v>88</v>
      </c>
      <c r="BO684" s="18">
        <v>0.3</v>
      </c>
      <c r="BP684" s="17">
        <v>3</v>
      </c>
      <c r="BQ684" s="17">
        <v>3</v>
      </c>
      <c r="BR684" s="18">
        <v>0.3</v>
      </c>
      <c r="BS684" s="17">
        <v>3</v>
      </c>
      <c r="BT684" s="17">
        <v>3</v>
      </c>
      <c r="BU684" s="18">
        <v>0.2</v>
      </c>
      <c r="BV684" s="17">
        <v>2</v>
      </c>
      <c r="BW684" s="17">
        <v>2</v>
      </c>
      <c r="BZ684" s="17">
        <v>1</v>
      </c>
      <c r="CN684" s="17">
        <v>2</v>
      </c>
      <c r="CO684" s="17">
        <v>2</v>
      </c>
      <c r="CW684" s="17">
        <v>2</v>
      </c>
      <c r="CX684" s="17">
        <v>2</v>
      </c>
      <c r="DH684" s="17">
        <v>223876</v>
      </c>
      <c r="DI684" s="17">
        <v>274491</v>
      </c>
      <c r="DJ684" s="17">
        <v>245000</v>
      </c>
      <c r="DK684" s="17">
        <v>228900</v>
      </c>
      <c r="DL684" s="17">
        <v>220000</v>
      </c>
      <c r="DM684" s="17">
        <v>199586</v>
      </c>
      <c r="DN684" s="17">
        <v>180000</v>
      </c>
      <c r="DO684" s="17">
        <v>996</v>
      </c>
      <c r="DP684" s="17">
        <v>88</v>
      </c>
      <c r="DQ684" s="17">
        <v>213401</v>
      </c>
      <c r="DR684" s="17">
        <v>250404</v>
      </c>
      <c r="DS684" s="17">
        <v>227490</v>
      </c>
      <c r="DT684" s="17">
        <v>216821</v>
      </c>
      <c r="DU684" s="17">
        <v>210544</v>
      </c>
      <c r="DV684" s="17">
        <v>188184</v>
      </c>
      <c r="DW684" s="17">
        <v>181065</v>
      </c>
      <c r="DX684" s="17">
        <v>996</v>
      </c>
      <c r="DY684" s="17">
        <v>88</v>
      </c>
      <c r="DZ684" s="17">
        <v>223899</v>
      </c>
      <c r="EA684" s="17">
        <v>274491</v>
      </c>
      <c r="EB684" s="17">
        <v>245000</v>
      </c>
      <c r="EC684" s="17">
        <v>228900</v>
      </c>
      <c r="ED684" s="17">
        <v>220000</v>
      </c>
      <c r="EE684" s="17">
        <v>199586</v>
      </c>
      <c r="EF684" s="17">
        <v>180000</v>
      </c>
      <c r="EG684" s="17">
        <v>996</v>
      </c>
      <c r="EH684" s="17">
        <v>88</v>
      </c>
      <c r="EI684" s="17">
        <v>213539</v>
      </c>
      <c r="EJ684" s="17">
        <v>250404</v>
      </c>
      <c r="EK684" s="17">
        <v>227825</v>
      </c>
      <c r="EL684" s="17">
        <v>217710</v>
      </c>
      <c r="EM684" s="17">
        <v>210544</v>
      </c>
      <c r="EN684" s="17">
        <v>188184</v>
      </c>
      <c r="EO684" s="17">
        <v>181065</v>
      </c>
      <c r="EP684" s="17">
        <v>996</v>
      </c>
      <c r="EQ684" s="17">
        <v>88</v>
      </c>
      <c r="FJ684" s="18">
        <v>98.4</v>
      </c>
      <c r="FK684" s="17">
        <v>980</v>
      </c>
      <c r="FL684" s="17">
        <v>82</v>
      </c>
      <c r="FM684" s="18">
        <v>83.5</v>
      </c>
      <c r="FN684" s="17">
        <v>832</v>
      </c>
      <c r="FO684" s="17">
        <v>68</v>
      </c>
      <c r="FP684" s="17">
        <v>57098</v>
      </c>
      <c r="FQ684" s="17">
        <v>74856</v>
      </c>
      <c r="FR684" s="17">
        <v>66000</v>
      </c>
      <c r="FS684" s="17">
        <v>59400</v>
      </c>
      <c r="FT684" s="17">
        <v>56135</v>
      </c>
      <c r="FU684" s="17">
        <v>47638</v>
      </c>
      <c r="FV684" s="17">
        <v>39512</v>
      </c>
      <c r="FW684" s="17">
        <v>931</v>
      </c>
      <c r="FX684" s="17">
        <v>75</v>
      </c>
      <c r="FY684" s="18">
        <v>25.1</v>
      </c>
      <c r="FZ684" s="18">
        <v>30</v>
      </c>
      <c r="GA684" s="18">
        <v>26</v>
      </c>
      <c r="GB684" s="18">
        <v>25</v>
      </c>
      <c r="GC684" s="18">
        <v>25</v>
      </c>
      <c r="GD684" s="18">
        <v>25</v>
      </c>
      <c r="GE684" s="18">
        <v>20</v>
      </c>
      <c r="GF684" s="17">
        <v>931</v>
      </c>
      <c r="GG684" s="17">
        <v>75</v>
      </c>
      <c r="GH684" s="17" t="s">
        <v>1422</v>
      </c>
      <c r="GI684" s="17">
        <v>931</v>
      </c>
      <c r="GJ684" s="17">
        <v>75</v>
      </c>
      <c r="GK684" s="17">
        <v>57061</v>
      </c>
      <c r="GL684" s="17">
        <v>87219</v>
      </c>
      <c r="GM684" s="17">
        <v>73381</v>
      </c>
      <c r="GN684" s="17">
        <v>60810</v>
      </c>
      <c r="GO684" s="17">
        <v>55000</v>
      </c>
      <c r="GP684" s="17">
        <v>41844</v>
      </c>
      <c r="GQ684" s="17">
        <v>25027</v>
      </c>
      <c r="GR684" s="17">
        <v>822</v>
      </c>
      <c r="GS684" s="17">
        <v>67</v>
      </c>
      <c r="GT684" s="18">
        <v>24.9</v>
      </c>
      <c r="GU684" s="18">
        <v>36.1</v>
      </c>
      <c r="GV684" s="18">
        <v>31.1</v>
      </c>
      <c r="GW684" s="18">
        <v>26.6</v>
      </c>
      <c r="GX684" s="18">
        <v>25</v>
      </c>
      <c r="GY684" s="18">
        <v>19</v>
      </c>
      <c r="GZ684" s="18">
        <v>12.8</v>
      </c>
      <c r="HA684" s="17">
        <v>822</v>
      </c>
      <c r="HB684" s="17">
        <v>67</v>
      </c>
      <c r="HC684" s="17" t="s">
        <v>1696</v>
      </c>
      <c r="HD684" s="17">
        <v>822</v>
      </c>
      <c r="HE684" s="17">
        <v>67</v>
      </c>
      <c r="HF684" s="18">
        <v>26.1</v>
      </c>
      <c r="HG684" s="17">
        <v>42</v>
      </c>
      <c r="HH684" s="17">
        <v>16</v>
      </c>
      <c r="HI684" s="17">
        <v>38976</v>
      </c>
      <c r="HJ684" s="17">
        <v>59500</v>
      </c>
      <c r="HK684" s="17">
        <v>50000</v>
      </c>
      <c r="HL684" s="17">
        <v>43000</v>
      </c>
      <c r="HM684" s="17">
        <v>32500</v>
      </c>
      <c r="HN684" s="17">
        <v>21250</v>
      </c>
      <c r="HO684" s="17">
        <v>15500</v>
      </c>
      <c r="HP684" s="17">
        <v>42</v>
      </c>
      <c r="HQ684" s="17">
        <v>16</v>
      </c>
      <c r="HR684" s="18">
        <v>16</v>
      </c>
      <c r="HS684" s="18">
        <v>27</v>
      </c>
      <c r="HT684" s="18">
        <v>20</v>
      </c>
      <c r="HU684" s="18">
        <v>17</v>
      </c>
      <c r="HV684" s="18">
        <v>14</v>
      </c>
      <c r="HW684" s="18">
        <v>11</v>
      </c>
      <c r="HX684" s="18">
        <v>7</v>
      </c>
      <c r="HY684" s="17">
        <v>42</v>
      </c>
      <c r="HZ684" s="17">
        <v>16</v>
      </c>
      <c r="IA684">
        <v>19670</v>
      </c>
    </row>
    <row r="685" spans="1:235">
      <c r="A685">
        <v>11432</v>
      </c>
      <c r="B685" s="15">
        <v>41673</v>
      </c>
      <c r="C685" t="s">
        <v>292</v>
      </c>
      <c r="D685" t="s">
        <v>293</v>
      </c>
      <c r="E685" t="s">
        <v>294</v>
      </c>
      <c r="F685" s="23" t="s">
        <v>320</v>
      </c>
      <c r="G685" t="s">
        <v>2033</v>
      </c>
      <c r="H685" s="23" t="s">
        <v>2034</v>
      </c>
      <c r="I685" t="s">
        <v>2052</v>
      </c>
      <c r="J685" s="19" t="s">
        <v>2053</v>
      </c>
      <c r="N685" s="17">
        <v>68516</v>
      </c>
      <c r="O685" s="17">
        <v>82422</v>
      </c>
      <c r="P685" s="17">
        <v>77605</v>
      </c>
      <c r="Q685" s="17">
        <v>76118</v>
      </c>
      <c r="R685" s="17">
        <v>74325</v>
      </c>
      <c r="S685" s="17">
        <v>55241</v>
      </c>
      <c r="T685" s="17">
        <v>52633</v>
      </c>
      <c r="U685" s="17">
        <v>10</v>
      </c>
      <c r="V685" s="17">
        <v>5</v>
      </c>
      <c r="W685" s="17">
        <v>68139</v>
      </c>
      <c r="Y685" s="17">
        <v>76520</v>
      </c>
      <c r="Z685" s="17">
        <v>69373</v>
      </c>
      <c r="AA685" s="17">
        <v>64609</v>
      </c>
      <c r="AB685" s="17">
        <v>63401</v>
      </c>
      <c r="AD685" s="17">
        <v>10</v>
      </c>
      <c r="AE685" s="17">
        <v>5</v>
      </c>
      <c r="AF685" s="17">
        <v>5710</v>
      </c>
      <c r="AG685" s="17">
        <v>6869</v>
      </c>
      <c r="AH685" s="17">
        <v>6467</v>
      </c>
      <c r="AI685" s="17">
        <v>6343</v>
      </c>
      <c r="AJ685" s="17">
        <v>6194</v>
      </c>
      <c r="AK685" s="17">
        <v>4603</v>
      </c>
      <c r="AL685" s="17">
        <v>4386</v>
      </c>
      <c r="AM685" s="17">
        <v>10</v>
      </c>
      <c r="AN685" s="17">
        <v>5</v>
      </c>
      <c r="AO685" s="18">
        <v>12</v>
      </c>
      <c r="AP685" s="17">
        <v>10</v>
      </c>
      <c r="AQ685" s="17">
        <v>5</v>
      </c>
      <c r="AR685" s="17">
        <v>69795</v>
      </c>
      <c r="AT685" s="17">
        <v>79075</v>
      </c>
      <c r="AU685" s="17">
        <v>76809</v>
      </c>
      <c r="AV685" s="17">
        <v>76185</v>
      </c>
      <c r="AW685" s="17">
        <v>57418</v>
      </c>
      <c r="AY685" s="17">
        <v>8</v>
      </c>
      <c r="AZ685" s="17">
        <v>4</v>
      </c>
      <c r="BI685" s="17">
        <v>1</v>
      </c>
      <c r="BJ685" s="17">
        <v>78188</v>
      </c>
      <c r="BK685" s="17">
        <v>8</v>
      </c>
      <c r="BL685" s="17">
        <v>4</v>
      </c>
      <c r="BM685" s="17">
        <v>5</v>
      </c>
      <c r="DH685" s="17">
        <v>68516</v>
      </c>
      <c r="DI685" s="17">
        <v>82422</v>
      </c>
      <c r="DJ685" s="17">
        <v>77605</v>
      </c>
      <c r="DK685" s="17">
        <v>76118</v>
      </c>
      <c r="DL685" s="17">
        <v>74325</v>
      </c>
      <c r="DM685" s="17">
        <v>55241</v>
      </c>
      <c r="DN685" s="17">
        <v>52633</v>
      </c>
      <c r="DO685" s="17">
        <v>10</v>
      </c>
      <c r="DP685" s="17">
        <v>5</v>
      </c>
      <c r="DQ685" s="17">
        <v>68139</v>
      </c>
      <c r="DS685" s="17">
        <v>76520</v>
      </c>
      <c r="DT685" s="17">
        <v>69373</v>
      </c>
      <c r="DU685" s="17">
        <v>64609</v>
      </c>
      <c r="DV685" s="17">
        <v>63401</v>
      </c>
      <c r="DX685" s="17">
        <v>10</v>
      </c>
      <c r="DY685" s="17">
        <v>5</v>
      </c>
      <c r="DZ685" s="17">
        <v>68516</v>
      </c>
      <c r="EA685" s="17">
        <v>82422</v>
      </c>
      <c r="EB685" s="17">
        <v>77605</v>
      </c>
      <c r="EC685" s="17">
        <v>76118</v>
      </c>
      <c r="ED685" s="17">
        <v>74325</v>
      </c>
      <c r="EE685" s="17">
        <v>55241</v>
      </c>
      <c r="EF685" s="17">
        <v>52633</v>
      </c>
      <c r="EG685" s="17">
        <v>10</v>
      </c>
      <c r="EH685" s="17">
        <v>5</v>
      </c>
      <c r="EI685" s="17">
        <v>68139</v>
      </c>
      <c r="EK685" s="17">
        <v>76520</v>
      </c>
      <c r="EL685" s="17">
        <v>69373</v>
      </c>
      <c r="EM685" s="17">
        <v>64609</v>
      </c>
      <c r="EN685" s="17">
        <v>63401</v>
      </c>
      <c r="EP685" s="17">
        <v>10</v>
      </c>
      <c r="EQ685" s="17">
        <v>5</v>
      </c>
      <c r="FJ685" s="18">
        <v>80</v>
      </c>
      <c r="FK685" s="17">
        <v>8</v>
      </c>
      <c r="FL685" s="17">
        <v>4</v>
      </c>
      <c r="FM685" s="18">
        <v>60</v>
      </c>
      <c r="FN685" s="17">
        <v>6</v>
      </c>
      <c r="FO685" s="17">
        <v>3</v>
      </c>
      <c r="FP685" s="17">
        <v>6974</v>
      </c>
      <c r="FR685" s="17">
        <v>8129</v>
      </c>
      <c r="FS685" s="17">
        <v>7797</v>
      </c>
      <c r="FT685" s="17">
        <v>7691</v>
      </c>
      <c r="FU685" s="17">
        <v>7061</v>
      </c>
      <c r="FW685" s="17">
        <v>6</v>
      </c>
      <c r="FX685" s="17">
        <v>3</v>
      </c>
      <c r="FY685" s="18">
        <v>9.1999999999999993</v>
      </c>
      <c r="GA685" s="18">
        <v>10</v>
      </c>
      <c r="GB685" s="18">
        <v>10</v>
      </c>
      <c r="GC685" s="18">
        <v>10</v>
      </c>
      <c r="GD685" s="18">
        <v>9.3000000000000007</v>
      </c>
      <c r="GF685" s="17">
        <v>6</v>
      </c>
      <c r="GG685" s="17">
        <v>3</v>
      </c>
      <c r="GH685" s="17" t="s">
        <v>2037</v>
      </c>
      <c r="GI685" s="17">
        <v>6</v>
      </c>
      <c r="GJ685" s="17">
        <v>3</v>
      </c>
      <c r="GK685" s="17">
        <v>3030</v>
      </c>
      <c r="GM685" s="17">
        <v>3875</v>
      </c>
      <c r="GN685" s="17">
        <v>3500</v>
      </c>
      <c r="GO685" s="17">
        <v>3000</v>
      </c>
      <c r="GP685" s="17">
        <v>2133</v>
      </c>
      <c r="GR685" s="17">
        <v>6</v>
      </c>
      <c r="GS685" s="17">
        <v>3</v>
      </c>
      <c r="GT685" s="18">
        <v>4.0999999999999996</v>
      </c>
      <c r="GV685" s="18">
        <v>4.7</v>
      </c>
      <c r="GW685" s="18">
        <v>4.2</v>
      </c>
      <c r="GX685" s="18">
        <v>4</v>
      </c>
      <c r="GY685" s="18">
        <v>3.4</v>
      </c>
      <c r="HA685" s="17">
        <v>6</v>
      </c>
      <c r="HB685" s="17">
        <v>3</v>
      </c>
      <c r="HC685" s="17" t="s">
        <v>1489</v>
      </c>
      <c r="HD685" s="17">
        <v>6</v>
      </c>
      <c r="HE685" s="17">
        <v>3</v>
      </c>
      <c r="IA685">
        <v>19680</v>
      </c>
    </row>
    <row r="686" spans="1:235">
      <c r="A686">
        <v>11432</v>
      </c>
      <c r="B686" s="15">
        <v>41673</v>
      </c>
      <c r="C686" t="s">
        <v>292</v>
      </c>
      <c r="D686" t="s">
        <v>293</v>
      </c>
      <c r="E686" t="s">
        <v>294</v>
      </c>
      <c r="F686" s="23" t="s">
        <v>320</v>
      </c>
      <c r="G686">
        <v>1</v>
      </c>
      <c r="H686" s="23" t="s">
        <v>2034</v>
      </c>
      <c r="I686" t="s">
        <v>2054</v>
      </c>
      <c r="J686" s="19" t="s">
        <v>2055</v>
      </c>
      <c r="N686" s="17">
        <v>82583</v>
      </c>
      <c r="O686" s="17">
        <v>97652</v>
      </c>
      <c r="P686" s="17">
        <v>89446</v>
      </c>
      <c r="Q686" s="17">
        <v>85633</v>
      </c>
      <c r="R686" s="17">
        <v>83600</v>
      </c>
      <c r="S686" s="17">
        <v>77950</v>
      </c>
      <c r="T686" s="17">
        <v>64485</v>
      </c>
      <c r="U686" s="17">
        <v>594</v>
      </c>
      <c r="V686" s="17">
        <v>57</v>
      </c>
      <c r="W686" s="17">
        <v>78033</v>
      </c>
      <c r="X686" s="17">
        <v>92471</v>
      </c>
      <c r="Y686" s="17">
        <v>86222</v>
      </c>
      <c r="Z686" s="17">
        <v>82065</v>
      </c>
      <c r="AA686" s="17">
        <v>79464</v>
      </c>
      <c r="AB686" s="17">
        <v>68958</v>
      </c>
      <c r="AC686" s="17">
        <v>61245</v>
      </c>
      <c r="AD686" s="17">
        <v>594</v>
      </c>
      <c r="AE686" s="17">
        <v>57</v>
      </c>
      <c r="AF686" s="17">
        <v>6882</v>
      </c>
      <c r="AG686" s="17">
        <v>8138</v>
      </c>
      <c r="AH686" s="17">
        <v>7454</v>
      </c>
      <c r="AI686" s="17">
        <v>7136</v>
      </c>
      <c r="AJ686" s="17">
        <v>6967</v>
      </c>
      <c r="AK686" s="17">
        <v>6496</v>
      </c>
      <c r="AL686" s="17">
        <v>5374</v>
      </c>
      <c r="AM686" s="17">
        <v>594</v>
      </c>
      <c r="AN686" s="17">
        <v>57</v>
      </c>
      <c r="AO686" s="18">
        <v>12</v>
      </c>
      <c r="AP686" s="17">
        <v>594</v>
      </c>
      <c r="AQ686" s="17">
        <v>57</v>
      </c>
      <c r="AR686" s="17">
        <v>83374</v>
      </c>
      <c r="AS686" s="17">
        <v>97455</v>
      </c>
      <c r="AT686" s="17">
        <v>89642</v>
      </c>
      <c r="AU686" s="17">
        <v>85921</v>
      </c>
      <c r="AV686" s="17">
        <v>83802</v>
      </c>
      <c r="AW686" s="17">
        <v>79261</v>
      </c>
      <c r="AX686" s="17">
        <v>66095</v>
      </c>
      <c r="AY686" s="17">
        <v>563</v>
      </c>
      <c r="AZ686" s="17">
        <v>48</v>
      </c>
      <c r="BA686" s="17">
        <v>70539</v>
      </c>
      <c r="BB686" s="17">
        <v>102082</v>
      </c>
      <c r="BC686" s="17">
        <v>80483</v>
      </c>
      <c r="BD686" s="17">
        <v>71581</v>
      </c>
      <c r="BE686" s="17">
        <v>68958</v>
      </c>
      <c r="BF686" s="17">
        <v>54683</v>
      </c>
      <c r="BG686" s="17">
        <v>52499</v>
      </c>
      <c r="BH686" s="17">
        <v>31</v>
      </c>
      <c r="BI686" s="17">
        <v>11</v>
      </c>
      <c r="BJ686" s="17">
        <v>80977</v>
      </c>
      <c r="BK686" s="17">
        <v>242</v>
      </c>
      <c r="BL686" s="17">
        <v>23</v>
      </c>
      <c r="BM686" s="17">
        <v>57</v>
      </c>
      <c r="BN686" s="17">
        <v>3</v>
      </c>
      <c r="BQ686" s="17">
        <v>1</v>
      </c>
      <c r="BT686" s="17">
        <v>1</v>
      </c>
      <c r="BZ686" s="17">
        <v>1</v>
      </c>
      <c r="DH686" s="17">
        <v>82583</v>
      </c>
      <c r="DI686" s="17">
        <v>97652</v>
      </c>
      <c r="DJ686" s="17">
        <v>89446</v>
      </c>
      <c r="DK686" s="17">
        <v>85633</v>
      </c>
      <c r="DL686" s="17">
        <v>83600</v>
      </c>
      <c r="DM686" s="17">
        <v>77950</v>
      </c>
      <c r="DN686" s="17">
        <v>64485</v>
      </c>
      <c r="DO686" s="17">
        <v>594</v>
      </c>
      <c r="DP686" s="17">
        <v>57</v>
      </c>
      <c r="DQ686" s="17">
        <v>78033</v>
      </c>
      <c r="DR686" s="17">
        <v>92471</v>
      </c>
      <c r="DS686" s="17">
        <v>86222</v>
      </c>
      <c r="DT686" s="17">
        <v>82065</v>
      </c>
      <c r="DU686" s="17">
        <v>79464</v>
      </c>
      <c r="DV686" s="17">
        <v>68958</v>
      </c>
      <c r="DW686" s="17">
        <v>61245</v>
      </c>
      <c r="DX686" s="17">
        <v>594</v>
      </c>
      <c r="DY686" s="17">
        <v>57</v>
      </c>
      <c r="DZ686" s="17">
        <v>82583</v>
      </c>
      <c r="EA686" s="17">
        <v>97652</v>
      </c>
      <c r="EB686" s="17">
        <v>89446</v>
      </c>
      <c r="EC686" s="17">
        <v>85633</v>
      </c>
      <c r="ED686" s="17">
        <v>83600</v>
      </c>
      <c r="EE686" s="17">
        <v>77950</v>
      </c>
      <c r="EF686" s="17">
        <v>64485</v>
      </c>
      <c r="EG686" s="17">
        <v>594</v>
      </c>
      <c r="EH686" s="17">
        <v>57</v>
      </c>
      <c r="EI686" s="17">
        <v>78033</v>
      </c>
      <c r="EJ686" s="17">
        <v>92471</v>
      </c>
      <c r="EK686" s="17">
        <v>86222</v>
      </c>
      <c r="EL686" s="17">
        <v>82065</v>
      </c>
      <c r="EM686" s="17">
        <v>79464</v>
      </c>
      <c r="EN686" s="17">
        <v>68958</v>
      </c>
      <c r="EO686" s="17">
        <v>61245</v>
      </c>
      <c r="EP686" s="17">
        <v>594</v>
      </c>
      <c r="EQ686" s="17">
        <v>57</v>
      </c>
      <c r="FJ686" s="18">
        <v>94.8</v>
      </c>
      <c r="FK686" s="17">
        <v>563</v>
      </c>
      <c r="FL686" s="17">
        <v>48</v>
      </c>
      <c r="FM686" s="18">
        <v>82.3</v>
      </c>
      <c r="FN686" s="17">
        <v>489</v>
      </c>
      <c r="FO686" s="17">
        <v>38</v>
      </c>
      <c r="FP686" s="17">
        <v>9096</v>
      </c>
      <c r="FQ686" s="17">
        <v>12925</v>
      </c>
      <c r="FR686" s="17">
        <v>12214</v>
      </c>
      <c r="FS686" s="17">
        <v>10002</v>
      </c>
      <c r="FT686" s="17">
        <v>9002</v>
      </c>
      <c r="FU686" s="17">
        <v>7189</v>
      </c>
      <c r="FV686" s="17">
        <v>3804</v>
      </c>
      <c r="FW686" s="17">
        <v>521</v>
      </c>
      <c r="FX686" s="17">
        <v>40</v>
      </c>
      <c r="FY686" s="18">
        <v>10.7</v>
      </c>
      <c r="FZ686" s="18">
        <v>15</v>
      </c>
      <c r="GA686" s="18">
        <v>15</v>
      </c>
      <c r="GB686" s="18">
        <v>10</v>
      </c>
      <c r="GC686" s="18">
        <v>10</v>
      </c>
      <c r="GD686" s="18">
        <v>8</v>
      </c>
      <c r="GE686" s="18">
        <v>5</v>
      </c>
      <c r="GF686" s="17">
        <v>521</v>
      </c>
      <c r="GG686" s="17">
        <v>40</v>
      </c>
      <c r="GH686" s="17" t="s">
        <v>1332</v>
      </c>
      <c r="GI686" s="17">
        <v>521</v>
      </c>
      <c r="GJ686" s="17">
        <v>40</v>
      </c>
      <c r="GK686" s="17">
        <v>9171</v>
      </c>
      <c r="GL686" s="17">
        <v>15500</v>
      </c>
      <c r="GM686" s="17">
        <v>13000</v>
      </c>
      <c r="GN686" s="17">
        <v>9725</v>
      </c>
      <c r="GO686" s="17">
        <v>8670</v>
      </c>
      <c r="GP686" s="17">
        <v>5887</v>
      </c>
      <c r="GQ686" s="17">
        <v>2478</v>
      </c>
      <c r="GR686" s="17">
        <v>485</v>
      </c>
      <c r="GS686" s="17">
        <v>37</v>
      </c>
      <c r="GT686" s="18">
        <v>10.7</v>
      </c>
      <c r="GU686" s="18">
        <v>18.100000000000001</v>
      </c>
      <c r="GV686" s="18">
        <v>15.7</v>
      </c>
      <c r="GW686" s="18">
        <v>10.6</v>
      </c>
      <c r="GX686" s="18">
        <v>9.6</v>
      </c>
      <c r="GY686" s="18">
        <v>7.2</v>
      </c>
      <c r="GZ686" s="18">
        <v>3.1</v>
      </c>
      <c r="HA686" s="17">
        <v>485</v>
      </c>
      <c r="HB686" s="17">
        <v>37</v>
      </c>
      <c r="HC686" s="17" t="s">
        <v>711</v>
      </c>
      <c r="HD686" s="17">
        <v>485</v>
      </c>
      <c r="HE686" s="17">
        <v>37</v>
      </c>
      <c r="HF686" s="18">
        <v>11.1</v>
      </c>
      <c r="HG686" s="17">
        <v>7</v>
      </c>
      <c r="HH686" s="17">
        <v>3</v>
      </c>
      <c r="HI686" s="17">
        <v>4857</v>
      </c>
      <c r="HK686" s="17">
        <v>5000</v>
      </c>
      <c r="HL686" s="17">
        <v>5000</v>
      </c>
      <c r="HM686" s="17">
        <v>5000</v>
      </c>
      <c r="HN686" s="17">
        <v>3000</v>
      </c>
      <c r="HP686" s="17">
        <v>7</v>
      </c>
      <c r="HQ686" s="17">
        <v>3</v>
      </c>
      <c r="HR686" s="18">
        <v>5</v>
      </c>
      <c r="HT686" s="18">
        <v>5</v>
      </c>
      <c r="HU686" s="18">
        <v>5</v>
      </c>
      <c r="HV686" s="18">
        <v>5</v>
      </c>
      <c r="HW686" s="18">
        <v>3</v>
      </c>
      <c r="HY686" s="17">
        <v>7</v>
      </c>
      <c r="HZ686" s="17">
        <v>3</v>
      </c>
      <c r="IA686">
        <v>19690</v>
      </c>
    </row>
    <row r="687" spans="1:235">
      <c r="A687">
        <v>11432</v>
      </c>
      <c r="B687" s="15">
        <v>41673</v>
      </c>
      <c r="C687" t="s">
        <v>292</v>
      </c>
      <c r="D687" t="s">
        <v>293</v>
      </c>
      <c r="E687" t="s">
        <v>294</v>
      </c>
      <c r="F687" s="23" t="s">
        <v>320</v>
      </c>
      <c r="G687">
        <v>2</v>
      </c>
      <c r="H687" s="23" t="s">
        <v>2034</v>
      </c>
      <c r="I687" t="s">
        <v>2056</v>
      </c>
      <c r="J687" s="19" t="s">
        <v>2057</v>
      </c>
      <c r="N687" s="17">
        <v>110403</v>
      </c>
      <c r="O687" s="17">
        <v>132554</v>
      </c>
      <c r="P687" s="17">
        <v>120968</v>
      </c>
      <c r="Q687" s="17">
        <v>114108</v>
      </c>
      <c r="R687" s="17">
        <v>109802</v>
      </c>
      <c r="S687" s="17">
        <v>99264</v>
      </c>
      <c r="T687" s="17">
        <v>88884</v>
      </c>
      <c r="U687" s="17">
        <v>952</v>
      </c>
      <c r="V687" s="17">
        <v>83</v>
      </c>
      <c r="W687" s="17">
        <v>105880</v>
      </c>
      <c r="X687" s="17">
        <v>121159</v>
      </c>
      <c r="Y687" s="17">
        <v>115346</v>
      </c>
      <c r="Z687" s="17">
        <v>109113</v>
      </c>
      <c r="AA687" s="17">
        <v>104618</v>
      </c>
      <c r="AB687" s="17">
        <v>95250</v>
      </c>
      <c r="AC687" s="17">
        <v>87070</v>
      </c>
      <c r="AD687" s="17">
        <v>952</v>
      </c>
      <c r="AE687" s="17">
        <v>83</v>
      </c>
      <c r="AF687" s="17">
        <v>9200</v>
      </c>
      <c r="AG687" s="17">
        <v>11046</v>
      </c>
      <c r="AH687" s="17">
        <v>10081</v>
      </c>
      <c r="AI687" s="17">
        <v>9509</v>
      </c>
      <c r="AJ687" s="17">
        <v>9150</v>
      </c>
      <c r="AK687" s="17">
        <v>8272</v>
      </c>
      <c r="AL687" s="17">
        <v>7407</v>
      </c>
      <c r="AM687" s="17">
        <v>952</v>
      </c>
      <c r="AN687" s="17">
        <v>83</v>
      </c>
      <c r="AO687" s="18">
        <v>12</v>
      </c>
      <c r="AP687" s="17">
        <v>952</v>
      </c>
      <c r="AQ687" s="17">
        <v>83</v>
      </c>
      <c r="AR687" s="17">
        <v>111121</v>
      </c>
      <c r="AS687" s="17">
        <v>132706</v>
      </c>
      <c r="AT687" s="17">
        <v>121353</v>
      </c>
      <c r="AU687" s="17">
        <v>114999</v>
      </c>
      <c r="AV687" s="17">
        <v>110160</v>
      </c>
      <c r="AW687" s="17">
        <v>100000</v>
      </c>
      <c r="AX687" s="17">
        <v>90291</v>
      </c>
      <c r="AY687" s="17">
        <v>895</v>
      </c>
      <c r="AZ687" s="17">
        <v>72</v>
      </c>
      <c r="BA687" s="17">
        <v>99117</v>
      </c>
      <c r="BB687" s="17">
        <v>121760</v>
      </c>
      <c r="BC687" s="17">
        <v>113805</v>
      </c>
      <c r="BD687" s="17">
        <v>104630</v>
      </c>
      <c r="BE687" s="17">
        <v>95000</v>
      </c>
      <c r="BF687" s="17">
        <v>86065</v>
      </c>
      <c r="BG687" s="17">
        <v>77366</v>
      </c>
      <c r="BH687" s="17">
        <v>57</v>
      </c>
      <c r="BI687" s="17">
        <v>16</v>
      </c>
      <c r="BJ687" s="17">
        <v>104984</v>
      </c>
      <c r="BK687" s="17">
        <v>406</v>
      </c>
      <c r="BL687" s="17">
        <v>31</v>
      </c>
      <c r="BM687" s="17">
        <v>82</v>
      </c>
      <c r="BN687" s="17">
        <v>1</v>
      </c>
      <c r="BQ687" s="17">
        <v>1</v>
      </c>
      <c r="BT687" s="17">
        <v>1</v>
      </c>
      <c r="BZ687" s="17">
        <v>1</v>
      </c>
      <c r="DH687" s="17">
        <v>110403</v>
      </c>
      <c r="DI687" s="17">
        <v>132554</v>
      </c>
      <c r="DJ687" s="17">
        <v>120968</v>
      </c>
      <c r="DK687" s="17">
        <v>114108</v>
      </c>
      <c r="DL687" s="17">
        <v>109802</v>
      </c>
      <c r="DM687" s="17">
        <v>99264</v>
      </c>
      <c r="DN687" s="17">
        <v>88884</v>
      </c>
      <c r="DO687" s="17">
        <v>952</v>
      </c>
      <c r="DP687" s="17">
        <v>83</v>
      </c>
      <c r="DQ687" s="17">
        <v>105880</v>
      </c>
      <c r="DR687" s="17">
        <v>121159</v>
      </c>
      <c r="DS687" s="17">
        <v>115346</v>
      </c>
      <c r="DT687" s="17">
        <v>109113</v>
      </c>
      <c r="DU687" s="17">
        <v>104618</v>
      </c>
      <c r="DV687" s="17">
        <v>95250</v>
      </c>
      <c r="DW687" s="17">
        <v>87070</v>
      </c>
      <c r="DX687" s="17">
        <v>952</v>
      </c>
      <c r="DY687" s="17">
        <v>83</v>
      </c>
      <c r="DZ687" s="17">
        <v>110403</v>
      </c>
      <c r="EA687" s="17">
        <v>132554</v>
      </c>
      <c r="EB687" s="17">
        <v>120968</v>
      </c>
      <c r="EC687" s="17">
        <v>114108</v>
      </c>
      <c r="ED687" s="17">
        <v>109802</v>
      </c>
      <c r="EE687" s="17">
        <v>99264</v>
      </c>
      <c r="EF687" s="17">
        <v>88884</v>
      </c>
      <c r="EG687" s="17">
        <v>952</v>
      </c>
      <c r="EH687" s="17">
        <v>83</v>
      </c>
      <c r="EI687" s="17">
        <v>105880</v>
      </c>
      <c r="EJ687" s="17">
        <v>121159</v>
      </c>
      <c r="EK687" s="17">
        <v>115346</v>
      </c>
      <c r="EL687" s="17">
        <v>109113</v>
      </c>
      <c r="EM687" s="17">
        <v>104618</v>
      </c>
      <c r="EN687" s="17">
        <v>95250</v>
      </c>
      <c r="EO687" s="17">
        <v>87070</v>
      </c>
      <c r="EP687" s="17">
        <v>952</v>
      </c>
      <c r="EQ687" s="17">
        <v>83</v>
      </c>
      <c r="FJ687" s="18">
        <v>94</v>
      </c>
      <c r="FK687" s="17">
        <v>895</v>
      </c>
      <c r="FL687" s="17">
        <v>72</v>
      </c>
      <c r="FM687" s="18">
        <v>76.3</v>
      </c>
      <c r="FN687" s="17">
        <v>726</v>
      </c>
      <c r="FO687" s="17">
        <v>59</v>
      </c>
      <c r="FP687" s="17">
        <v>16736</v>
      </c>
      <c r="FQ687" s="17">
        <v>24000</v>
      </c>
      <c r="FR687" s="17">
        <v>20802</v>
      </c>
      <c r="FS687" s="17">
        <v>18766</v>
      </c>
      <c r="FT687" s="17">
        <v>17420</v>
      </c>
      <c r="FU687" s="17">
        <v>12907</v>
      </c>
      <c r="FV687" s="17">
        <v>8410</v>
      </c>
      <c r="FW687" s="17">
        <v>808</v>
      </c>
      <c r="FX687" s="17">
        <v>63</v>
      </c>
      <c r="FY687" s="18">
        <v>14.7</v>
      </c>
      <c r="FZ687" s="18">
        <v>20</v>
      </c>
      <c r="GA687" s="18">
        <v>20</v>
      </c>
      <c r="GB687" s="18">
        <v>15</v>
      </c>
      <c r="GC687" s="18">
        <v>15</v>
      </c>
      <c r="GD687" s="18">
        <v>12</v>
      </c>
      <c r="GE687" s="18">
        <v>8</v>
      </c>
      <c r="GF687" s="17">
        <v>808</v>
      </c>
      <c r="GG687" s="17">
        <v>63</v>
      </c>
      <c r="GH687" s="17" t="s">
        <v>1623</v>
      </c>
      <c r="GI687" s="17">
        <v>808</v>
      </c>
      <c r="GJ687" s="17">
        <v>63</v>
      </c>
      <c r="GK687" s="17">
        <v>17071</v>
      </c>
      <c r="GL687" s="17">
        <v>28769</v>
      </c>
      <c r="GM687" s="17">
        <v>23458</v>
      </c>
      <c r="GN687" s="17">
        <v>19000</v>
      </c>
      <c r="GO687" s="17">
        <v>16675</v>
      </c>
      <c r="GP687" s="17">
        <v>10253</v>
      </c>
      <c r="GQ687" s="17">
        <v>6691</v>
      </c>
      <c r="GR687" s="17">
        <v>704</v>
      </c>
      <c r="GS687" s="17">
        <v>58</v>
      </c>
      <c r="GT687" s="18">
        <v>15</v>
      </c>
      <c r="GU687" s="18">
        <v>24.5</v>
      </c>
      <c r="GV687" s="18">
        <v>20</v>
      </c>
      <c r="GW687" s="18">
        <v>16.100000000000001</v>
      </c>
      <c r="GX687" s="18">
        <v>14.7</v>
      </c>
      <c r="GY687" s="18">
        <v>9.6</v>
      </c>
      <c r="GZ687" s="18">
        <v>6.8</v>
      </c>
      <c r="HA687" s="17">
        <v>704</v>
      </c>
      <c r="HB687" s="17">
        <v>58</v>
      </c>
      <c r="HC687" s="17" t="s">
        <v>1623</v>
      </c>
      <c r="HD687" s="17">
        <v>704</v>
      </c>
      <c r="HE687" s="17">
        <v>58</v>
      </c>
      <c r="HF687" s="18">
        <v>13</v>
      </c>
      <c r="HG687" s="17">
        <v>21</v>
      </c>
      <c r="HH687" s="17">
        <v>6</v>
      </c>
      <c r="HI687" s="17">
        <v>8990</v>
      </c>
      <c r="HJ687" s="17">
        <v>15000</v>
      </c>
      <c r="HK687" s="17">
        <v>10000</v>
      </c>
      <c r="HL687" s="17">
        <v>10000</v>
      </c>
      <c r="HM687" s="17">
        <v>9750</v>
      </c>
      <c r="HN687" s="17">
        <v>5000</v>
      </c>
      <c r="HO687" s="17">
        <v>5000</v>
      </c>
      <c r="HP687" s="17">
        <v>21</v>
      </c>
      <c r="HQ687" s="17">
        <v>6</v>
      </c>
      <c r="HR687" s="18">
        <v>8</v>
      </c>
      <c r="HS687" s="18">
        <v>12</v>
      </c>
      <c r="HT687" s="18">
        <v>9</v>
      </c>
      <c r="HU687" s="18">
        <v>9</v>
      </c>
      <c r="HV687" s="18">
        <v>7</v>
      </c>
      <c r="HW687" s="18">
        <v>5</v>
      </c>
      <c r="HX687" s="18">
        <v>4</v>
      </c>
      <c r="HY687" s="17">
        <v>21</v>
      </c>
      <c r="HZ687" s="17">
        <v>6</v>
      </c>
      <c r="IA687">
        <v>19700</v>
      </c>
    </row>
    <row r="688" spans="1:235">
      <c r="A688">
        <v>11432</v>
      </c>
      <c r="B688" s="15">
        <v>41673</v>
      </c>
      <c r="C688" t="s">
        <v>292</v>
      </c>
      <c r="D688" t="s">
        <v>293</v>
      </c>
      <c r="E688" t="s">
        <v>294</v>
      </c>
      <c r="F688" s="23" t="s">
        <v>320</v>
      </c>
      <c r="G688">
        <v>3</v>
      </c>
      <c r="H688" s="23" t="s">
        <v>2034</v>
      </c>
      <c r="I688" t="s">
        <v>2058</v>
      </c>
      <c r="J688" s="19" t="s">
        <v>2059</v>
      </c>
      <c r="N688" s="17">
        <v>141274</v>
      </c>
      <c r="O688" s="17">
        <v>165458</v>
      </c>
      <c r="P688" s="17">
        <v>154451</v>
      </c>
      <c r="Q688" s="17">
        <v>146151</v>
      </c>
      <c r="R688" s="17">
        <v>140348</v>
      </c>
      <c r="S688" s="17">
        <v>127553</v>
      </c>
      <c r="T688" s="17">
        <v>115577</v>
      </c>
      <c r="U688" s="17">
        <v>981</v>
      </c>
      <c r="V688" s="17">
        <v>87</v>
      </c>
      <c r="W688" s="17">
        <v>134654</v>
      </c>
      <c r="X688" s="17">
        <v>155000</v>
      </c>
      <c r="Y688" s="17">
        <v>149136</v>
      </c>
      <c r="Z688" s="17">
        <v>142482</v>
      </c>
      <c r="AA688" s="17">
        <v>138516</v>
      </c>
      <c r="AB688" s="17">
        <v>120791</v>
      </c>
      <c r="AC688" s="17">
        <v>111334</v>
      </c>
      <c r="AD688" s="17">
        <v>981</v>
      </c>
      <c r="AE688" s="17">
        <v>87</v>
      </c>
      <c r="AF688" s="17">
        <v>11773</v>
      </c>
      <c r="AG688" s="17">
        <v>13788</v>
      </c>
      <c r="AH688" s="17">
        <v>12871</v>
      </c>
      <c r="AI688" s="17">
        <v>12179</v>
      </c>
      <c r="AJ688" s="17">
        <v>11696</v>
      </c>
      <c r="AK688" s="17">
        <v>10629</v>
      </c>
      <c r="AL688" s="17">
        <v>9631</v>
      </c>
      <c r="AM688" s="17">
        <v>981</v>
      </c>
      <c r="AN688" s="17">
        <v>87</v>
      </c>
      <c r="AO688" s="18">
        <v>12</v>
      </c>
      <c r="AP688" s="17">
        <v>981</v>
      </c>
      <c r="AQ688" s="17">
        <v>87</v>
      </c>
      <c r="AR688" s="17">
        <v>141542</v>
      </c>
      <c r="AS688" s="17">
        <v>165595</v>
      </c>
      <c r="AT688" s="17">
        <v>154495</v>
      </c>
      <c r="AU688" s="17">
        <v>146734</v>
      </c>
      <c r="AV688" s="17">
        <v>140628</v>
      </c>
      <c r="AW688" s="17">
        <v>128016</v>
      </c>
      <c r="AX688" s="17">
        <v>116026</v>
      </c>
      <c r="AY688" s="17">
        <v>962</v>
      </c>
      <c r="AZ688" s="17">
        <v>78</v>
      </c>
      <c r="BA688" s="17">
        <v>127670</v>
      </c>
      <c r="BB688" s="17">
        <v>155200</v>
      </c>
      <c r="BC688" s="17">
        <v>143425</v>
      </c>
      <c r="BD688" s="17">
        <v>137129</v>
      </c>
      <c r="BE688" s="17">
        <v>125002</v>
      </c>
      <c r="BF688" s="17">
        <v>114124</v>
      </c>
      <c r="BG688" s="17">
        <v>97852</v>
      </c>
      <c r="BH688" s="17">
        <v>19</v>
      </c>
      <c r="BI688" s="17">
        <v>9</v>
      </c>
      <c r="BJ688" s="17">
        <v>136966</v>
      </c>
      <c r="BK688" s="17">
        <v>434</v>
      </c>
      <c r="BL688" s="17">
        <v>32</v>
      </c>
      <c r="BM688" s="17">
        <v>87</v>
      </c>
      <c r="BO688" s="18">
        <v>0.5</v>
      </c>
      <c r="BP688" s="17">
        <v>5</v>
      </c>
      <c r="BQ688" s="17">
        <v>2</v>
      </c>
      <c r="BR688" s="18">
        <v>0.5</v>
      </c>
      <c r="BS688" s="17">
        <v>5</v>
      </c>
      <c r="BT688" s="17">
        <v>2</v>
      </c>
      <c r="BX688" s="18">
        <v>0.5</v>
      </c>
      <c r="BY688" s="17">
        <v>5</v>
      </c>
      <c r="BZ688" s="17">
        <v>2</v>
      </c>
      <c r="CO688" s="17">
        <v>1</v>
      </c>
      <c r="CX688" s="17">
        <v>1</v>
      </c>
      <c r="DH688" s="17">
        <v>141274</v>
      </c>
      <c r="DI688" s="17">
        <v>165458</v>
      </c>
      <c r="DJ688" s="17">
        <v>154451</v>
      </c>
      <c r="DK688" s="17">
        <v>146151</v>
      </c>
      <c r="DL688" s="17">
        <v>140348</v>
      </c>
      <c r="DM688" s="17">
        <v>127553</v>
      </c>
      <c r="DN688" s="17">
        <v>115577</v>
      </c>
      <c r="DO688" s="17">
        <v>981</v>
      </c>
      <c r="DP688" s="17">
        <v>87</v>
      </c>
      <c r="DQ688" s="17">
        <v>134654</v>
      </c>
      <c r="DR688" s="17">
        <v>155000</v>
      </c>
      <c r="DS688" s="17">
        <v>149136</v>
      </c>
      <c r="DT688" s="17">
        <v>142482</v>
      </c>
      <c r="DU688" s="17">
        <v>138516</v>
      </c>
      <c r="DV688" s="17">
        <v>120791</v>
      </c>
      <c r="DW688" s="17">
        <v>111334</v>
      </c>
      <c r="DX688" s="17">
        <v>981</v>
      </c>
      <c r="DY688" s="17">
        <v>87</v>
      </c>
      <c r="DZ688" s="17">
        <v>141284</v>
      </c>
      <c r="EA688" s="17">
        <v>165458</v>
      </c>
      <c r="EB688" s="17">
        <v>154451</v>
      </c>
      <c r="EC688" s="17">
        <v>146151</v>
      </c>
      <c r="ED688" s="17">
        <v>140348</v>
      </c>
      <c r="EE688" s="17">
        <v>127553</v>
      </c>
      <c r="EF688" s="17">
        <v>115577</v>
      </c>
      <c r="EG688" s="17">
        <v>981</v>
      </c>
      <c r="EH688" s="17">
        <v>87</v>
      </c>
      <c r="EI688" s="17">
        <v>134769</v>
      </c>
      <c r="EJ688" s="17">
        <v>155000</v>
      </c>
      <c r="EK688" s="17">
        <v>149136</v>
      </c>
      <c r="EL688" s="17">
        <v>142482</v>
      </c>
      <c r="EM688" s="17">
        <v>138516</v>
      </c>
      <c r="EN688" s="17">
        <v>120791</v>
      </c>
      <c r="EO688" s="17">
        <v>111334</v>
      </c>
      <c r="EP688" s="17">
        <v>981</v>
      </c>
      <c r="EQ688" s="17">
        <v>87</v>
      </c>
      <c r="FJ688" s="18">
        <v>98.1</v>
      </c>
      <c r="FK688" s="17">
        <v>962</v>
      </c>
      <c r="FL688" s="17">
        <v>78</v>
      </c>
      <c r="FM688" s="18">
        <v>82.2</v>
      </c>
      <c r="FN688" s="17">
        <v>806</v>
      </c>
      <c r="FO688" s="17">
        <v>63</v>
      </c>
      <c r="FP688" s="17">
        <v>24389</v>
      </c>
      <c r="FQ688" s="17">
        <v>32855</v>
      </c>
      <c r="FR688" s="17">
        <v>28812</v>
      </c>
      <c r="FS688" s="17">
        <v>26442</v>
      </c>
      <c r="FT688" s="17">
        <v>24617</v>
      </c>
      <c r="FU688" s="17">
        <v>19780</v>
      </c>
      <c r="FV688" s="17">
        <v>14767</v>
      </c>
      <c r="FW688" s="17">
        <v>920</v>
      </c>
      <c r="FX688" s="17">
        <v>71</v>
      </c>
      <c r="FY688" s="18">
        <v>16.899999999999999</v>
      </c>
      <c r="FZ688" s="18">
        <v>20</v>
      </c>
      <c r="GA688" s="18">
        <v>20</v>
      </c>
      <c r="GB688" s="18">
        <v>18</v>
      </c>
      <c r="GC688" s="18">
        <v>18</v>
      </c>
      <c r="GD688" s="18">
        <v>15</v>
      </c>
      <c r="GE688" s="18">
        <v>12</v>
      </c>
      <c r="GF688" s="17">
        <v>920</v>
      </c>
      <c r="GG688" s="17">
        <v>71</v>
      </c>
      <c r="GH688" s="17" t="s">
        <v>1415</v>
      </c>
      <c r="GI688" s="17">
        <v>920</v>
      </c>
      <c r="GJ688" s="17">
        <v>71</v>
      </c>
      <c r="GK688" s="17">
        <v>24957</v>
      </c>
      <c r="GL688" s="17">
        <v>40904</v>
      </c>
      <c r="GM688" s="17">
        <v>31800</v>
      </c>
      <c r="GN688" s="17">
        <v>26349</v>
      </c>
      <c r="GO688" s="17">
        <v>23677</v>
      </c>
      <c r="GP688" s="17">
        <v>17316</v>
      </c>
      <c r="GQ688" s="17">
        <v>10316</v>
      </c>
      <c r="GR688" s="17">
        <v>797</v>
      </c>
      <c r="GS688" s="17">
        <v>62</v>
      </c>
      <c r="GT688" s="18">
        <v>17.2</v>
      </c>
      <c r="GU688" s="18">
        <v>26.1</v>
      </c>
      <c r="GV688" s="18">
        <v>22.3</v>
      </c>
      <c r="GW688" s="18">
        <v>18.600000000000001</v>
      </c>
      <c r="GX688" s="18">
        <v>16.399999999999999</v>
      </c>
      <c r="GY688" s="18">
        <v>12.7</v>
      </c>
      <c r="GZ688" s="18">
        <v>8</v>
      </c>
      <c r="HA688" s="17">
        <v>797</v>
      </c>
      <c r="HB688" s="17">
        <v>62</v>
      </c>
      <c r="HC688" s="17" t="s">
        <v>687</v>
      </c>
      <c r="HD688" s="17">
        <v>797</v>
      </c>
      <c r="HE688" s="17">
        <v>62</v>
      </c>
      <c r="HF688" s="18">
        <v>17.2</v>
      </c>
      <c r="HG688" s="17">
        <v>29</v>
      </c>
      <c r="HH688" s="17">
        <v>10</v>
      </c>
      <c r="HI688" s="17">
        <v>14552</v>
      </c>
      <c r="HJ688" s="17">
        <v>25400</v>
      </c>
      <c r="HK688" s="17">
        <v>20000</v>
      </c>
      <c r="HL688" s="17">
        <v>15000</v>
      </c>
      <c r="HM688" s="17">
        <v>15000</v>
      </c>
      <c r="HN688" s="17">
        <v>10000</v>
      </c>
      <c r="HO688" s="17">
        <v>5000</v>
      </c>
      <c r="HP688" s="17">
        <v>29</v>
      </c>
      <c r="HQ688" s="17">
        <v>10</v>
      </c>
      <c r="HR688" s="18">
        <v>10</v>
      </c>
      <c r="HS688" s="18">
        <v>16</v>
      </c>
      <c r="HT688" s="18">
        <v>13</v>
      </c>
      <c r="HU688" s="18">
        <v>10</v>
      </c>
      <c r="HV688" s="18">
        <v>10</v>
      </c>
      <c r="HW688" s="18">
        <v>6</v>
      </c>
      <c r="HX688" s="18">
        <v>4</v>
      </c>
      <c r="HY688" s="17">
        <v>29</v>
      </c>
      <c r="HZ688" s="17">
        <v>10</v>
      </c>
      <c r="IA688">
        <v>19710</v>
      </c>
    </row>
    <row r="689" spans="1:235">
      <c r="A689">
        <v>11432</v>
      </c>
      <c r="B689" s="15">
        <v>41673</v>
      </c>
      <c r="C689" t="s">
        <v>292</v>
      </c>
      <c r="D689" t="s">
        <v>293</v>
      </c>
      <c r="E689" t="s">
        <v>294</v>
      </c>
      <c r="F689" s="23" t="s">
        <v>320</v>
      </c>
      <c r="G689">
        <v>4</v>
      </c>
      <c r="H689" s="23" t="s">
        <v>2034</v>
      </c>
      <c r="I689" t="s">
        <v>2060</v>
      </c>
      <c r="J689" s="19" t="s">
        <v>2061</v>
      </c>
      <c r="N689" s="17">
        <v>174513</v>
      </c>
      <c r="O689" s="17">
        <v>209055</v>
      </c>
      <c r="P689" s="17">
        <v>190056</v>
      </c>
      <c r="Q689" s="17">
        <v>180000</v>
      </c>
      <c r="R689" s="17">
        <v>173323</v>
      </c>
      <c r="S689" s="17">
        <v>157810</v>
      </c>
      <c r="T689" s="17">
        <v>140449</v>
      </c>
      <c r="U689" s="17">
        <v>850</v>
      </c>
      <c r="V689" s="17">
        <v>99</v>
      </c>
      <c r="W689" s="17">
        <v>167128</v>
      </c>
      <c r="X689" s="17">
        <v>192794</v>
      </c>
      <c r="Y689" s="17">
        <v>179421</v>
      </c>
      <c r="Z689" s="17">
        <v>171531</v>
      </c>
      <c r="AA689" s="17">
        <v>165967</v>
      </c>
      <c r="AB689" s="17">
        <v>153278</v>
      </c>
      <c r="AC689" s="17">
        <v>141887</v>
      </c>
      <c r="AD689" s="17">
        <v>850</v>
      </c>
      <c r="AE689" s="17">
        <v>99</v>
      </c>
      <c r="AF689" s="17">
        <v>14543</v>
      </c>
      <c r="AG689" s="17">
        <v>17421</v>
      </c>
      <c r="AH689" s="17">
        <v>15838</v>
      </c>
      <c r="AI689" s="17">
        <v>15000</v>
      </c>
      <c r="AJ689" s="17">
        <v>14444</v>
      </c>
      <c r="AK689" s="17">
        <v>13151</v>
      </c>
      <c r="AL689" s="17">
        <v>11704</v>
      </c>
      <c r="AM689" s="17">
        <v>850</v>
      </c>
      <c r="AN689" s="17">
        <v>99</v>
      </c>
      <c r="AO689" s="18">
        <v>12</v>
      </c>
      <c r="AP689" s="17">
        <v>850</v>
      </c>
      <c r="AQ689" s="17">
        <v>99</v>
      </c>
      <c r="AR689" s="17">
        <v>174980</v>
      </c>
      <c r="AS689" s="17">
        <v>209900</v>
      </c>
      <c r="AT689" s="17">
        <v>191004</v>
      </c>
      <c r="AU689" s="17">
        <v>180000</v>
      </c>
      <c r="AV689" s="17">
        <v>173510</v>
      </c>
      <c r="AW689" s="17">
        <v>158203</v>
      </c>
      <c r="AX689" s="17">
        <v>141418</v>
      </c>
      <c r="AY689" s="17">
        <v>816</v>
      </c>
      <c r="AZ689" s="17">
        <v>90</v>
      </c>
      <c r="BA689" s="17">
        <v>163312</v>
      </c>
      <c r="BB689" s="17">
        <v>193413</v>
      </c>
      <c r="BC689" s="17">
        <v>180000</v>
      </c>
      <c r="BD689" s="17">
        <v>172460</v>
      </c>
      <c r="BE689" s="17">
        <v>163798</v>
      </c>
      <c r="BF689" s="17">
        <v>141671</v>
      </c>
      <c r="BG689" s="17">
        <v>134004</v>
      </c>
      <c r="BH689" s="17">
        <v>34</v>
      </c>
      <c r="BI689" s="17">
        <v>16</v>
      </c>
      <c r="BJ689" s="17">
        <v>166865</v>
      </c>
      <c r="BK689" s="17">
        <v>351</v>
      </c>
      <c r="BL689" s="17">
        <v>38</v>
      </c>
      <c r="BM689" s="17">
        <v>99</v>
      </c>
      <c r="BQ689" s="17">
        <v>1</v>
      </c>
      <c r="BT689" s="17">
        <v>1</v>
      </c>
      <c r="BZ689" s="17">
        <v>1</v>
      </c>
      <c r="DH689" s="17">
        <v>174513</v>
      </c>
      <c r="DI689" s="17">
        <v>209055</v>
      </c>
      <c r="DJ689" s="17">
        <v>190056</v>
      </c>
      <c r="DK689" s="17">
        <v>180000</v>
      </c>
      <c r="DL689" s="17">
        <v>173323</v>
      </c>
      <c r="DM689" s="17">
        <v>157810</v>
      </c>
      <c r="DN689" s="17">
        <v>140449</v>
      </c>
      <c r="DO689" s="17">
        <v>850</v>
      </c>
      <c r="DP689" s="17">
        <v>99</v>
      </c>
      <c r="DQ689" s="17">
        <v>167128</v>
      </c>
      <c r="DR689" s="17">
        <v>192794</v>
      </c>
      <c r="DS689" s="17">
        <v>179421</v>
      </c>
      <c r="DT689" s="17">
        <v>171531</v>
      </c>
      <c r="DU689" s="17">
        <v>165967</v>
      </c>
      <c r="DV689" s="17">
        <v>153278</v>
      </c>
      <c r="DW689" s="17">
        <v>141887</v>
      </c>
      <c r="DX689" s="17">
        <v>850</v>
      </c>
      <c r="DY689" s="17">
        <v>99</v>
      </c>
      <c r="DZ689" s="17">
        <v>174513</v>
      </c>
      <c r="EA689" s="17">
        <v>209055</v>
      </c>
      <c r="EB689" s="17">
        <v>190056</v>
      </c>
      <c r="EC689" s="17">
        <v>180000</v>
      </c>
      <c r="ED689" s="17">
        <v>173323</v>
      </c>
      <c r="EE689" s="17">
        <v>157810</v>
      </c>
      <c r="EF689" s="17">
        <v>140449</v>
      </c>
      <c r="EG689" s="17">
        <v>850</v>
      </c>
      <c r="EH689" s="17">
        <v>99</v>
      </c>
      <c r="EI689" s="17">
        <v>167128</v>
      </c>
      <c r="EJ689" s="17">
        <v>192794</v>
      </c>
      <c r="EK689" s="17">
        <v>179421</v>
      </c>
      <c r="EL689" s="17">
        <v>171531</v>
      </c>
      <c r="EM689" s="17">
        <v>165967</v>
      </c>
      <c r="EN689" s="17">
        <v>153278</v>
      </c>
      <c r="EO689" s="17">
        <v>141887</v>
      </c>
      <c r="EP689" s="17">
        <v>850</v>
      </c>
      <c r="EQ689" s="17">
        <v>99</v>
      </c>
      <c r="FJ689" s="18">
        <v>96</v>
      </c>
      <c r="FK689" s="17">
        <v>816</v>
      </c>
      <c r="FL689" s="17">
        <v>90</v>
      </c>
      <c r="FM689" s="18">
        <v>81.8</v>
      </c>
      <c r="FN689" s="17">
        <v>695</v>
      </c>
      <c r="FO689" s="17">
        <v>77</v>
      </c>
      <c r="FP689" s="17">
        <v>38502</v>
      </c>
      <c r="FQ689" s="17">
        <v>51250</v>
      </c>
      <c r="FR689" s="17">
        <v>45011</v>
      </c>
      <c r="FS689" s="17">
        <v>40670</v>
      </c>
      <c r="FT689" s="17">
        <v>38024</v>
      </c>
      <c r="FU689" s="17">
        <v>33053</v>
      </c>
      <c r="FV689" s="17">
        <v>26094</v>
      </c>
      <c r="FW689" s="17">
        <v>775</v>
      </c>
      <c r="FX689" s="17">
        <v>79</v>
      </c>
      <c r="FY689" s="18">
        <v>21.7</v>
      </c>
      <c r="FZ689" s="18">
        <v>25</v>
      </c>
      <c r="GA689" s="18">
        <v>25</v>
      </c>
      <c r="GB689" s="18">
        <v>25</v>
      </c>
      <c r="GC689" s="18">
        <v>22</v>
      </c>
      <c r="GD689" s="18">
        <v>20</v>
      </c>
      <c r="GE689" s="18">
        <v>15</v>
      </c>
      <c r="GF689" s="17">
        <v>775</v>
      </c>
      <c r="GG689" s="17">
        <v>79</v>
      </c>
      <c r="GH689" s="17" t="s">
        <v>2004</v>
      </c>
      <c r="GI689" s="17">
        <v>775</v>
      </c>
      <c r="GJ689" s="17">
        <v>79</v>
      </c>
      <c r="GK689" s="17">
        <v>40129</v>
      </c>
      <c r="GL689" s="17">
        <v>63360</v>
      </c>
      <c r="GM689" s="17">
        <v>50500</v>
      </c>
      <c r="GN689" s="17">
        <v>42651</v>
      </c>
      <c r="GO689" s="17">
        <v>39088</v>
      </c>
      <c r="GP689" s="17">
        <v>30250</v>
      </c>
      <c r="GQ689" s="17">
        <v>17240</v>
      </c>
      <c r="GR689" s="17">
        <v>681</v>
      </c>
      <c r="GS689" s="17">
        <v>76</v>
      </c>
      <c r="GT689" s="18">
        <v>22.3</v>
      </c>
      <c r="GU689" s="18">
        <v>31.9</v>
      </c>
      <c r="GV689" s="18">
        <v>27.8</v>
      </c>
      <c r="GW689" s="18">
        <v>24.5</v>
      </c>
      <c r="GX689" s="18">
        <v>22.1</v>
      </c>
      <c r="GY689" s="18">
        <v>18.2</v>
      </c>
      <c r="GZ689" s="18">
        <v>11.2</v>
      </c>
      <c r="HA689" s="17">
        <v>681</v>
      </c>
      <c r="HB689" s="17">
        <v>76</v>
      </c>
      <c r="HC689" s="17" t="s">
        <v>1546</v>
      </c>
      <c r="HD689" s="17">
        <v>681</v>
      </c>
      <c r="HE689" s="17">
        <v>76</v>
      </c>
      <c r="HF689" s="18">
        <v>18.5</v>
      </c>
      <c r="HG689" s="17">
        <v>32</v>
      </c>
      <c r="HH689" s="17">
        <v>12</v>
      </c>
      <c r="HI689" s="17">
        <v>22563</v>
      </c>
      <c r="HJ689" s="17">
        <v>49000</v>
      </c>
      <c r="HK689" s="17">
        <v>30000</v>
      </c>
      <c r="HL689" s="17">
        <v>25000</v>
      </c>
      <c r="HM689" s="17">
        <v>20000</v>
      </c>
      <c r="HN689" s="17">
        <v>10000</v>
      </c>
      <c r="HO689" s="17">
        <v>10000</v>
      </c>
      <c r="HP689" s="17">
        <v>32</v>
      </c>
      <c r="HQ689" s="17">
        <v>12</v>
      </c>
      <c r="HR689" s="18">
        <v>12</v>
      </c>
      <c r="HS689" s="18">
        <v>23</v>
      </c>
      <c r="HT689" s="18">
        <v>15</v>
      </c>
      <c r="HU689" s="18">
        <v>13</v>
      </c>
      <c r="HV689" s="18">
        <v>11</v>
      </c>
      <c r="HW689" s="18">
        <v>6</v>
      </c>
      <c r="HX689" s="18">
        <v>5</v>
      </c>
      <c r="HY689" s="17">
        <v>32</v>
      </c>
      <c r="HZ689" s="17">
        <v>12</v>
      </c>
      <c r="IA689">
        <v>19720</v>
      </c>
    </row>
    <row r="690" spans="1:235">
      <c r="A690">
        <v>11432</v>
      </c>
      <c r="B690" s="15">
        <v>41673</v>
      </c>
      <c r="C690" t="s">
        <v>292</v>
      </c>
      <c r="D690" t="s">
        <v>293</v>
      </c>
      <c r="E690" t="s">
        <v>294</v>
      </c>
      <c r="F690" s="23" t="s">
        <v>320</v>
      </c>
      <c r="G690">
        <v>5</v>
      </c>
      <c r="H690" s="23" t="s">
        <v>2034</v>
      </c>
      <c r="I690" t="s">
        <v>2062</v>
      </c>
      <c r="J690" s="19" t="s">
        <v>2063</v>
      </c>
      <c r="N690" s="17">
        <v>219226</v>
      </c>
      <c r="O690" s="17">
        <v>260770</v>
      </c>
      <c r="P690" s="17">
        <v>240350</v>
      </c>
      <c r="Q690" s="17">
        <v>225618</v>
      </c>
      <c r="R690" s="17">
        <v>216300</v>
      </c>
      <c r="S690" s="17">
        <v>195700</v>
      </c>
      <c r="T690" s="17">
        <v>182658</v>
      </c>
      <c r="U690" s="17">
        <v>453</v>
      </c>
      <c r="V690" s="17">
        <v>67</v>
      </c>
      <c r="W690" s="17">
        <v>205330</v>
      </c>
      <c r="X690" s="17">
        <v>230738</v>
      </c>
      <c r="Y690" s="17">
        <v>220649</v>
      </c>
      <c r="Z690" s="17">
        <v>213775</v>
      </c>
      <c r="AA690" s="17">
        <v>208223</v>
      </c>
      <c r="AB690" s="17">
        <v>186385</v>
      </c>
      <c r="AC690" s="17">
        <v>176440</v>
      </c>
      <c r="AD690" s="17">
        <v>453</v>
      </c>
      <c r="AE690" s="17">
        <v>67</v>
      </c>
      <c r="AF690" s="17">
        <v>18269</v>
      </c>
      <c r="AG690" s="17">
        <v>21731</v>
      </c>
      <c r="AH690" s="17">
        <v>20029</v>
      </c>
      <c r="AI690" s="17">
        <v>18802</v>
      </c>
      <c r="AJ690" s="17">
        <v>18025</v>
      </c>
      <c r="AK690" s="17">
        <v>16308</v>
      </c>
      <c r="AL690" s="17">
        <v>15222</v>
      </c>
      <c r="AM690" s="17">
        <v>453</v>
      </c>
      <c r="AN690" s="17">
        <v>67</v>
      </c>
      <c r="AO690" s="18">
        <v>12</v>
      </c>
      <c r="AP690" s="17">
        <v>453</v>
      </c>
      <c r="AQ690" s="17">
        <v>67</v>
      </c>
      <c r="AR690" s="17">
        <v>219575</v>
      </c>
      <c r="AS690" s="17">
        <v>261662</v>
      </c>
      <c r="AT690" s="17">
        <v>240491</v>
      </c>
      <c r="AU690" s="17">
        <v>225750</v>
      </c>
      <c r="AV690" s="17">
        <v>216378</v>
      </c>
      <c r="AW690" s="17">
        <v>196875</v>
      </c>
      <c r="AX690" s="17">
        <v>183217</v>
      </c>
      <c r="AY690" s="17">
        <v>445</v>
      </c>
      <c r="AZ690" s="17">
        <v>62</v>
      </c>
      <c r="BA690" s="17">
        <v>199792</v>
      </c>
      <c r="BC690" s="17">
        <v>210036</v>
      </c>
      <c r="BD690" s="17">
        <v>203303</v>
      </c>
      <c r="BE690" s="17">
        <v>196500</v>
      </c>
      <c r="BF690" s="17">
        <v>183375</v>
      </c>
      <c r="BH690" s="17">
        <v>8</v>
      </c>
      <c r="BI690" s="17">
        <v>6</v>
      </c>
      <c r="BJ690" s="17">
        <v>206087</v>
      </c>
      <c r="BK690" s="17">
        <v>210</v>
      </c>
      <c r="BL690" s="17">
        <v>24</v>
      </c>
      <c r="BM690" s="17">
        <v>67</v>
      </c>
      <c r="BO690" s="18">
        <v>0.4</v>
      </c>
      <c r="BP690" s="17">
        <v>2</v>
      </c>
      <c r="BQ690" s="17">
        <v>2</v>
      </c>
      <c r="BR690" s="18">
        <v>0.4</v>
      </c>
      <c r="BS690" s="17">
        <v>2</v>
      </c>
      <c r="BT690" s="17">
        <v>2</v>
      </c>
      <c r="BU690" s="18">
        <v>0.4</v>
      </c>
      <c r="BV690" s="17">
        <v>2</v>
      </c>
      <c r="BW690" s="17">
        <v>2</v>
      </c>
      <c r="CN690" s="17">
        <v>2</v>
      </c>
      <c r="CO690" s="17">
        <v>2</v>
      </c>
      <c r="CW690" s="17">
        <v>2</v>
      </c>
      <c r="CX690" s="17">
        <v>2</v>
      </c>
      <c r="DH690" s="17">
        <v>219226</v>
      </c>
      <c r="DI690" s="17">
        <v>260770</v>
      </c>
      <c r="DJ690" s="17">
        <v>240350</v>
      </c>
      <c r="DK690" s="17">
        <v>225618</v>
      </c>
      <c r="DL690" s="17">
        <v>216300</v>
      </c>
      <c r="DM690" s="17">
        <v>195700</v>
      </c>
      <c r="DN690" s="17">
        <v>182658</v>
      </c>
      <c r="DO690" s="17">
        <v>453</v>
      </c>
      <c r="DP690" s="17">
        <v>67</v>
      </c>
      <c r="DQ690" s="17">
        <v>205330</v>
      </c>
      <c r="DR690" s="17">
        <v>230738</v>
      </c>
      <c r="DS690" s="17">
        <v>220649</v>
      </c>
      <c r="DT690" s="17">
        <v>213775</v>
      </c>
      <c r="DU690" s="17">
        <v>208223</v>
      </c>
      <c r="DV690" s="17">
        <v>186385</v>
      </c>
      <c r="DW690" s="17">
        <v>176440</v>
      </c>
      <c r="DX690" s="17">
        <v>453</v>
      </c>
      <c r="DY690" s="17">
        <v>67</v>
      </c>
      <c r="DZ690" s="17">
        <v>219276</v>
      </c>
      <c r="EA690" s="17">
        <v>260770</v>
      </c>
      <c r="EB690" s="17">
        <v>240350</v>
      </c>
      <c r="EC690" s="17">
        <v>225750</v>
      </c>
      <c r="ED690" s="17">
        <v>216315</v>
      </c>
      <c r="EE690" s="17">
        <v>195700</v>
      </c>
      <c r="EF690" s="17">
        <v>182658</v>
      </c>
      <c r="EG690" s="17">
        <v>453</v>
      </c>
      <c r="EH690" s="17">
        <v>67</v>
      </c>
      <c r="EI690" s="17">
        <v>205512</v>
      </c>
      <c r="EJ690" s="17">
        <v>230738</v>
      </c>
      <c r="EK690" s="17">
        <v>221155</v>
      </c>
      <c r="EL690" s="17">
        <v>213775</v>
      </c>
      <c r="EM690" s="17">
        <v>208223</v>
      </c>
      <c r="EN690" s="17">
        <v>186385</v>
      </c>
      <c r="EO690" s="17">
        <v>176440</v>
      </c>
      <c r="EP690" s="17">
        <v>453</v>
      </c>
      <c r="EQ690" s="17">
        <v>67</v>
      </c>
      <c r="FJ690" s="18">
        <v>98.2</v>
      </c>
      <c r="FK690" s="17">
        <v>445</v>
      </c>
      <c r="FL690" s="17">
        <v>62</v>
      </c>
      <c r="FM690" s="18">
        <v>84.3</v>
      </c>
      <c r="FN690" s="17">
        <v>382</v>
      </c>
      <c r="FO690" s="17">
        <v>49</v>
      </c>
      <c r="FP690" s="17">
        <v>56693</v>
      </c>
      <c r="FQ690" s="17">
        <v>72360</v>
      </c>
      <c r="FR690" s="17">
        <v>63929</v>
      </c>
      <c r="FS690" s="17">
        <v>58293</v>
      </c>
      <c r="FT690" s="17">
        <v>55831</v>
      </c>
      <c r="FU690" s="17">
        <v>48092</v>
      </c>
      <c r="FV690" s="17">
        <v>41339</v>
      </c>
      <c r="FW690" s="17">
        <v>425</v>
      </c>
      <c r="FX690" s="17">
        <v>56</v>
      </c>
      <c r="FY690" s="18">
        <v>25.5</v>
      </c>
      <c r="FZ690" s="18">
        <v>30</v>
      </c>
      <c r="GA690" s="18">
        <v>26</v>
      </c>
      <c r="GB690" s="18">
        <v>25</v>
      </c>
      <c r="GC690" s="18">
        <v>25</v>
      </c>
      <c r="GD690" s="18">
        <v>25</v>
      </c>
      <c r="GE690" s="18">
        <v>20</v>
      </c>
      <c r="GF690" s="17">
        <v>425</v>
      </c>
      <c r="GG690" s="17">
        <v>56</v>
      </c>
      <c r="GH690" s="17" t="s">
        <v>2064</v>
      </c>
      <c r="GI690" s="17">
        <v>425</v>
      </c>
      <c r="GJ690" s="17">
        <v>56</v>
      </c>
      <c r="GK690" s="17">
        <v>57736</v>
      </c>
      <c r="GL690" s="17">
        <v>83753</v>
      </c>
      <c r="GM690" s="17">
        <v>73002</v>
      </c>
      <c r="GN690" s="17">
        <v>61300</v>
      </c>
      <c r="GO690" s="17">
        <v>55666</v>
      </c>
      <c r="GP690" s="17">
        <v>44079</v>
      </c>
      <c r="GQ690" s="17">
        <v>27905</v>
      </c>
      <c r="GR690" s="17">
        <v>376</v>
      </c>
      <c r="GS690" s="17">
        <v>47</v>
      </c>
      <c r="GT690" s="18">
        <v>25.9</v>
      </c>
      <c r="GU690" s="18">
        <v>36.700000000000003</v>
      </c>
      <c r="GV690" s="18">
        <v>31.7</v>
      </c>
      <c r="GW690" s="18">
        <v>28</v>
      </c>
      <c r="GX690" s="18">
        <v>25.3</v>
      </c>
      <c r="GY690" s="18">
        <v>20.6</v>
      </c>
      <c r="GZ690" s="18">
        <v>14.2</v>
      </c>
      <c r="HA690" s="17">
        <v>376</v>
      </c>
      <c r="HB690" s="17">
        <v>47</v>
      </c>
      <c r="HC690" s="17" t="s">
        <v>2065</v>
      </c>
      <c r="HD690" s="17">
        <v>376</v>
      </c>
      <c r="HE690" s="17">
        <v>47</v>
      </c>
      <c r="HF690" s="18">
        <v>24.3</v>
      </c>
      <c r="HG690" s="17">
        <v>18</v>
      </c>
      <c r="HH690" s="17">
        <v>10</v>
      </c>
      <c r="HI690" s="17">
        <v>34833</v>
      </c>
      <c r="HJ690" s="17">
        <v>57500</v>
      </c>
      <c r="HK690" s="17">
        <v>50000</v>
      </c>
      <c r="HL690" s="17">
        <v>41000</v>
      </c>
      <c r="HM690" s="17">
        <v>30000</v>
      </c>
      <c r="HN690" s="17">
        <v>20000</v>
      </c>
      <c r="HO690" s="17">
        <v>10000</v>
      </c>
      <c r="HP690" s="17">
        <v>18</v>
      </c>
      <c r="HQ690" s="17">
        <v>10</v>
      </c>
      <c r="HR690" s="18">
        <v>15</v>
      </c>
      <c r="HS690" s="18">
        <v>27</v>
      </c>
      <c r="HT690" s="18">
        <v>21</v>
      </c>
      <c r="HU690" s="18">
        <v>19</v>
      </c>
      <c r="HV690" s="18">
        <v>14</v>
      </c>
      <c r="HW690" s="18">
        <v>8</v>
      </c>
      <c r="HX690" s="18">
        <v>4</v>
      </c>
      <c r="HY690" s="17">
        <v>18</v>
      </c>
      <c r="HZ690" s="17">
        <v>10</v>
      </c>
      <c r="IA690">
        <v>19730</v>
      </c>
    </row>
    <row r="691" spans="1:235">
      <c r="A691">
        <v>11432</v>
      </c>
      <c r="B691" s="15">
        <v>41673</v>
      </c>
      <c r="C691" t="s">
        <v>292</v>
      </c>
      <c r="D691" t="s">
        <v>293</v>
      </c>
      <c r="E691" t="s">
        <v>294</v>
      </c>
      <c r="F691" s="23" t="s">
        <v>320</v>
      </c>
      <c r="G691">
        <v>1</v>
      </c>
      <c r="H691" s="23" t="s">
        <v>2034</v>
      </c>
      <c r="I691" t="s">
        <v>2066</v>
      </c>
      <c r="J691" s="19" t="s">
        <v>2067</v>
      </c>
      <c r="N691" s="17">
        <v>88618</v>
      </c>
      <c r="O691" s="17">
        <v>111627</v>
      </c>
      <c r="P691" s="17">
        <v>101004</v>
      </c>
      <c r="Q691" s="17">
        <v>93055</v>
      </c>
      <c r="R691" s="17">
        <v>87550</v>
      </c>
      <c r="S691" s="17">
        <v>75695</v>
      </c>
      <c r="T691" s="17">
        <v>63539</v>
      </c>
      <c r="U691" s="17">
        <v>263</v>
      </c>
      <c r="V691" s="17">
        <v>41</v>
      </c>
      <c r="W691" s="17">
        <v>90508</v>
      </c>
      <c r="X691" s="17">
        <v>106498</v>
      </c>
      <c r="Y691" s="17">
        <v>100631</v>
      </c>
      <c r="Z691" s="17">
        <v>95138</v>
      </c>
      <c r="AA691" s="17">
        <v>89324</v>
      </c>
      <c r="AB691" s="17">
        <v>79707</v>
      </c>
      <c r="AC691" s="17">
        <v>73044</v>
      </c>
      <c r="AD691" s="17">
        <v>263</v>
      </c>
      <c r="AE691" s="17">
        <v>41</v>
      </c>
      <c r="AF691" s="17">
        <v>7385</v>
      </c>
      <c r="AG691" s="17">
        <v>9302</v>
      </c>
      <c r="AH691" s="17">
        <v>8417</v>
      </c>
      <c r="AI691" s="17">
        <v>7755</v>
      </c>
      <c r="AJ691" s="17">
        <v>7296</v>
      </c>
      <c r="AK691" s="17">
        <v>6308</v>
      </c>
      <c r="AL691" s="17">
        <v>5295</v>
      </c>
      <c r="AM691" s="17">
        <v>263</v>
      </c>
      <c r="AN691" s="17">
        <v>41</v>
      </c>
      <c r="AO691" s="18">
        <v>12</v>
      </c>
      <c r="AP691" s="17">
        <v>263</v>
      </c>
      <c r="AQ691" s="17">
        <v>41</v>
      </c>
      <c r="AR691" s="17">
        <v>90937</v>
      </c>
      <c r="AS691" s="17">
        <v>114276</v>
      </c>
      <c r="AT691" s="17">
        <v>103001</v>
      </c>
      <c r="AU691" s="17">
        <v>96354</v>
      </c>
      <c r="AV691" s="17">
        <v>90379</v>
      </c>
      <c r="AW691" s="17">
        <v>77674</v>
      </c>
      <c r="AX691" s="17">
        <v>66947</v>
      </c>
      <c r="AY691" s="17">
        <v>210</v>
      </c>
      <c r="AZ691" s="17">
        <v>35</v>
      </c>
      <c r="BA691" s="17">
        <v>79430</v>
      </c>
      <c r="BB691" s="17">
        <v>96720</v>
      </c>
      <c r="BC691" s="17">
        <v>91300</v>
      </c>
      <c r="BD691" s="17">
        <v>84021</v>
      </c>
      <c r="BE691" s="17">
        <v>79424</v>
      </c>
      <c r="BF691" s="17">
        <v>67958</v>
      </c>
      <c r="BG691" s="17">
        <v>61848</v>
      </c>
      <c r="BH691" s="17">
        <v>53</v>
      </c>
      <c r="BI691" s="17">
        <v>8</v>
      </c>
      <c r="BJ691" s="17">
        <v>85963</v>
      </c>
      <c r="BK691" s="17">
        <v>151</v>
      </c>
      <c r="BL691" s="17">
        <v>18</v>
      </c>
      <c r="BM691" s="17">
        <v>41</v>
      </c>
      <c r="BN691" s="17">
        <v>2</v>
      </c>
      <c r="DH691" s="17">
        <v>88618</v>
      </c>
      <c r="DI691" s="17">
        <v>111627</v>
      </c>
      <c r="DJ691" s="17">
        <v>101004</v>
      </c>
      <c r="DK691" s="17">
        <v>93055</v>
      </c>
      <c r="DL691" s="17">
        <v>87550</v>
      </c>
      <c r="DM691" s="17">
        <v>75695</v>
      </c>
      <c r="DN691" s="17">
        <v>63539</v>
      </c>
      <c r="DO691" s="17">
        <v>263</v>
      </c>
      <c r="DP691" s="17">
        <v>41</v>
      </c>
      <c r="DQ691" s="17">
        <v>90508</v>
      </c>
      <c r="DR691" s="17">
        <v>106498</v>
      </c>
      <c r="DS691" s="17">
        <v>100631</v>
      </c>
      <c r="DT691" s="17">
        <v>95138</v>
      </c>
      <c r="DU691" s="17">
        <v>89324</v>
      </c>
      <c r="DV691" s="17">
        <v>79707</v>
      </c>
      <c r="DW691" s="17">
        <v>73044</v>
      </c>
      <c r="DX691" s="17">
        <v>263</v>
      </c>
      <c r="DY691" s="17">
        <v>41</v>
      </c>
      <c r="DZ691" s="17">
        <v>88618</v>
      </c>
      <c r="EA691" s="17">
        <v>111627</v>
      </c>
      <c r="EB691" s="17">
        <v>101004</v>
      </c>
      <c r="EC691" s="17">
        <v>93055</v>
      </c>
      <c r="ED691" s="17">
        <v>87550</v>
      </c>
      <c r="EE691" s="17">
        <v>75695</v>
      </c>
      <c r="EF691" s="17">
        <v>63539</v>
      </c>
      <c r="EG691" s="17">
        <v>263</v>
      </c>
      <c r="EH691" s="17">
        <v>41</v>
      </c>
      <c r="EI691" s="17">
        <v>90508</v>
      </c>
      <c r="EJ691" s="17">
        <v>106498</v>
      </c>
      <c r="EK691" s="17">
        <v>100631</v>
      </c>
      <c r="EL691" s="17">
        <v>95138</v>
      </c>
      <c r="EM691" s="17">
        <v>89324</v>
      </c>
      <c r="EN691" s="17">
        <v>79707</v>
      </c>
      <c r="EO691" s="17">
        <v>73044</v>
      </c>
      <c r="EP691" s="17">
        <v>263</v>
      </c>
      <c r="EQ691" s="17">
        <v>41</v>
      </c>
      <c r="FJ691" s="18">
        <v>79.8</v>
      </c>
      <c r="FK691" s="17">
        <v>210</v>
      </c>
      <c r="FL691" s="17">
        <v>35</v>
      </c>
      <c r="FM691" s="18">
        <v>66.2</v>
      </c>
      <c r="FN691" s="17">
        <v>174</v>
      </c>
      <c r="FO691" s="17">
        <v>33</v>
      </c>
      <c r="FP691" s="17">
        <v>9676</v>
      </c>
      <c r="FQ691" s="17">
        <v>16581</v>
      </c>
      <c r="FR691" s="17">
        <v>12175</v>
      </c>
      <c r="FS691" s="17">
        <v>10927</v>
      </c>
      <c r="FT691" s="17">
        <v>9169</v>
      </c>
      <c r="FU691" s="17">
        <v>6541</v>
      </c>
      <c r="FV691" s="17">
        <v>2657</v>
      </c>
      <c r="FW691" s="17">
        <v>140</v>
      </c>
      <c r="FX691" s="17">
        <v>29</v>
      </c>
      <c r="FY691" s="18">
        <v>9.8000000000000007</v>
      </c>
      <c r="FZ691" s="18">
        <v>15</v>
      </c>
      <c r="GA691" s="18">
        <v>12</v>
      </c>
      <c r="GB691" s="18">
        <v>12</v>
      </c>
      <c r="GC691" s="18">
        <v>10</v>
      </c>
      <c r="GD691" s="18">
        <v>8</v>
      </c>
      <c r="GE691" s="18">
        <v>3</v>
      </c>
      <c r="GF691" s="17">
        <v>140</v>
      </c>
      <c r="GG691" s="17">
        <v>29</v>
      </c>
      <c r="GH691" s="17" t="s">
        <v>2068</v>
      </c>
      <c r="GI691" s="17">
        <v>140</v>
      </c>
      <c r="GJ691" s="17">
        <v>29</v>
      </c>
      <c r="GK691" s="17">
        <v>9848</v>
      </c>
      <c r="GL691" s="17">
        <v>18563</v>
      </c>
      <c r="GM691" s="17">
        <v>13831</v>
      </c>
      <c r="GN691" s="17">
        <v>10870</v>
      </c>
      <c r="GO691" s="17">
        <v>8672</v>
      </c>
      <c r="GP691" s="17">
        <v>4073</v>
      </c>
      <c r="GQ691" s="17">
        <v>1500</v>
      </c>
      <c r="GR691" s="17">
        <v>174</v>
      </c>
      <c r="GS691" s="17">
        <v>33</v>
      </c>
      <c r="GT691" s="18">
        <v>9.9</v>
      </c>
      <c r="GU691" s="18">
        <v>17.8</v>
      </c>
      <c r="GV691" s="18">
        <v>13.8</v>
      </c>
      <c r="GW691" s="18">
        <v>11.3</v>
      </c>
      <c r="GX691" s="18">
        <v>9.3000000000000007</v>
      </c>
      <c r="GY691" s="18">
        <v>4.8</v>
      </c>
      <c r="GZ691" s="18">
        <v>1.9</v>
      </c>
      <c r="HA691" s="17">
        <v>174</v>
      </c>
      <c r="HB691" s="17">
        <v>33</v>
      </c>
      <c r="HC691" s="17" t="s">
        <v>2068</v>
      </c>
      <c r="HD691" s="17">
        <v>174</v>
      </c>
      <c r="HE691" s="17">
        <v>33</v>
      </c>
      <c r="HF691" s="18">
        <v>16.7</v>
      </c>
      <c r="HG691" s="17">
        <v>3</v>
      </c>
      <c r="HH691" s="17">
        <v>3</v>
      </c>
      <c r="HI691" s="17">
        <v>16667</v>
      </c>
      <c r="HP691" s="17">
        <v>3</v>
      </c>
      <c r="HQ691" s="17">
        <v>3</v>
      </c>
      <c r="HR691" s="18">
        <v>14</v>
      </c>
      <c r="HY691" s="17">
        <v>3</v>
      </c>
      <c r="HZ691" s="17">
        <v>3</v>
      </c>
      <c r="IA691">
        <v>19750</v>
      </c>
    </row>
    <row r="692" spans="1:235">
      <c r="A692">
        <v>11432</v>
      </c>
      <c r="B692" s="15">
        <v>41673</v>
      </c>
      <c r="C692" t="s">
        <v>292</v>
      </c>
      <c r="D692" t="s">
        <v>293</v>
      </c>
      <c r="E692" t="s">
        <v>294</v>
      </c>
      <c r="F692" s="23" t="s">
        <v>320</v>
      </c>
      <c r="G692">
        <v>2</v>
      </c>
      <c r="H692" s="23" t="s">
        <v>2034</v>
      </c>
      <c r="I692" t="s">
        <v>2069</v>
      </c>
      <c r="J692" s="19" t="s">
        <v>2070</v>
      </c>
      <c r="N692" s="17">
        <v>116467</v>
      </c>
      <c r="O692" s="17">
        <v>140275</v>
      </c>
      <c r="P692" s="17">
        <v>127331</v>
      </c>
      <c r="Q692" s="17">
        <v>119881</v>
      </c>
      <c r="R692" s="17">
        <v>115802</v>
      </c>
      <c r="S692" s="17">
        <v>105000</v>
      </c>
      <c r="T692" s="17">
        <v>91771</v>
      </c>
      <c r="U692" s="17">
        <v>694</v>
      </c>
      <c r="V692" s="17">
        <v>83</v>
      </c>
      <c r="W692" s="17">
        <v>111116</v>
      </c>
      <c r="X692" s="17">
        <v>128945</v>
      </c>
      <c r="Y692" s="17">
        <v>120105</v>
      </c>
      <c r="Z692" s="17">
        <v>115526</v>
      </c>
      <c r="AA692" s="17">
        <v>112116</v>
      </c>
      <c r="AB692" s="17">
        <v>102825</v>
      </c>
      <c r="AC692" s="17">
        <v>92747</v>
      </c>
      <c r="AD692" s="17">
        <v>694</v>
      </c>
      <c r="AE692" s="17">
        <v>83</v>
      </c>
      <c r="AF692" s="17">
        <v>9706</v>
      </c>
      <c r="AG692" s="17">
        <v>11690</v>
      </c>
      <c r="AH692" s="17">
        <v>10611</v>
      </c>
      <c r="AI692" s="17">
        <v>9990</v>
      </c>
      <c r="AJ692" s="17">
        <v>9650</v>
      </c>
      <c r="AK692" s="17">
        <v>8750</v>
      </c>
      <c r="AL692" s="17">
        <v>7648</v>
      </c>
      <c r="AM692" s="17">
        <v>694</v>
      </c>
      <c r="AN692" s="17">
        <v>83</v>
      </c>
      <c r="AO692" s="18">
        <v>12</v>
      </c>
      <c r="AP692" s="17">
        <v>694</v>
      </c>
      <c r="AQ692" s="17">
        <v>83</v>
      </c>
      <c r="AR692" s="17">
        <v>117081</v>
      </c>
      <c r="AS692" s="17">
        <v>140579</v>
      </c>
      <c r="AT692" s="17">
        <v>127366</v>
      </c>
      <c r="AU692" s="17">
        <v>120000</v>
      </c>
      <c r="AV692" s="17">
        <v>116212</v>
      </c>
      <c r="AW692" s="17">
        <v>105425</v>
      </c>
      <c r="AX692" s="17">
        <v>92576</v>
      </c>
      <c r="AY692" s="17">
        <v>622</v>
      </c>
      <c r="AZ692" s="17">
        <v>74</v>
      </c>
      <c r="BA692" s="17">
        <v>111159</v>
      </c>
      <c r="BB692" s="17">
        <v>131853</v>
      </c>
      <c r="BC692" s="17">
        <v>126058</v>
      </c>
      <c r="BD692" s="17">
        <v>116939</v>
      </c>
      <c r="BE692" s="17">
        <v>109294</v>
      </c>
      <c r="BF692" s="17">
        <v>99751</v>
      </c>
      <c r="BG692" s="17">
        <v>83751</v>
      </c>
      <c r="BH692" s="17">
        <v>72</v>
      </c>
      <c r="BI692" s="17">
        <v>11</v>
      </c>
      <c r="BJ692" s="17">
        <v>112639</v>
      </c>
      <c r="BK692" s="17">
        <v>357</v>
      </c>
      <c r="BL692" s="17">
        <v>33</v>
      </c>
      <c r="BM692" s="17">
        <v>82</v>
      </c>
      <c r="BN692" s="17">
        <v>1</v>
      </c>
      <c r="BO692" s="18">
        <v>0.6</v>
      </c>
      <c r="BP692" s="17">
        <v>4</v>
      </c>
      <c r="BQ692" s="17">
        <v>2</v>
      </c>
      <c r="BR692" s="18">
        <v>0.6</v>
      </c>
      <c r="BS692" s="17">
        <v>4</v>
      </c>
      <c r="BT692" s="17">
        <v>2</v>
      </c>
      <c r="BW692" s="17">
        <v>1</v>
      </c>
      <c r="CC692" s="17">
        <v>1</v>
      </c>
      <c r="CN692" s="17">
        <v>4</v>
      </c>
      <c r="CO692" s="17">
        <v>2</v>
      </c>
      <c r="CW692" s="17">
        <v>4</v>
      </c>
      <c r="CX692" s="17">
        <v>2</v>
      </c>
      <c r="DH692" s="17">
        <v>116467</v>
      </c>
      <c r="DI692" s="17">
        <v>140275</v>
      </c>
      <c r="DJ692" s="17">
        <v>127331</v>
      </c>
      <c r="DK692" s="17">
        <v>119881</v>
      </c>
      <c r="DL692" s="17">
        <v>115802</v>
      </c>
      <c r="DM692" s="17">
        <v>105000</v>
      </c>
      <c r="DN692" s="17">
        <v>91771</v>
      </c>
      <c r="DO692" s="17">
        <v>694</v>
      </c>
      <c r="DP692" s="17">
        <v>83</v>
      </c>
      <c r="DQ692" s="17">
        <v>111116</v>
      </c>
      <c r="DR692" s="17">
        <v>128945</v>
      </c>
      <c r="DS692" s="17">
        <v>120105</v>
      </c>
      <c r="DT692" s="17">
        <v>115526</v>
      </c>
      <c r="DU692" s="17">
        <v>112116</v>
      </c>
      <c r="DV692" s="17">
        <v>102825</v>
      </c>
      <c r="DW692" s="17">
        <v>92747</v>
      </c>
      <c r="DX692" s="17">
        <v>694</v>
      </c>
      <c r="DY692" s="17">
        <v>83</v>
      </c>
      <c r="DZ692" s="17">
        <v>116511</v>
      </c>
      <c r="EA692" s="17">
        <v>140275</v>
      </c>
      <c r="EB692" s="17">
        <v>127375</v>
      </c>
      <c r="EC692" s="17">
        <v>119980</v>
      </c>
      <c r="ED692" s="17">
        <v>115802</v>
      </c>
      <c r="EE692" s="17">
        <v>105000</v>
      </c>
      <c r="EF692" s="17">
        <v>91771</v>
      </c>
      <c r="EG692" s="17">
        <v>694</v>
      </c>
      <c r="EH692" s="17">
        <v>83</v>
      </c>
      <c r="EI692" s="17">
        <v>111316</v>
      </c>
      <c r="EJ692" s="17">
        <v>128945</v>
      </c>
      <c r="EK692" s="17">
        <v>121701</v>
      </c>
      <c r="EL692" s="17">
        <v>115526</v>
      </c>
      <c r="EM692" s="17">
        <v>112116</v>
      </c>
      <c r="EN692" s="17">
        <v>102825</v>
      </c>
      <c r="EO692" s="17">
        <v>92747</v>
      </c>
      <c r="EP692" s="17">
        <v>694</v>
      </c>
      <c r="EQ692" s="17">
        <v>83</v>
      </c>
      <c r="FJ692" s="18">
        <v>89.6</v>
      </c>
      <c r="FK692" s="17">
        <v>622</v>
      </c>
      <c r="FL692" s="17">
        <v>74</v>
      </c>
      <c r="FM692" s="18">
        <v>71.900000000000006</v>
      </c>
      <c r="FN692" s="17">
        <v>499</v>
      </c>
      <c r="FO692" s="17">
        <v>60</v>
      </c>
      <c r="FP692" s="17">
        <v>16636</v>
      </c>
      <c r="FQ692" s="17">
        <v>25435</v>
      </c>
      <c r="FR692" s="17">
        <v>19776</v>
      </c>
      <c r="FS692" s="17">
        <v>17467</v>
      </c>
      <c r="FT692" s="17">
        <v>15744</v>
      </c>
      <c r="FU692" s="17">
        <v>11570</v>
      </c>
      <c r="FV692" s="17">
        <v>9813</v>
      </c>
      <c r="FW692" s="17">
        <v>537</v>
      </c>
      <c r="FX692" s="17">
        <v>62</v>
      </c>
      <c r="FY692" s="18">
        <v>13.7</v>
      </c>
      <c r="FZ692" s="18">
        <v>20</v>
      </c>
      <c r="GA692" s="18">
        <v>15</v>
      </c>
      <c r="GB692" s="18">
        <v>15</v>
      </c>
      <c r="GC692" s="18">
        <v>13</v>
      </c>
      <c r="GD692" s="18">
        <v>10</v>
      </c>
      <c r="GE692" s="18">
        <v>10</v>
      </c>
      <c r="GF692" s="17">
        <v>537</v>
      </c>
      <c r="GG692" s="17">
        <v>62</v>
      </c>
      <c r="GH692" s="17" t="s">
        <v>2071</v>
      </c>
      <c r="GI692" s="17">
        <v>537</v>
      </c>
      <c r="GJ692" s="17">
        <v>62</v>
      </c>
      <c r="GK692" s="17">
        <v>16220</v>
      </c>
      <c r="GL692" s="17">
        <v>26632</v>
      </c>
      <c r="GM692" s="17">
        <v>21098</v>
      </c>
      <c r="GN692" s="17">
        <v>18027</v>
      </c>
      <c r="GO692" s="17">
        <v>15980</v>
      </c>
      <c r="GP692" s="17">
        <v>9405</v>
      </c>
      <c r="GQ692" s="17">
        <v>6869</v>
      </c>
      <c r="GR692" s="17">
        <v>494</v>
      </c>
      <c r="GS692" s="17">
        <v>59</v>
      </c>
      <c r="GT692" s="18">
        <v>13.3</v>
      </c>
      <c r="GU692" s="18">
        <v>20.9</v>
      </c>
      <c r="GV692" s="18">
        <v>17.100000000000001</v>
      </c>
      <c r="GW692" s="18">
        <v>14.9</v>
      </c>
      <c r="GX692" s="18">
        <v>13.6</v>
      </c>
      <c r="GY692" s="18">
        <v>8.4</v>
      </c>
      <c r="GZ692" s="18">
        <v>6.5</v>
      </c>
      <c r="HA692" s="17">
        <v>494</v>
      </c>
      <c r="HB692" s="17">
        <v>59</v>
      </c>
      <c r="HC692" s="17" t="s">
        <v>2072</v>
      </c>
      <c r="HD692" s="17">
        <v>494</v>
      </c>
      <c r="HE692" s="17">
        <v>59</v>
      </c>
      <c r="HF692" s="18">
        <v>25</v>
      </c>
      <c r="HG692" s="17">
        <v>29</v>
      </c>
      <c r="HH692" s="17">
        <v>7</v>
      </c>
      <c r="HI692" s="17">
        <v>8190</v>
      </c>
      <c r="HJ692" s="17">
        <v>10200</v>
      </c>
      <c r="HK692" s="17">
        <v>10000</v>
      </c>
      <c r="HL692" s="17">
        <v>7500</v>
      </c>
      <c r="HM692" s="17">
        <v>7500</v>
      </c>
      <c r="HN692" s="17">
        <v>5000</v>
      </c>
      <c r="HO692" s="17">
        <v>5000</v>
      </c>
      <c r="HP692" s="17">
        <v>29</v>
      </c>
      <c r="HQ692" s="17">
        <v>7</v>
      </c>
      <c r="HR692" s="18">
        <v>7</v>
      </c>
      <c r="HS692" s="18">
        <v>10</v>
      </c>
      <c r="HT692" s="18">
        <v>9</v>
      </c>
      <c r="HU692" s="18">
        <v>7</v>
      </c>
      <c r="HV692" s="18">
        <v>7</v>
      </c>
      <c r="HW692" s="18">
        <v>5</v>
      </c>
      <c r="HX692" s="18">
        <v>4</v>
      </c>
      <c r="HY692" s="17">
        <v>29</v>
      </c>
      <c r="HZ692" s="17">
        <v>7</v>
      </c>
      <c r="IA692">
        <v>19760</v>
      </c>
    </row>
    <row r="693" spans="1:235">
      <c r="A693">
        <v>11432</v>
      </c>
      <c r="B693" s="15">
        <v>41673</v>
      </c>
      <c r="C693" t="s">
        <v>292</v>
      </c>
      <c r="D693" t="s">
        <v>293</v>
      </c>
      <c r="E693" t="s">
        <v>294</v>
      </c>
      <c r="F693" s="23" t="s">
        <v>320</v>
      </c>
      <c r="G693">
        <v>3</v>
      </c>
      <c r="H693" s="23" t="s">
        <v>2034</v>
      </c>
      <c r="I693" t="s">
        <v>2073</v>
      </c>
      <c r="J693" s="19" t="s">
        <v>2074</v>
      </c>
      <c r="N693" s="17">
        <v>149450</v>
      </c>
      <c r="O693" s="17">
        <v>174910</v>
      </c>
      <c r="P693" s="17">
        <v>161471</v>
      </c>
      <c r="Q693" s="17">
        <v>154104</v>
      </c>
      <c r="R693" s="17">
        <v>149350</v>
      </c>
      <c r="S693" s="17">
        <v>136282</v>
      </c>
      <c r="T693" s="17">
        <v>123540</v>
      </c>
      <c r="U693" s="17">
        <v>948</v>
      </c>
      <c r="V693" s="17">
        <v>81</v>
      </c>
      <c r="W693" s="17">
        <v>143239</v>
      </c>
      <c r="X693" s="17">
        <v>164929</v>
      </c>
      <c r="Y693" s="17">
        <v>154324</v>
      </c>
      <c r="Z693" s="17">
        <v>148140</v>
      </c>
      <c r="AA693" s="17">
        <v>144000</v>
      </c>
      <c r="AB693" s="17">
        <v>132919</v>
      </c>
      <c r="AC693" s="17">
        <v>118120</v>
      </c>
      <c r="AD693" s="17">
        <v>948</v>
      </c>
      <c r="AE693" s="17">
        <v>81</v>
      </c>
      <c r="AF693" s="17">
        <v>12454</v>
      </c>
      <c r="AG693" s="17">
        <v>14576</v>
      </c>
      <c r="AH693" s="17">
        <v>13456</v>
      </c>
      <c r="AI693" s="17">
        <v>12842</v>
      </c>
      <c r="AJ693" s="17">
        <v>12446</v>
      </c>
      <c r="AK693" s="17">
        <v>11357</v>
      </c>
      <c r="AL693" s="17">
        <v>10295</v>
      </c>
      <c r="AM693" s="17">
        <v>948</v>
      </c>
      <c r="AN693" s="17">
        <v>81</v>
      </c>
      <c r="AO693" s="18">
        <v>12</v>
      </c>
      <c r="AP693" s="17">
        <v>948</v>
      </c>
      <c r="AQ693" s="17">
        <v>81</v>
      </c>
      <c r="AR693" s="17">
        <v>149944</v>
      </c>
      <c r="AS693" s="17">
        <v>175000</v>
      </c>
      <c r="AT693" s="17">
        <v>161736</v>
      </c>
      <c r="AU693" s="17">
        <v>154244</v>
      </c>
      <c r="AV693" s="17">
        <v>149550</v>
      </c>
      <c r="AW693" s="17">
        <v>136681</v>
      </c>
      <c r="AX693" s="17">
        <v>125000</v>
      </c>
      <c r="AY693" s="17">
        <v>903</v>
      </c>
      <c r="AZ693" s="17">
        <v>76</v>
      </c>
      <c r="BA693" s="17">
        <v>139545</v>
      </c>
      <c r="BB693" s="17">
        <v>168494</v>
      </c>
      <c r="BC693" s="17">
        <v>155000</v>
      </c>
      <c r="BD693" s="17">
        <v>146044</v>
      </c>
      <c r="BE693" s="17">
        <v>140000</v>
      </c>
      <c r="BF693" s="17">
        <v>119027</v>
      </c>
      <c r="BG693" s="17">
        <v>107792</v>
      </c>
      <c r="BH693" s="17">
        <v>45</v>
      </c>
      <c r="BI693" s="17">
        <v>10</v>
      </c>
      <c r="BJ693" s="17">
        <v>139445</v>
      </c>
      <c r="BK693" s="17">
        <v>421</v>
      </c>
      <c r="BL693" s="17">
        <v>29</v>
      </c>
      <c r="BM693" s="17">
        <v>81</v>
      </c>
      <c r="BO693" s="18">
        <v>0.4</v>
      </c>
      <c r="BP693" s="17">
        <v>4</v>
      </c>
      <c r="BQ693" s="17">
        <v>4</v>
      </c>
      <c r="BR693" s="18">
        <v>0.4</v>
      </c>
      <c r="BS693" s="17">
        <v>4</v>
      </c>
      <c r="BT693" s="17">
        <v>4</v>
      </c>
      <c r="BU693" s="18">
        <v>0.2</v>
      </c>
      <c r="BV693" s="17">
        <v>2</v>
      </c>
      <c r="BW693" s="17">
        <v>2</v>
      </c>
      <c r="BZ693" s="17">
        <v>1</v>
      </c>
      <c r="CC693" s="17">
        <v>1</v>
      </c>
      <c r="CG693" s="17">
        <v>10426</v>
      </c>
      <c r="CN693" s="17">
        <v>3</v>
      </c>
      <c r="CO693" s="17">
        <v>3</v>
      </c>
      <c r="CP693" s="17">
        <v>10426</v>
      </c>
      <c r="CW693" s="17">
        <v>3</v>
      </c>
      <c r="CX693" s="17">
        <v>3</v>
      </c>
      <c r="DH693" s="17">
        <v>149450</v>
      </c>
      <c r="DI693" s="17">
        <v>174910</v>
      </c>
      <c r="DJ693" s="17">
        <v>161471</v>
      </c>
      <c r="DK693" s="17">
        <v>154104</v>
      </c>
      <c r="DL693" s="17">
        <v>149350</v>
      </c>
      <c r="DM693" s="17">
        <v>136282</v>
      </c>
      <c r="DN693" s="17">
        <v>123540</v>
      </c>
      <c r="DO693" s="17">
        <v>948</v>
      </c>
      <c r="DP693" s="17">
        <v>81</v>
      </c>
      <c r="DQ693" s="17">
        <v>143239</v>
      </c>
      <c r="DR693" s="17">
        <v>164929</v>
      </c>
      <c r="DS693" s="17">
        <v>154324</v>
      </c>
      <c r="DT693" s="17">
        <v>148140</v>
      </c>
      <c r="DU693" s="17">
        <v>144000</v>
      </c>
      <c r="DV693" s="17">
        <v>132919</v>
      </c>
      <c r="DW693" s="17">
        <v>118120</v>
      </c>
      <c r="DX693" s="17">
        <v>948</v>
      </c>
      <c r="DY693" s="17">
        <v>81</v>
      </c>
      <c r="DZ693" s="17">
        <v>149483</v>
      </c>
      <c r="EA693" s="17">
        <v>174910</v>
      </c>
      <c r="EB693" s="17">
        <v>161471</v>
      </c>
      <c r="EC693" s="17">
        <v>154104</v>
      </c>
      <c r="ED693" s="17">
        <v>149350</v>
      </c>
      <c r="EE693" s="17">
        <v>136282</v>
      </c>
      <c r="EF693" s="17">
        <v>123540</v>
      </c>
      <c r="EG693" s="17">
        <v>948</v>
      </c>
      <c r="EH693" s="17">
        <v>81</v>
      </c>
      <c r="EI693" s="17">
        <v>143341</v>
      </c>
      <c r="EJ693" s="17">
        <v>164929</v>
      </c>
      <c r="EK693" s="17">
        <v>154324</v>
      </c>
      <c r="EL693" s="17">
        <v>148140</v>
      </c>
      <c r="EM693" s="17">
        <v>144000</v>
      </c>
      <c r="EN693" s="17">
        <v>132919</v>
      </c>
      <c r="EO693" s="17">
        <v>118120</v>
      </c>
      <c r="EP693" s="17">
        <v>948</v>
      </c>
      <c r="EQ693" s="17">
        <v>81</v>
      </c>
      <c r="FJ693" s="18">
        <v>95.3</v>
      </c>
      <c r="FK693" s="17">
        <v>903</v>
      </c>
      <c r="FL693" s="17">
        <v>76</v>
      </c>
      <c r="FM693" s="18">
        <v>83.2</v>
      </c>
      <c r="FN693" s="17">
        <v>789</v>
      </c>
      <c r="FO693" s="17">
        <v>63</v>
      </c>
      <c r="FP693" s="17">
        <v>26389</v>
      </c>
      <c r="FQ693" s="17">
        <v>35020</v>
      </c>
      <c r="FR693" s="17">
        <v>31651</v>
      </c>
      <c r="FS693" s="17">
        <v>28220</v>
      </c>
      <c r="FT693" s="17">
        <v>26247</v>
      </c>
      <c r="FU693" s="17">
        <v>21750</v>
      </c>
      <c r="FV693" s="17">
        <v>17386</v>
      </c>
      <c r="FW693" s="17">
        <v>860</v>
      </c>
      <c r="FX693" s="17">
        <v>68</v>
      </c>
      <c r="FY693" s="18">
        <v>17.3</v>
      </c>
      <c r="FZ693" s="18">
        <v>20</v>
      </c>
      <c r="GA693" s="18">
        <v>20</v>
      </c>
      <c r="GB693" s="18">
        <v>20</v>
      </c>
      <c r="GC693" s="18">
        <v>18</v>
      </c>
      <c r="GD693" s="18">
        <v>15</v>
      </c>
      <c r="GE693" s="18">
        <v>12</v>
      </c>
      <c r="GF693" s="17">
        <v>860</v>
      </c>
      <c r="GG693" s="17">
        <v>68</v>
      </c>
      <c r="GH693" s="17" t="s">
        <v>2075</v>
      </c>
      <c r="GI693" s="17">
        <v>860</v>
      </c>
      <c r="GJ693" s="17">
        <v>68</v>
      </c>
      <c r="GK693" s="17">
        <v>27514</v>
      </c>
      <c r="GL693" s="17">
        <v>42874</v>
      </c>
      <c r="GM693" s="17">
        <v>35000</v>
      </c>
      <c r="GN693" s="17">
        <v>29451</v>
      </c>
      <c r="GO693" s="17">
        <v>26852</v>
      </c>
      <c r="GP693" s="17">
        <v>19882</v>
      </c>
      <c r="GQ693" s="17">
        <v>12526</v>
      </c>
      <c r="GR693" s="17">
        <v>785</v>
      </c>
      <c r="GS693" s="17">
        <v>62</v>
      </c>
      <c r="GT693" s="18">
        <v>18.100000000000001</v>
      </c>
      <c r="GU693" s="18">
        <v>26.2</v>
      </c>
      <c r="GV693" s="18">
        <v>23</v>
      </c>
      <c r="GW693" s="18">
        <v>20</v>
      </c>
      <c r="GX693" s="18">
        <v>18.7</v>
      </c>
      <c r="GY693" s="18">
        <v>13.7</v>
      </c>
      <c r="GZ693" s="18">
        <v>9</v>
      </c>
      <c r="HA693" s="17">
        <v>785</v>
      </c>
      <c r="HB693" s="17">
        <v>62</v>
      </c>
      <c r="HC693" s="17" t="s">
        <v>538</v>
      </c>
      <c r="HD693" s="17">
        <v>785</v>
      </c>
      <c r="HE693" s="17">
        <v>62</v>
      </c>
      <c r="HF693" s="18">
        <v>20.5</v>
      </c>
      <c r="HG693" s="17">
        <v>35</v>
      </c>
      <c r="HH693" s="17">
        <v>13</v>
      </c>
      <c r="HI693" s="17">
        <v>19659</v>
      </c>
      <c r="HJ693" s="17">
        <v>35000</v>
      </c>
      <c r="HK693" s="17">
        <v>20000</v>
      </c>
      <c r="HL693" s="17">
        <v>15000</v>
      </c>
      <c r="HM693" s="17">
        <v>15000</v>
      </c>
      <c r="HN693" s="17">
        <v>10000</v>
      </c>
      <c r="HO693" s="17">
        <v>5000</v>
      </c>
      <c r="HP693" s="17">
        <v>35</v>
      </c>
      <c r="HQ693" s="17">
        <v>13</v>
      </c>
      <c r="HR693" s="18">
        <v>12</v>
      </c>
      <c r="HS693" s="18">
        <v>21</v>
      </c>
      <c r="HT693" s="18">
        <v>13</v>
      </c>
      <c r="HU693" s="18">
        <v>10</v>
      </c>
      <c r="HV693" s="18">
        <v>10</v>
      </c>
      <c r="HW693" s="18">
        <v>6</v>
      </c>
      <c r="HX693" s="18">
        <v>4</v>
      </c>
      <c r="HY693" s="17">
        <v>35</v>
      </c>
      <c r="HZ693" s="17">
        <v>13</v>
      </c>
      <c r="IA693">
        <v>19770</v>
      </c>
    </row>
    <row r="694" spans="1:235">
      <c r="A694">
        <v>11432</v>
      </c>
      <c r="B694" s="15">
        <v>41673</v>
      </c>
      <c r="C694" t="s">
        <v>292</v>
      </c>
      <c r="D694" t="s">
        <v>293</v>
      </c>
      <c r="E694" t="s">
        <v>294</v>
      </c>
      <c r="F694" s="23" t="s">
        <v>320</v>
      </c>
      <c r="G694">
        <v>4</v>
      </c>
      <c r="H694" s="23" t="s">
        <v>2034</v>
      </c>
      <c r="I694" t="s">
        <v>2076</v>
      </c>
      <c r="J694" s="19" t="s">
        <v>2077</v>
      </c>
      <c r="N694" s="17">
        <v>187330</v>
      </c>
      <c r="O694" s="17">
        <v>233502</v>
      </c>
      <c r="P694" s="17">
        <v>204714</v>
      </c>
      <c r="Q694" s="17">
        <v>190082</v>
      </c>
      <c r="R694" s="17">
        <v>183600</v>
      </c>
      <c r="S694" s="17">
        <v>165000</v>
      </c>
      <c r="T694" s="17">
        <v>149176</v>
      </c>
      <c r="U694" s="17">
        <v>905</v>
      </c>
      <c r="V694" s="17">
        <v>102</v>
      </c>
      <c r="W694" s="17">
        <v>171768</v>
      </c>
      <c r="X694" s="17">
        <v>199776</v>
      </c>
      <c r="Y694" s="17">
        <v>189184</v>
      </c>
      <c r="Z694" s="17">
        <v>179043</v>
      </c>
      <c r="AA694" s="17">
        <v>170963</v>
      </c>
      <c r="AB694" s="17">
        <v>155081</v>
      </c>
      <c r="AC694" s="17">
        <v>142711</v>
      </c>
      <c r="AD694" s="17">
        <v>905</v>
      </c>
      <c r="AE694" s="17">
        <v>102</v>
      </c>
      <c r="AF694" s="17">
        <v>15611</v>
      </c>
      <c r="AG694" s="17">
        <v>19459</v>
      </c>
      <c r="AH694" s="17">
        <v>17060</v>
      </c>
      <c r="AI694" s="17">
        <v>15840</v>
      </c>
      <c r="AJ694" s="17">
        <v>15300</v>
      </c>
      <c r="AK694" s="17">
        <v>13750</v>
      </c>
      <c r="AL694" s="17">
        <v>12431</v>
      </c>
      <c r="AM694" s="17">
        <v>905</v>
      </c>
      <c r="AN694" s="17">
        <v>102</v>
      </c>
      <c r="AO694" s="18">
        <v>12</v>
      </c>
      <c r="AP694" s="17">
        <v>905</v>
      </c>
      <c r="AQ694" s="17">
        <v>102</v>
      </c>
      <c r="AR694" s="17">
        <v>188194</v>
      </c>
      <c r="AS694" s="17">
        <v>234600</v>
      </c>
      <c r="AT694" s="17">
        <v>205218</v>
      </c>
      <c r="AU694" s="17">
        <v>191390</v>
      </c>
      <c r="AV694" s="17">
        <v>184225</v>
      </c>
      <c r="AW694" s="17">
        <v>165916</v>
      </c>
      <c r="AX694" s="17">
        <v>150007</v>
      </c>
      <c r="AY694" s="17">
        <v>871</v>
      </c>
      <c r="AZ694" s="17">
        <v>90</v>
      </c>
      <c r="BA694" s="17">
        <v>165180</v>
      </c>
      <c r="BB694" s="17">
        <v>190414</v>
      </c>
      <c r="BC694" s="17">
        <v>180000</v>
      </c>
      <c r="BD694" s="17">
        <v>167289</v>
      </c>
      <c r="BE694" s="17">
        <v>165000</v>
      </c>
      <c r="BF694" s="17">
        <v>147641</v>
      </c>
      <c r="BG694" s="17">
        <v>130514</v>
      </c>
      <c r="BH694" s="17">
        <v>34</v>
      </c>
      <c r="BI694" s="17">
        <v>17</v>
      </c>
      <c r="BJ694" s="17">
        <v>168707</v>
      </c>
      <c r="BK694" s="17">
        <v>358</v>
      </c>
      <c r="BL694" s="17">
        <v>39</v>
      </c>
      <c r="BM694" s="17">
        <v>102</v>
      </c>
      <c r="BQ694" s="17">
        <v>1</v>
      </c>
      <c r="BT694" s="17">
        <v>1</v>
      </c>
      <c r="BZ694" s="17">
        <v>1</v>
      </c>
      <c r="CO694" s="17">
        <v>1</v>
      </c>
      <c r="CX694" s="17">
        <v>1</v>
      </c>
      <c r="DH694" s="17">
        <v>187330</v>
      </c>
      <c r="DI694" s="17">
        <v>233502</v>
      </c>
      <c r="DJ694" s="17">
        <v>204714</v>
      </c>
      <c r="DK694" s="17">
        <v>190082</v>
      </c>
      <c r="DL694" s="17">
        <v>183600</v>
      </c>
      <c r="DM694" s="17">
        <v>165000</v>
      </c>
      <c r="DN694" s="17">
        <v>149176</v>
      </c>
      <c r="DO694" s="17">
        <v>905</v>
      </c>
      <c r="DP694" s="17">
        <v>102</v>
      </c>
      <c r="DQ694" s="17">
        <v>171768</v>
      </c>
      <c r="DR694" s="17">
        <v>199776</v>
      </c>
      <c r="DS694" s="17">
        <v>189184</v>
      </c>
      <c r="DT694" s="17">
        <v>179043</v>
      </c>
      <c r="DU694" s="17">
        <v>170963</v>
      </c>
      <c r="DV694" s="17">
        <v>155081</v>
      </c>
      <c r="DW694" s="17">
        <v>142711</v>
      </c>
      <c r="DX694" s="17">
        <v>905</v>
      </c>
      <c r="DY694" s="17">
        <v>102</v>
      </c>
      <c r="DZ694" s="17">
        <v>187343</v>
      </c>
      <c r="EA694" s="17">
        <v>233502</v>
      </c>
      <c r="EB694" s="17">
        <v>204714</v>
      </c>
      <c r="EC694" s="17">
        <v>190194</v>
      </c>
      <c r="ED694" s="17">
        <v>183618</v>
      </c>
      <c r="EE694" s="17">
        <v>165000</v>
      </c>
      <c r="EF694" s="17">
        <v>149176</v>
      </c>
      <c r="EG694" s="17">
        <v>905</v>
      </c>
      <c r="EH694" s="17">
        <v>102</v>
      </c>
      <c r="EI694" s="17">
        <v>171882</v>
      </c>
      <c r="EJ694" s="17">
        <v>199776</v>
      </c>
      <c r="EK694" s="17">
        <v>189915</v>
      </c>
      <c r="EL694" s="17">
        <v>179043</v>
      </c>
      <c r="EM694" s="17">
        <v>170963</v>
      </c>
      <c r="EN694" s="17">
        <v>155081</v>
      </c>
      <c r="EO694" s="17">
        <v>142711</v>
      </c>
      <c r="EP694" s="17">
        <v>905</v>
      </c>
      <c r="EQ694" s="17">
        <v>102</v>
      </c>
      <c r="FJ694" s="18">
        <v>96.2</v>
      </c>
      <c r="FK694" s="17">
        <v>871</v>
      </c>
      <c r="FL694" s="17">
        <v>90</v>
      </c>
      <c r="FM694" s="18">
        <v>83.3</v>
      </c>
      <c r="FN694" s="17">
        <v>754</v>
      </c>
      <c r="FO694" s="17">
        <v>77</v>
      </c>
      <c r="FP694" s="17">
        <v>41993</v>
      </c>
      <c r="FQ694" s="17">
        <v>56523</v>
      </c>
      <c r="FR694" s="17">
        <v>49779</v>
      </c>
      <c r="FS694" s="17">
        <v>44991</v>
      </c>
      <c r="FT694" s="17">
        <v>41652</v>
      </c>
      <c r="FU694" s="17">
        <v>35000</v>
      </c>
      <c r="FV694" s="17">
        <v>25200</v>
      </c>
      <c r="FW694" s="17">
        <v>831</v>
      </c>
      <c r="FX694" s="17">
        <v>81</v>
      </c>
      <c r="FY694" s="18">
        <v>22</v>
      </c>
      <c r="FZ694" s="18">
        <v>26</v>
      </c>
      <c r="GA694" s="18">
        <v>25</v>
      </c>
      <c r="GB694" s="18">
        <v>25</v>
      </c>
      <c r="GC694" s="18">
        <v>23</v>
      </c>
      <c r="GD694" s="18">
        <v>20</v>
      </c>
      <c r="GE694" s="18">
        <v>15</v>
      </c>
      <c r="GF694" s="17">
        <v>831</v>
      </c>
      <c r="GG694" s="17">
        <v>81</v>
      </c>
      <c r="GH694" s="17" t="s">
        <v>1546</v>
      </c>
      <c r="GI694" s="17">
        <v>831</v>
      </c>
      <c r="GJ694" s="17">
        <v>81</v>
      </c>
      <c r="GK694" s="17">
        <v>43042</v>
      </c>
      <c r="GL694" s="17">
        <v>69138</v>
      </c>
      <c r="GM694" s="17">
        <v>55128</v>
      </c>
      <c r="GN694" s="17">
        <v>45686</v>
      </c>
      <c r="GO694" s="17">
        <v>41038</v>
      </c>
      <c r="GP694" s="17">
        <v>29787</v>
      </c>
      <c r="GQ694" s="17">
        <v>16634</v>
      </c>
      <c r="GR694" s="17">
        <v>746</v>
      </c>
      <c r="GS694" s="17">
        <v>75</v>
      </c>
      <c r="GT694" s="18">
        <v>22.3</v>
      </c>
      <c r="GU694" s="18">
        <v>31.9</v>
      </c>
      <c r="GV694" s="18">
        <v>28</v>
      </c>
      <c r="GW694" s="18">
        <v>24.6</v>
      </c>
      <c r="GX694" s="18">
        <v>22.8</v>
      </c>
      <c r="GY694" s="18">
        <v>17.5</v>
      </c>
      <c r="GZ694" s="18">
        <v>10</v>
      </c>
      <c r="HA694" s="17">
        <v>746</v>
      </c>
      <c r="HB694" s="17">
        <v>75</v>
      </c>
      <c r="HC694" s="17" t="s">
        <v>1161</v>
      </c>
      <c r="HD694" s="17">
        <v>746</v>
      </c>
      <c r="HE694" s="17">
        <v>75</v>
      </c>
      <c r="HF694" s="18">
        <v>23.7</v>
      </c>
      <c r="HG694" s="17">
        <v>40</v>
      </c>
      <c r="HH694" s="17">
        <v>15</v>
      </c>
      <c r="HI694" s="17">
        <v>26498</v>
      </c>
      <c r="HJ694" s="17">
        <v>50500</v>
      </c>
      <c r="HK694" s="17">
        <v>40000</v>
      </c>
      <c r="HL694" s="17">
        <v>25000</v>
      </c>
      <c r="HM694" s="17">
        <v>20000</v>
      </c>
      <c r="HN694" s="17">
        <v>13750</v>
      </c>
      <c r="HO694" s="17">
        <v>10000</v>
      </c>
      <c r="HP694" s="17">
        <v>40</v>
      </c>
      <c r="HQ694" s="17">
        <v>15</v>
      </c>
      <c r="HR694" s="18">
        <v>13</v>
      </c>
      <c r="HS694" s="18">
        <v>27</v>
      </c>
      <c r="HT694" s="18">
        <v>17</v>
      </c>
      <c r="HU694" s="18">
        <v>13</v>
      </c>
      <c r="HV694" s="18">
        <v>10</v>
      </c>
      <c r="HW694" s="18">
        <v>6</v>
      </c>
      <c r="HX694" s="18">
        <v>4</v>
      </c>
      <c r="HY694" s="17">
        <v>40</v>
      </c>
      <c r="HZ694" s="17">
        <v>15</v>
      </c>
      <c r="IA694">
        <v>19780</v>
      </c>
    </row>
    <row r="695" spans="1:235">
      <c r="A695">
        <v>11432</v>
      </c>
      <c r="B695" s="15">
        <v>41673</v>
      </c>
      <c r="C695" t="s">
        <v>292</v>
      </c>
      <c r="D695" t="s">
        <v>293</v>
      </c>
      <c r="E695" t="s">
        <v>294</v>
      </c>
      <c r="F695" s="23" t="s">
        <v>320</v>
      </c>
      <c r="G695">
        <v>5</v>
      </c>
      <c r="H695" s="23" t="s">
        <v>2034</v>
      </c>
      <c r="I695" t="s">
        <v>2078</v>
      </c>
      <c r="J695" s="19" t="s">
        <v>2079</v>
      </c>
      <c r="N695" s="17">
        <v>229356</v>
      </c>
      <c r="O695" s="17">
        <v>287329</v>
      </c>
      <c r="P695" s="17">
        <v>256127</v>
      </c>
      <c r="Q695" s="17">
        <v>232839</v>
      </c>
      <c r="R695" s="17">
        <v>225000</v>
      </c>
      <c r="S695" s="17">
        <v>202249</v>
      </c>
      <c r="T695" s="17">
        <v>178194</v>
      </c>
      <c r="U695" s="17">
        <v>470</v>
      </c>
      <c r="V695" s="17">
        <v>68</v>
      </c>
      <c r="W695" s="17">
        <v>223554</v>
      </c>
      <c r="X695" s="17">
        <v>264872</v>
      </c>
      <c r="Y695" s="17">
        <v>245151</v>
      </c>
      <c r="Z695" s="17">
        <v>225070</v>
      </c>
      <c r="AA695" s="17">
        <v>218291</v>
      </c>
      <c r="AB695" s="17">
        <v>202206</v>
      </c>
      <c r="AC695" s="17">
        <v>185822</v>
      </c>
      <c r="AD695" s="17">
        <v>470</v>
      </c>
      <c r="AE695" s="17">
        <v>68</v>
      </c>
      <c r="AF695" s="17">
        <v>19113</v>
      </c>
      <c r="AG695" s="17">
        <v>23944</v>
      </c>
      <c r="AH695" s="17">
        <v>21344</v>
      </c>
      <c r="AI695" s="17">
        <v>19403</v>
      </c>
      <c r="AJ695" s="17">
        <v>18750</v>
      </c>
      <c r="AK695" s="17">
        <v>16854</v>
      </c>
      <c r="AL695" s="17">
        <v>14849</v>
      </c>
      <c r="AM695" s="17">
        <v>470</v>
      </c>
      <c r="AN695" s="17">
        <v>68</v>
      </c>
      <c r="AO695" s="18">
        <v>12</v>
      </c>
      <c r="AP695" s="17">
        <v>470</v>
      </c>
      <c r="AQ695" s="17">
        <v>68</v>
      </c>
      <c r="AR695" s="17">
        <v>229854</v>
      </c>
      <c r="AS695" s="17">
        <v>288653</v>
      </c>
      <c r="AT695" s="17">
        <v>257055</v>
      </c>
      <c r="AU695" s="17">
        <v>232968</v>
      </c>
      <c r="AV695" s="17">
        <v>225188</v>
      </c>
      <c r="AW695" s="17">
        <v>202497</v>
      </c>
      <c r="AX695" s="17">
        <v>178978</v>
      </c>
      <c r="AY695" s="17">
        <v>462</v>
      </c>
      <c r="AZ695" s="17">
        <v>64</v>
      </c>
      <c r="BA695" s="17">
        <v>200603</v>
      </c>
      <c r="BC695" s="17">
        <v>215609</v>
      </c>
      <c r="BD695" s="17">
        <v>205896</v>
      </c>
      <c r="BE695" s="17">
        <v>203278</v>
      </c>
      <c r="BF695" s="17">
        <v>170000</v>
      </c>
      <c r="BH695" s="17">
        <v>8</v>
      </c>
      <c r="BI695" s="17">
        <v>5</v>
      </c>
      <c r="BJ695" s="17">
        <v>219547</v>
      </c>
      <c r="BK695" s="17">
        <v>197</v>
      </c>
      <c r="BL695" s="17">
        <v>28</v>
      </c>
      <c r="BM695" s="17">
        <v>68</v>
      </c>
      <c r="BQ695" s="17">
        <v>1</v>
      </c>
      <c r="BT695" s="17">
        <v>1</v>
      </c>
      <c r="BZ695" s="17">
        <v>1</v>
      </c>
      <c r="DH695" s="17">
        <v>229356</v>
      </c>
      <c r="DI695" s="17">
        <v>287329</v>
      </c>
      <c r="DJ695" s="17">
        <v>256127</v>
      </c>
      <c r="DK695" s="17">
        <v>232839</v>
      </c>
      <c r="DL695" s="17">
        <v>225000</v>
      </c>
      <c r="DM695" s="17">
        <v>202249</v>
      </c>
      <c r="DN695" s="17">
        <v>178194</v>
      </c>
      <c r="DO695" s="17">
        <v>470</v>
      </c>
      <c r="DP695" s="17">
        <v>68</v>
      </c>
      <c r="DQ695" s="17">
        <v>223554</v>
      </c>
      <c r="DR695" s="17">
        <v>264872</v>
      </c>
      <c r="DS695" s="17">
        <v>245151</v>
      </c>
      <c r="DT695" s="17">
        <v>225070</v>
      </c>
      <c r="DU695" s="17">
        <v>218291</v>
      </c>
      <c r="DV695" s="17">
        <v>202206</v>
      </c>
      <c r="DW695" s="17">
        <v>185822</v>
      </c>
      <c r="DX695" s="17">
        <v>470</v>
      </c>
      <c r="DY695" s="17">
        <v>68</v>
      </c>
      <c r="DZ695" s="17">
        <v>229356</v>
      </c>
      <c r="EA695" s="17">
        <v>287329</v>
      </c>
      <c r="EB695" s="17">
        <v>256127</v>
      </c>
      <c r="EC695" s="17">
        <v>232839</v>
      </c>
      <c r="ED695" s="17">
        <v>225000</v>
      </c>
      <c r="EE695" s="17">
        <v>202249</v>
      </c>
      <c r="EF695" s="17">
        <v>178194</v>
      </c>
      <c r="EG695" s="17">
        <v>470</v>
      </c>
      <c r="EH695" s="17">
        <v>68</v>
      </c>
      <c r="EI695" s="17">
        <v>223554</v>
      </c>
      <c r="EJ695" s="17">
        <v>264872</v>
      </c>
      <c r="EK695" s="17">
        <v>245151</v>
      </c>
      <c r="EL695" s="17">
        <v>225070</v>
      </c>
      <c r="EM695" s="17">
        <v>218291</v>
      </c>
      <c r="EN695" s="17">
        <v>202206</v>
      </c>
      <c r="EO695" s="17">
        <v>185822</v>
      </c>
      <c r="EP695" s="17">
        <v>470</v>
      </c>
      <c r="EQ695" s="17">
        <v>68</v>
      </c>
      <c r="FJ695" s="18">
        <v>98.3</v>
      </c>
      <c r="FK695" s="17">
        <v>462</v>
      </c>
      <c r="FL695" s="17">
        <v>64</v>
      </c>
      <c r="FM695" s="18">
        <v>86</v>
      </c>
      <c r="FN695" s="17">
        <v>404</v>
      </c>
      <c r="FO695" s="17">
        <v>51</v>
      </c>
      <c r="FP695" s="17">
        <v>58779</v>
      </c>
      <c r="FQ695" s="17">
        <v>77937</v>
      </c>
      <c r="FR695" s="17">
        <v>69086</v>
      </c>
      <c r="FS695" s="17">
        <v>61932</v>
      </c>
      <c r="FT695" s="17">
        <v>57508</v>
      </c>
      <c r="FU695" s="17">
        <v>48349</v>
      </c>
      <c r="FV695" s="17">
        <v>38881</v>
      </c>
      <c r="FW695" s="17">
        <v>434</v>
      </c>
      <c r="FX695" s="17">
        <v>59</v>
      </c>
      <c r="FY695" s="18">
        <v>25.1</v>
      </c>
      <c r="FZ695" s="18">
        <v>30</v>
      </c>
      <c r="GA695" s="18">
        <v>26</v>
      </c>
      <c r="GB695" s="18">
        <v>25</v>
      </c>
      <c r="GC695" s="18">
        <v>25</v>
      </c>
      <c r="GD695" s="18">
        <v>25</v>
      </c>
      <c r="GE695" s="18">
        <v>20</v>
      </c>
      <c r="GF695" s="17">
        <v>434</v>
      </c>
      <c r="GG695" s="17">
        <v>59</v>
      </c>
      <c r="GH695" s="17" t="s">
        <v>890</v>
      </c>
      <c r="GI695" s="17">
        <v>434</v>
      </c>
      <c r="GJ695" s="17">
        <v>59</v>
      </c>
      <c r="GK695" s="17">
        <v>58167</v>
      </c>
      <c r="GL695" s="17">
        <v>91280</v>
      </c>
      <c r="GM695" s="17">
        <v>75000</v>
      </c>
      <c r="GN695" s="17">
        <v>62200</v>
      </c>
      <c r="GO695" s="17">
        <v>56368</v>
      </c>
      <c r="GP695" s="17">
        <v>39977</v>
      </c>
      <c r="GQ695" s="17">
        <v>23752</v>
      </c>
      <c r="GR695" s="17">
        <v>401</v>
      </c>
      <c r="GS695" s="17">
        <v>51</v>
      </c>
      <c r="GT695" s="18">
        <v>24.6</v>
      </c>
      <c r="GU695" s="18">
        <v>36.1</v>
      </c>
      <c r="GV695" s="18">
        <v>31</v>
      </c>
      <c r="GW695" s="18">
        <v>27</v>
      </c>
      <c r="GX695" s="18">
        <v>25</v>
      </c>
      <c r="GY695" s="18">
        <v>18.399999999999999</v>
      </c>
      <c r="GZ695" s="18">
        <v>12.1</v>
      </c>
      <c r="HA695" s="17">
        <v>401</v>
      </c>
      <c r="HB695" s="17">
        <v>51</v>
      </c>
      <c r="HC695" s="17" t="s">
        <v>817</v>
      </c>
      <c r="HD695" s="17">
        <v>401</v>
      </c>
      <c r="HE695" s="17">
        <v>51</v>
      </c>
      <c r="HF695" s="18">
        <v>28.6</v>
      </c>
      <c r="HG695" s="17">
        <v>22</v>
      </c>
      <c r="HH695" s="17">
        <v>11</v>
      </c>
      <c r="HI695" s="17">
        <v>42955</v>
      </c>
      <c r="HJ695" s="17">
        <v>59500</v>
      </c>
      <c r="HK695" s="17">
        <v>50000</v>
      </c>
      <c r="HL695" s="17">
        <v>43000</v>
      </c>
      <c r="HM695" s="17">
        <v>32500</v>
      </c>
      <c r="HN695" s="17">
        <v>25000</v>
      </c>
      <c r="HO695" s="17">
        <v>20500</v>
      </c>
      <c r="HP695" s="17">
        <v>22</v>
      </c>
      <c r="HQ695" s="17">
        <v>11</v>
      </c>
      <c r="HR695" s="18">
        <v>17</v>
      </c>
      <c r="HS695" s="18">
        <v>27</v>
      </c>
      <c r="HT695" s="18">
        <v>20</v>
      </c>
      <c r="HU695" s="18">
        <v>16</v>
      </c>
      <c r="HV695" s="18">
        <v>14</v>
      </c>
      <c r="HW695" s="18">
        <v>11</v>
      </c>
      <c r="HX695" s="18">
        <v>11</v>
      </c>
      <c r="HY695" s="17">
        <v>22</v>
      </c>
      <c r="HZ695" s="17">
        <v>11</v>
      </c>
      <c r="IA695">
        <v>19790</v>
      </c>
    </row>
    <row r="696" spans="1:235">
      <c r="A696">
        <v>11432</v>
      </c>
      <c r="B696" s="15">
        <v>41673</v>
      </c>
      <c r="C696" t="s">
        <v>292</v>
      </c>
      <c r="D696" t="s">
        <v>293</v>
      </c>
      <c r="E696" t="s">
        <v>294</v>
      </c>
      <c r="F696" s="23" t="s">
        <v>330</v>
      </c>
      <c r="G696">
        <v>1</v>
      </c>
      <c r="H696" s="23" t="s">
        <v>1283</v>
      </c>
      <c r="I696" t="s">
        <v>2080</v>
      </c>
      <c r="J696" s="19" t="s">
        <v>2081</v>
      </c>
      <c r="N696" s="17">
        <v>53447</v>
      </c>
      <c r="O696" s="17">
        <v>74066</v>
      </c>
      <c r="P696" s="17">
        <v>61670</v>
      </c>
      <c r="Q696" s="17">
        <v>55962</v>
      </c>
      <c r="R696" s="17">
        <v>51146</v>
      </c>
      <c r="S696" s="17">
        <v>41400</v>
      </c>
      <c r="T696" s="17">
        <v>37370</v>
      </c>
      <c r="U696" s="17">
        <v>663</v>
      </c>
      <c r="V696" s="17">
        <v>61</v>
      </c>
      <c r="W696" s="17">
        <v>55856</v>
      </c>
      <c r="X696" s="17">
        <v>68129</v>
      </c>
      <c r="Y696" s="17">
        <v>63627</v>
      </c>
      <c r="Z696" s="17">
        <v>57711</v>
      </c>
      <c r="AA696" s="17">
        <v>56850</v>
      </c>
      <c r="AB696" s="17">
        <v>47500</v>
      </c>
      <c r="AC696" s="17">
        <v>41828</v>
      </c>
      <c r="AD696" s="17">
        <v>663</v>
      </c>
      <c r="AE696" s="17">
        <v>61</v>
      </c>
      <c r="AF696" s="17">
        <v>4454</v>
      </c>
      <c r="AG696" s="17">
        <v>6172</v>
      </c>
      <c r="AH696" s="17">
        <v>5139</v>
      </c>
      <c r="AI696" s="17">
        <v>4663</v>
      </c>
      <c r="AJ696" s="17">
        <v>4262</v>
      </c>
      <c r="AK696" s="17">
        <v>3450</v>
      </c>
      <c r="AL696" s="17">
        <v>3114</v>
      </c>
      <c r="AM696" s="17">
        <v>663</v>
      </c>
      <c r="AN696" s="17">
        <v>61</v>
      </c>
      <c r="AO696" s="18">
        <v>12</v>
      </c>
      <c r="AP696" s="17">
        <v>663</v>
      </c>
      <c r="AQ696" s="17">
        <v>61</v>
      </c>
      <c r="AR696" s="17">
        <v>56620</v>
      </c>
      <c r="AS696" s="17">
        <v>76628</v>
      </c>
      <c r="AT696" s="17">
        <v>64803</v>
      </c>
      <c r="AU696" s="17">
        <v>58362</v>
      </c>
      <c r="AV696" s="17">
        <v>55276</v>
      </c>
      <c r="AW696" s="17">
        <v>46261</v>
      </c>
      <c r="AX696" s="17">
        <v>39354</v>
      </c>
      <c r="AY696" s="17">
        <v>467</v>
      </c>
      <c r="AZ696" s="17">
        <v>48</v>
      </c>
      <c r="BA696" s="17">
        <v>45885</v>
      </c>
      <c r="BB696" s="17">
        <v>65050</v>
      </c>
      <c r="BC696" s="17">
        <v>51776</v>
      </c>
      <c r="BD696" s="17">
        <v>46500</v>
      </c>
      <c r="BE696" s="17">
        <v>41588</v>
      </c>
      <c r="BF696" s="17">
        <v>37390</v>
      </c>
      <c r="BG696" s="17">
        <v>32450</v>
      </c>
      <c r="BH696" s="17">
        <v>196</v>
      </c>
      <c r="BI696" s="17">
        <v>17</v>
      </c>
      <c r="BJ696" s="17">
        <v>59166</v>
      </c>
      <c r="BK696" s="17">
        <v>318</v>
      </c>
      <c r="BL696" s="17">
        <v>24</v>
      </c>
      <c r="BM696" s="17">
        <v>49</v>
      </c>
      <c r="BN696" s="17">
        <v>32</v>
      </c>
      <c r="DH696" s="17">
        <v>53447</v>
      </c>
      <c r="DI696" s="17">
        <v>74066</v>
      </c>
      <c r="DJ696" s="17">
        <v>61670</v>
      </c>
      <c r="DK696" s="17">
        <v>55962</v>
      </c>
      <c r="DL696" s="17">
        <v>51146</v>
      </c>
      <c r="DM696" s="17">
        <v>41400</v>
      </c>
      <c r="DN696" s="17">
        <v>37370</v>
      </c>
      <c r="DO696" s="17">
        <v>663</v>
      </c>
      <c r="DP696" s="17">
        <v>61</v>
      </c>
      <c r="DQ696" s="17">
        <v>55856</v>
      </c>
      <c r="DR696" s="17">
        <v>68129</v>
      </c>
      <c r="DS696" s="17">
        <v>63627</v>
      </c>
      <c r="DT696" s="17">
        <v>57711</v>
      </c>
      <c r="DU696" s="17">
        <v>56850</v>
      </c>
      <c r="DV696" s="17">
        <v>47500</v>
      </c>
      <c r="DW696" s="17">
        <v>41828</v>
      </c>
      <c r="DX696" s="17">
        <v>663</v>
      </c>
      <c r="DY696" s="17">
        <v>61</v>
      </c>
      <c r="DZ696" s="17">
        <v>53447</v>
      </c>
      <c r="EA696" s="17">
        <v>74066</v>
      </c>
      <c r="EB696" s="17">
        <v>61670</v>
      </c>
      <c r="EC696" s="17">
        <v>55962</v>
      </c>
      <c r="ED696" s="17">
        <v>51146</v>
      </c>
      <c r="EE696" s="17">
        <v>41400</v>
      </c>
      <c r="EF696" s="17">
        <v>37370</v>
      </c>
      <c r="EG696" s="17">
        <v>663</v>
      </c>
      <c r="EH696" s="17">
        <v>61</v>
      </c>
      <c r="EI696" s="17">
        <v>55856</v>
      </c>
      <c r="EJ696" s="17">
        <v>68129</v>
      </c>
      <c r="EK696" s="17">
        <v>63627</v>
      </c>
      <c r="EL696" s="17">
        <v>57711</v>
      </c>
      <c r="EM696" s="17">
        <v>56850</v>
      </c>
      <c r="EN696" s="17">
        <v>47500</v>
      </c>
      <c r="EO696" s="17">
        <v>41828</v>
      </c>
      <c r="EP696" s="17">
        <v>663</v>
      </c>
      <c r="EQ696" s="17">
        <v>61</v>
      </c>
      <c r="FJ696" s="18">
        <v>70.400000000000006</v>
      </c>
      <c r="FK696" s="17">
        <v>467</v>
      </c>
      <c r="FL696" s="17">
        <v>48</v>
      </c>
      <c r="FM696" s="18">
        <v>56.1</v>
      </c>
      <c r="FN696" s="17">
        <v>372</v>
      </c>
      <c r="FO696" s="17">
        <v>39</v>
      </c>
      <c r="FP696" s="17">
        <v>3663</v>
      </c>
      <c r="FQ696" s="17">
        <v>6628</v>
      </c>
      <c r="FR696" s="17">
        <v>4664</v>
      </c>
      <c r="FS696" s="17">
        <v>3754</v>
      </c>
      <c r="FT696" s="17">
        <v>2944</v>
      </c>
      <c r="FU696" s="17">
        <v>2147</v>
      </c>
      <c r="FV696" s="17">
        <v>1827</v>
      </c>
      <c r="FW696" s="17">
        <v>390</v>
      </c>
      <c r="FX696" s="17">
        <v>41</v>
      </c>
      <c r="FY696" s="18">
        <v>6.3</v>
      </c>
      <c r="FZ696" s="18">
        <v>10</v>
      </c>
      <c r="GA696" s="18">
        <v>8</v>
      </c>
      <c r="GB696" s="18">
        <v>8</v>
      </c>
      <c r="GC696" s="18">
        <v>5</v>
      </c>
      <c r="GD696" s="18">
        <v>5</v>
      </c>
      <c r="GE696" s="18">
        <v>3</v>
      </c>
      <c r="GF696" s="17">
        <v>390</v>
      </c>
      <c r="GG696" s="17">
        <v>41</v>
      </c>
      <c r="GH696" s="17" t="s">
        <v>2082</v>
      </c>
      <c r="GI696" s="17">
        <v>390</v>
      </c>
      <c r="GJ696" s="17">
        <v>41</v>
      </c>
      <c r="GK696" s="17">
        <v>4051</v>
      </c>
      <c r="GL696" s="17">
        <v>9187</v>
      </c>
      <c r="GM696" s="17">
        <v>5000</v>
      </c>
      <c r="GN696" s="17">
        <v>3346</v>
      </c>
      <c r="GO696" s="17">
        <v>2900</v>
      </c>
      <c r="GP696" s="17">
        <v>1765</v>
      </c>
      <c r="GQ696" s="17">
        <v>1025</v>
      </c>
      <c r="GR696" s="17">
        <v>361</v>
      </c>
      <c r="GS696" s="17">
        <v>38</v>
      </c>
      <c r="GT696" s="18">
        <v>6.6</v>
      </c>
      <c r="GU696" s="18">
        <v>11.8</v>
      </c>
      <c r="GV696" s="18">
        <v>8.5</v>
      </c>
      <c r="GW696" s="18">
        <v>6.2</v>
      </c>
      <c r="GX696" s="18">
        <v>5.7</v>
      </c>
      <c r="GY696" s="18">
        <v>3.2</v>
      </c>
      <c r="GZ696" s="18">
        <v>2</v>
      </c>
      <c r="HA696" s="17">
        <v>361</v>
      </c>
      <c r="HB696" s="17">
        <v>38</v>
      </c>
      <c r="HC696" s="17" t="s">
        <v>1201</v>
      </c>
      <c r="HD696" s="17">
        <v>361</v>
      </c>
      <c r="HE696" s="17">
        <v>38</v>
      </c>
      <c r="HH696" s="17">
        <v>1</v>
      </c>
      <c r="HQ696" s="17">
        <v>1</v>
      </c>
      <c r="HZ696" s="17">
        <v>1</v>
      </c>
      <c r="IA696">
        <v>19800</v>
      </c>
    </row>
    <row r="697" spans="1:235">
      <c r="A697">
        <v>11432</v>
      </c>
      <c r="B697" s="15">
        <v>41673</v>
      </c>
      <c r="C697" t="s">
        <v>292</v>
      </c>
      <c r="D697" t="s">
        <v>293</v>
      </c>
      <c r="E697" t="s">
        <v>294</v>
      </c>
      <c r="F697" s="23" t="s">
        <v>330</v>
      </c>
      <c r="G697">
        <v>2</v>
      </c>
      <c r="H697" s="23" t="s">
        <v>1283</v>
      </c>
      <c r="I697" t="s">
        <v>2083</v>
      </c>
      <c r="J697" s="19" t="s">
        <v>2084</v>
      </c>
      <c r="N697" s="17">
        <v>65809</v>
      </c>
      <c r="O697" s="17">
        <v>87450</v>
      </c>
      <c r="P697" s="17">
        <v>75121</v>
      </c>
      <c r="Q697" s="17">
        <v>68875</v>
      </c>
      <c r="R697" s="17">
        <v>64480</v>
      </c>
      <c r="S697" s="17">
        <v>52517</v>
      </c>
      <c r="T697" s="17">
        <v>45799</v>
      </c>
      <c r="U697" s="17">
        <v>1235</v>
      </c>
      <c r="V697" s="17">
        <v>76</v>
      </c>
      <c r="W697" s="17">
        <v>68501</v>
      </c>
      <c r="X697" s="17">
        <v>83462</v>
      </c>
      <c r="Y697" s="17">
        <v>75385</v>
      </c>
      <c r="Z697" s="17">
        <v>70824</v>
      </c>
      <c r="AA697" s="17">
        <v>67735</v>
      </c>
      <c r="AB697" s="17">
        <v>59931</v>
      </c>
      <c r="AC697" s="17">
        <v>53522</v>
      </c>
      <c r="AD697" s="17">
        <v>1235</v>
      </c>
      <c r="AE697" s="17">
        <v>76</v>
      </c>
      <c r="AF697" s="17">
        <v>5484</v>
      </c>
      <c r="AG697" s="17">
        <v>7287</v>
      </c>
      <c r="AH697" s="17">
        <v>6260</v>
      </c>
      <c r="AI697" s="17">
        <v>5740</v>
      </c>
      <c r="AJ697" s="17">
        <v>5373</v>
      </c>
      <c r="AK697" s="17">
        <v>4376</v>
      </c>
      <c r="AL697" s="17">
        <v>3817</v>
      </c>
      <c r="AM697" s="17">
        <v>1235</v>
      </c>
      <c r="AN697" s="17">
        <v>76</v>
      </c>
      <c r="AO697" s="18">
        <v>12</v>
      </c>
      <c r="AP697" s="17">
        <v>1235</v>
      </c>
      <c r="AQ697" s="17">
        <v>76</v>
      </c>
      <c r="AR697" s="17">
        <v>66372</v>
      </c>
      <c r="AS697" s="17">
        <v>87550</v>
      </c>
      <c r="AT697" s="17">
        <v>75542</v>
      </c>
      <c r="AU697" s="17">
        <v>69680</v>
      </c>
      <c r="AV697" s="17">
        <v>65231</v>
      </c>
      <c r="AW697" s="17">
        <v>53000</v>
      </c>
      <c r="AX697" s="17">
        <v>46010</v>
      </c>
      <c r="AY697" s="17">
        <v>1041</v>
      </c>
      <c r="AZ697" s="17">
        <v>61</v>
      </c>
      <c r="BA697" s="17">
        <v>62788</v>
      </c>
      <c r="BB697" s="17">
        <v>85000</v>
      </c>
      <c r="BC697" s="17">
        <v>70625</v>
      </c>
      <c r="BD697" s="17">
        <v>62588</v>
      </c>
      <c r="BE697" s="17">
        <v>60000</v>
      </c>
      <c r="BF697" s="17">
        <v>51425</v>
      </c>
      <c r="BG697" s="17">
        <v>44143</v>
      </c>
      <c r="BH697" s="17">
        <v>194</v>
      </c>
      <c r="BI697" s="17">
        <v>20</v>
      </c>
      <c r="BJ697" s="17">
        <v>71268</v>
      </c>
      <c r="BK697" s="17">
        <v>467</v>
      </c>
      <c r="BL697" s="17">
        <v>31</v>
      </c>
      <c r="BM697" s="17">
        <v>75</v>
      </c>
      <c r="BN697" s="17">
        <v>35</v>
      </c>
      <c r="BQ697" s="17">
        <v>1</v>
      </c>
      <c r="BT697" s="17">
        <v>1</v>
      </c>
      <c r="BW697" s="17">
        <v>1</v>
      </c>
      <c r="CO697" s="17">
        <v>1</v>
      </c>
      <c r="CX697" s="17">
        <v>1</v>
      </c>
      <c r="DH697" s="17">
        <v>65809</v>
      </c>
      <c r="DI697" s="17">
        <v>87450</v>
      </c>
      <c r="DJ697" s="17">
        <v>75121</v>
      </c>
      <c r="DK697" s="17">
        <v>68875</v>
      </c>
      <c r="DL697" s="17">
        <v>64480</v>
      </c>
      <c r="DM697" s="17">
        <v>52517</v>
      </c>
      <c r="DN697" s="17">
        <v>45799</v>
      </c>
      <c r="DO697" s="17">
        <v>1235</v>
      </c>
      <c r="DP697" s="17">
        <v>76</v>
      </c>
      <c r="DQ697" s="17">
        <v>68501</v>
      </c>
      <c r="DR697" s="17">
        <v>83462</v>
      </c>
      <c r="DS697" s="17">
        <v>75385</v>
      </c>
      <c r="DT697" s="17">
        <v>70824</v>
      </c>
      <c r="DU697" s="17">
        <v>67735</v>
      </c>
      <c r="DV697" s="17">
        <v>59931</v>
      </c>
      <c r="DW697" s="17">
        <v>53522</v>
      </c>
      <c r="DX697" s="17">
        <v>1235</v>
      </c>
      <c r="DY697" s="17">
        <v>76</v>
      </c>
      <c r="DZ697" s="17">
        <v>65819</v>
      </c>
      <c r="EA697" s="17">
        <v>87450</v>
      </c>
      <c r="EB697" s="17">
        <v>75121</v>
      </c>
      <c r="EC697" s="17">
        <v>68875</v>
      </c>
      <c r="ED697" s="17">
        <v>64480</v>
      </c>
      <c r="EE697" s="17">
        <v>52517</v>
      </c>
      <c r="EF697" s="17">
        <v>45799</v>
      </c>
      <c r="EG697" s="17">
        <v>1235</v>
      </c>
      <c r="EH697" s="17">
        <v>76</v>
      </c>
      <c r="EI697" s="17">
        <v>68554</v>
      </c>
      <c r="EJ697" s="17">
        <v>83462</v>
      </c>
      <c r="EK697" s="17">
        <v>75385</v>
      </c>
      <c r="EL697" s="17">
        <v>70824</v>
      </c>
      <c r="EM697" s="17">
        <v>67735</v>
      </c>
      <c r="EN697" s="17">
        <v>59931</v>
      </c>
      <c r="EO697" s="17">
        <v>53522</v>
      </c>
      <c r="EP697" s="17">
        <v>1235</v>
      </c>
      <c r="EQ697" s="17">
        <v>76</v>
      </c>
      <c r="FJ697" s="18">
        <v>84.3</v>
      </c>
      <c r="FK697" s="17">
        <v>1041</v>
      </c>
      <c r="FL697" s="17">
        <v>61</v>
      </c>
      <c r="FM697" s="18">
        <v>68.099999999999994</v>
      </c>
      <c r="FN697" s="17">
        <v>841</v>
      </c>
      <c r="FO697" s="17">
        <v>49</v>
      </c>
      <c r="FP697" s="17">
        <v>5058</v>
      </c>
      <c r="FQ697" s="17">
        <v>7958</v>
      </c>
      <c r="FR697" s="17">
        <v>6476</v>
      </c>
      <c r="FS697" s="17">
        <v>5245</v>
      </c>
      <c r="FT697" s="17">
        <v>4314</v>
      </c>
      <c r="FU697" s="17">
        <v>2652</v>
      </c>
      <c r="FV697" s="17">
        <v>2275</v>
      </c>
      <c r="FW697" s="17">
        <v>957</v>
      </c>
      <c r="FX697" s="17">
        <v>52</v>
      </c>
      <c r="FY697" s="18">
        <v>7.3</v>
      </c>
      <c r="FZ697" s="18">
        <v>10</v>
      </c>
      <c r="GA697" s="18">
        <v>10</v>
      </c>
      <c r="GB697" s="18">
        <v>8</v>
      </c>
      <c r="GC697" s="18">
        <v>7</v>
      </c>
      <c r="GD697" s="18">
        <v>5</v>
      </c>
      <c r="GE697" s="18">
        <v>5</v>
      </c>
      <c r="GF697" s="17">
        <v>957</v>
      </c>
      <c r="GG697" s="17">
        <v>52</v>
      </c>
      <c r="GH697" s="17" t="s">
        <v>476</v>
      </c>
      <c r="GI697" s="17">
        <v>957</v>
      </c>
      <c r="GJ697" s="17">
        <v>52</v>
      </c>
      <c r="GK697" s="17">
        <v>4941</v>
      </c>
      <c r="GL697" s="17">
        <v>8864</v>
      </c>
      <c r="GM697" s="17">
        <v>6100</v>
      </c>
      <c r="GN697" s="17">
        <v>4816</v>
      </c>
      <c r="GO697" s="17">
        <v>4005</v>
      </c>
      <c r="GP697" s="17">
        <v>2696</v>
      </c>
      <c r="GQ697" s="17">
        <v>1904</v>
      </c>
      <c r="GR697" s="17">
        <v>815</v>
      </c>
      <c r="GS697" s="17">
        <v>47</v>
      </c>
      <c r="GT697" s="18">
        <v>7.1</v>
      </c>
      <c r="GU697" s="18">
        <v>10.9</v>
      </c>
      <c r="GV697" s="18">
        <v>8.5</v>
      </c>
      <c r="GW697" s="18">
        <v>7.1</v>
      </c>
      <c r="GX697" s="18">
        <v>6.4</v>
      </c>
      <c r="GY697" s="18">
        <v>5.0999999999999996</v>
      </c>
      <c r="GZ697" s="18">
        <v>3.3</v>
      </c>
      <c r="HA697" s="17">
        <v>815</v>
      </c>
      <c r="HB697" s="17">
        <v>47</v>
      </c>
      <c r="HC697" s="17" t="s">
        <v>871</v>
      </c>
      <c r="HD697" s="17">
        <v>815</v>
      </c>
      <c r="HE697" s="17">
        <v>47</v>
      </c>
      <c r="HF697" s="18">
        <v>6.8</v>
      </c>
      <c r="HG697" s="17">
        <v>15</v>
      </c>
      <c r="HH697" s="17">
        <v>4</v>
      </c>
      <c r="HI697" s="17">
        <v>4467</v>
      </c>
      <c r="HJ697" s="17">
        <v>7000</v>
      </c>
      <c r="HK697" s="17">
        <v>5000</v>
      </c>
      <c r="HL697" s="17">
        <v>5000</v>
      </c>
      <c r="HM697" s="17">
        <v>5000</v>
      </c>
      <c r="HN697" s="17">
        <v>3000</v>
      </c>
      <c r="HO697" s="17">
        <v>2000</v>
      </c>
      <c r="HP697" s="17">
        <v>15</v>
      </c>
      <c r="HQ697" s="17">
        <v>4</v>
      </c>
      <c r="HR697" s="18">
        <v>6</v>
      </c>
      <c r="HS697" s="18">
        <v>9</v>
      </c>
      <c r="HT697" s="18">
        <v>8</v>
      </c>
      <c r="HU697" s="18">
        <v>7</v>
      </c>
      <c r="HV697" s="18">
        <v>7</v>
      </c>
      <c r="HW697" s="18">
        <v>3</v>
      </c>
      <c r="HX697" s="18">
        <v>3</v>
      </c>
      <c r="HY697" s="17">
        <v>15</v>
      </c>
      <c r="HZ697" s="17">
        <v>4</v>
      </c>
      <c r="IA697">
        <v>19810</v>
      </c>
    </row>
    <row r="698" spans="1:235">
      <c r="A698">
        <v>11432</v>
      </c>
      <c r="B698" s="15">
        <v>41673</v>
      </c>
      <c r="C698" t="s">
        <v>292</v>
      </c>
      <c r="D698" t="s">
        <v>293</v>
      </c>
      <c r="E698" t="s">
        <v>294</v>
      </c>
      <c r="F698" s="23" t="s">
        <v>330</v>
      </c>
      <c r="G698">
        <v>3</v>
      </c>
      <c r="H698" s="23" t="s">
        <v>1283</v>
      </c>
      <c r="I698" t="s">
        <v>2085</v>
      </c>
      <c r="J698" s="19" t="s">
        <v>2086</v>
      </c>
      <c r="N698" s="17">
        <v>83790</v>
      </c>
      <c r="O698" s="17">
        <v>113300</v>
      </c>
      <c r="P698" s="17">
        <v>95354</v>
      </c>
      <c r="Q698" s="17">
        <v>87319</v>
      </c>
      <c r="R698" s="17">
        <v>82800</v>
      </c>
      <c r="S698" s="17">
        <v>67228</v>
      </c>
      <c r="T698" s="17">
        <v>53997</v>
      </c>
      <c r="U698" s="17">
        <v>1599</v>
      </c>
      <c r="V698" s="17">
        <v>88</v>
      </c>
      <c r="W698" s="17">
        <v>90841</v>
      </c>
      <c r="X698" s="17">
        <v>121110</v>
      </c>
      <c r="Y698" s="17">
        <v>100000</v>
      </c>
      <c r="Z698" s="17">
        <v>88329</v>
      </c>
      <c r="AA698" s="17">
        <v>83387</v>
      </c>
      <c r="AB698" s="17">
        <v>77013</v>
      </c>
      <c r="AC698" s="17">
        <v>67107</v>
      </c>
      <c r="AD698" s="17">
        <v>1599</v>
      </c>
      <c r="AE698" s="17">
        <v>88</v>
      </c>
      <c r="AF698" s="17">
        <v>6982</v>
      </c>
      <c r="AG698" s="17">
        <v>9442</v>
      </c>
      <c r="AH698" s="17">
        <v>7946</v>
      </c>
      <c r="AI698" s="17">
        <v>7277</v>
      </c>
      <c r="AJ698" s="17">
        <v>6900</v>
      </c>
      <c r="AK698" s="17">
        <v>5602</v>
      </c>
      <c r="AL698" s="17">
        <v>4500</v>
      </c>
      <c r="AM698" s="17">
        <v>1599</v>
      </c>
      <c r="AN698" s="17">
        <v>88</v>
      </c>
      <c r="AO698" s="18">
        <v>12</v>
      </c>
      <c r="AP698" s="17">
        <v>1599</v>
      </c>
      <c r="AQ698" s="17">
        <v>88</v>
      </c>
      <c r="AR698" s="17">
        <v>84454</v>
      </c>
      <c r="AS698" s="17">
        <v>115235</v>
      </c>
      <c r="AT698" s="17">
        <v>95978</v>
      </c>
      <c r="AU698" s="17">
        <v>87965</v>
      </c>
      <c r="AV698" s="17">
        <v>83600</v>
      </c>
      <c r="AW698" s="17">
        <v>67538</v>
      </c>
      <c r="AX698" s="17">
        <v>53742</v>
      </c>
      <c r="AY698" s="17">
        <v>1423</v>
      </c>
      <c r="AZ698" s="17">
        <v>72</v>
      </c>
      <c r="BA698" s="17">
        <v>78423</v>
      </c>
      <c r="BB698" s="17">
        <v>99235</v>
      </c>
      <c r="BC698" s="17">
        <v>87819</v>
      </c>
      <c r="BD698" s="17">
        <v>80900</v>
      </c>
      <c r="BE698" s="17">
        <v>77150</v>
      </c>
      <c r="BF698" s="17">
        <v>64989</v>
      </c>
      <c r="BG698" s="17">
        <v>56781</v>
      </c>
      <c r="BH698" s="17">
        <v>176</v>
      </c>
      <c r="BI698" s="17">
        <v>22</v>
      </c>
      <c r="BJ698" s="17">
        <v>90970</v>
      </c>
      <c r="BK698" s="17">
        <v>670</v>
      </c>
      <c r="BL698" s="17">
        <v>35</v>
      </c>
      <c r="BM698" s="17">
        <v>86</v>
      </c>
      <c r="BN698" s="17">
        <v>23</v>
      </c>
      <c r="BO698" s="18">
        <v>0.4</v>
      </c>
      <c r="BP698" s="17">
        <v>7</v>
      </c>
      <c r="BQ698" s="17">
        <v>4</v>
      </c>
      <c r="BR698" s="18">
        <v>0.4</v>
      </c>
      <c r="BS698" s="17">
        <v>7</v>
      </c>
      <c r="BT698" s="17">
        <v>4</v>
      </c>
      <c r="BW698" s="17">
        <v>1</v>
      </c>
      <c r="BX698" s="18">
        <v>0.4</v>
      </c>
      <c r="BY698" s="17">
        <v>6</v>
      </c>
      <c r="BZ698" s="17">
        <v>3</v>
      </c>
      <c r="CG698" s="17">
        <v>10485</v>
      </c>
      <c r="CK698" s="17">
        <v>11667</v>
      </c>
      <c r="CN698" s="17">
        <v>4</v>
      </c>
      <c r="CO698" s="17">
        <v>3</v>
      </c>
      <c r="CP698" s="17">
        <v>10485</v>
      </c>
      <c r="CT698" s="17">
        <v>11667</v>
      </c>
      <c r="CW698" s="17">
        <v>4</v>
      </c>
      <c r="CX698" s="17">
        <v>3</v>
      </c>
      <c r="DH698" s="17">
        <v>83790</v>
      </c>
      <c r="DI698" s="17">
        <v>113300</v>
      </c>
      <c r="DJ698" s="17">
        <v>95354</v>
      </c>
      <c r="DK698" s="17">
        <v>87319</v>
      </c>
      <c r="DL698" s="17">
        <v>82800</v>
      </c>
      <c r="DM698" s="17">
        <v>67228</v>
      </c>
      <c r="DN698" s="17">
        <v>53997</v>
      </c>
      <c r="DO698" s="17">
        <v>1599</v>
      </c>
      <c r="DP698" s="17">
        <v>88</v>
      </c>
      <c r="DQ698" s="17">
        <v>90841</v>
      </c>
      <c r="DR698" s="17">
        <v>121110</v>
      </c>
      <c r="DS698" s="17">
        <v>100000</v>
      </c>
      <c r="DT698" s="17">
        <v>88329</v>
      </c>
      <c r="DU698" s="17">
        <v>83387</v>
      </c>
      <c r="DV698" s="17">
        <v>77013</v>
      </c>
      <c r="DW698" s="17">
        <v>67107</v>
      </c>
      <c r="DX698" s="17">
        <v>1599</v>
      </c>
      <c r="DY698" s="17">
        <v>88</v>
      </c>
      <c r="DZ698" s="17">
        <v>83816</v>
      </c>
      <c r="EA698" s="17">
        <v>113300</v>
      </c>
      <c r="EB698" s="17">
        <v>95354</v>
      </c>
      <c r="EC698" s="17">
        <v>87319</v>
      </c>
      <c r="ED698" s="17">
        <v>82800</v>
      </c>
      <c r="EE698" s="17">
        <v>67228</v>
      </c>
      <c r="EF698" s="17">
        <v>53997</v>
      </c>
      <c r="EG698" s="17">
        <v>1599</v>
      </c>
      <c r="EH698" s="17">
        <v>88</v>
      </c>
      <c r="EI698" s="17">
        <v>91094</v>
      </c>
      <c r="EJ698" s="17">
        <v>121110</v>
      </c>
      <c r="EK698" s="17">
        <v>101441</v>
      </c>
      <c r="EL698" s="17">
        <v>88329</v>
      </c>
      <c r="EM698" s="17">
        <v>83387</v>
      </c>
      <c r="EN698" s="17">
        <v>77013</v>
      </c>
      <c r="EO698" s="17">
        <v>67107</v>
      </c>
      <c r="EP698" s="17">
        <v>1599</v>
      </c>
      <c r="EQ698" s="17">
        <v>88</v>
      </c>
      <c r="FJ698" s="18">
        <v>89</v>
      </c>
      <c r="FK698" s="17">
        <v>1423</v>
      </c>
      <c r="FL698" s="17">
        <v>72</v>
      </c>
      <c r="FM698" s="18">
        <v>75.2</v>
      </c>
      <c r="FN698" s="17">
        <v>1203</v>
      </c>
      <c r="FO698" s="17">
        <v>59</v>
      </c>
      <c r="FP698" s="17">
        <v>8601</v>
      </c>
      <c r="FQ698" s="17">
        <v>14815</v>
      </c>
      <c r="FR698" s="17">
        <v>10850</v>
      </c>
      <c r="FS698" s="17">
        <v>8694</v>
      </c>
      <c r="FT698" s="17">
        <v>7710</v>
      </c>
      <c r="FU698" s="17">
        <v>4190</v>
      </c>
      <c r="FV698" s="17">
        <v>2676</v>
      </c>
      <c r="FW698" s="17">
        <v>1334</v>
      </c>
      <c r="FX698" s="17">
        <v>65</v>
      </c>
      <c r="FY698" s="18">
        <v>9.4</v>
      </c>
      <c r="FZ698" s="18">
        <v>15</v>
      </c>
      <c r="GA698" s="18">
        <v>12</v>
      </c>
      <c r="GB698" s="18">
        <v>10</v>
      </c>
      <c r="GC698" s="18">
        <v>9</v>
      </c>
      <c r="GD698" s="18">
        <v>5</v>
      </c>
      <c r="GE698" s="18">
        <v>5</v>
      </c>
      <c r="GF698" s="17">
        <v>1334</v>
      </c>
      <c r="GG698" s="17">
        <v>65</v>
      </c>
      <c r="GH698" s="17" t="s">
        <v>2087</v>
      </c>
      <c r="GI698" s="17">
        <v>1334</v>
      </c>
      <c r="GJ698" s="17">
        <v>65</v>
      </c>
      <c r="GK698" s="17">
        <v>8039</v>
      </c>
      <c r="GL698" s="17">
        <v>14422</v>
      </c>
      <c r="GM698" s="17">
        <v>10174</v>
      </c>
      <c r="GN698" s="17">
        <v>8186</v>
      </c>
      <c r="GO698" s="17">
        <v>7000</v>
      </c>
      <c r="GP698" s="17">
        <v>3870</v>
      </c>
      <c r="GQ698" s="17">
        <v>2898</v>
      </c>
      <c r="GR698" s="17">
        <v>1158</v>
      </c>
      <c r="GS698" s="17">
        <v>58</v>
      </c>
      <c r="GT698" s="18">
        <v>9</v>
      </c>
      <c r="GU698" s="18">
        <v>15</v>
      </c>
      <c r="GV698" s="18">
        <v>11</v>
      </c>
      <c r="GW698" s="18">
        <v>9.1</v>
      </c>
      <c r="GX698" s="18">
        <v>8.3000000000000007</v>
      </c>
      <c r="GY698" s="18">
        <v>5.9</v>
      </c>
      <c r="GZ698" s="18">
        <v>4.7</v>
      </c>
      <c r="HA698" s="17">
        <v>1158</v>
      </c>
      <c r="HB698" s="17">
        <v>58</v>
      </c>
      <c r="HC698" s="17" t="s">
        <v>677</v>
      </c>
      <c r="HD698" s="17">
        <v>1158</v>
      </c>
      <c r="HE698" s="17">
        <v>58</v>
      </c>
      <c r="HF698" s="18">
        <v>7.7</v>
      </c>
      <c r="HG698" s="17">
        <v>22</v>
      </c>
      <c r="HH698" s="17">
        <v>9</v>
      </c>
      <c r="HI698" s="17">
        <v>7068</v>
      </c>
      <c r="HJ698" s="17">
        <v>10000</v>
      </c>
      <c r="HK698" s="17">
        <v>10000</v>
      </c>
      <c r="HL698" s="17">
        <v>6200</v>
      </c>
      <c r="HM698" s="17">
        <v>5000</v>
      </c>
      <c r="HN698" s="17">
        <v>4250</v>
      </c>
      <c r="HO698" s="17">
        <v>3000</v>
      </c>
      <c r="HP698" s="17">
        <v>22</v>
      </c>
      <c r="HQ698" s="17">
        <v>9</v>
      </c>
      <c r="HR698" s="18">
        <v>7</v>
      </c>
      <c r="HS698" s="18">
        <v>10</v>
      </c>
      <c r="HT698" s="18">
        <v>9</v>
      </c>
      <c r="HU698" s="18">
        <v>8</v>
      </c>
      <c r="HV698" s="18">
        <v>6</v>
      </c>
      <c r="HW698" s="18">
        <v>4</v>
      </c>
      <c r="HX698" s="18">
        <v>3</v>
      </c>
      <c r="HY698" s="17">
        <v>22</v>
      </c>
      <c r="HZ698" s="17">
        <v>9</v>
      </c>
      <c r="IA698">
        <v>19820</v>
      </c>
    </row>
    <row r="699" spans="1:235">
      <c r="A699">
        <v>11432</v>
      </c>
      <c r="B699" s="15">
        <v>41673</v>
      </c>
      <c r="C699" t="s">
        <v>292</v>
      </c>
      <c r="D699" t="s">
        <v>293</v>
      </c>
      <c r="E699" t="s">
        <v>294</v>
      </c>
      <c r="F699" s="23" t="s">
        <v>330</v>
      </c>
      <c r="G699">
        <v>4</v>
      </c>
      <c r="H699" s="23" t="s">
        <v>1283</v>
      </c>
      <c r="I699" t="s">
        <v>2088</v>
      </c>
      <c r="J699" s="19" t="s">
        <v>2089</v>
      </c>
      <c r="N699" s="17">
        <v>105631</v>
      </c>
      <c r="O699" s="17">
        <v>150013</v>
      </c>
      <c r="P699" s="17">
        <v>122583</v>
      </c>
      <c r="Q699" s="17">
        <v>110000</v>
      </c>
      <c r="R699" s="17">
        <v>102621</v>
      </c>
      <c r="S699" s="17">
        <v>80269</v>
      </c>
      <c r="T699" s="17">
        <v>65000</v>
      </c>
      <c r="U699" s="17">
        <v>797</v>
      </c>
      <c r="V699" s="17">
        <v>76</v>
      </c>
      <c r="W699" s="17">
        <v>112114</v>
      </c>
      <c r="X699" s="17">
        <v>146650</v>
      </c>
      <c r="Y699" s="17">
        <v>127265</v>
      </c>
      <c r="Z699" s="17">
        <v>117500</v>
      </c>
      <c r="AA699" s="17">
        <v>110015</v>
      </c>
      <c r="AB699" s="17">
        <v>93812</v>
      </c>
      <c r="AC699" s="17">
        <v>83063</v>
      </c>
      <c r="AD699" s="17">
        <v>797</v>
      </c>
      <c r="AE699" s="17">
        <v>76</v>
      </c>
      <c r="AF699" s="17">
        <v>8803</v>
      </c>
      <c r="AG699" s="17">
        <v>12501</v>
      </c>
      <c r="AH699" s="17">
        <v>10215</v>
      </c>
      <c r="AI699" s="17">
        <v>9167</v>
      </c>
      <c r="AJ699" s="17">
        <v>8552</v>
      </c>
      <c r="AK699" s="17">
        <v>6689</v>
      </c>
      <c r="AL699" s="17">
        <v>5417</v>
      </c>
      <c r="AM699" s="17">
        <v>797</v>
      </c>
      <c r="AN699" s="17">
        <v>76</v>
      </c>
      <c r="AO699" s="18">
        <v>12</v>
      </c>
      <c r="AP699" s="17">
        <v>797</v>
      </c>
      <c r="AQ699" s="17">
        <v>76</v>
      </c>
      <c r="AR699" s="17">
        <v>106358</v>
      </c>
      <c r="AS699" s="17">
        <v>151899</v>
      </c>
      <c r="AT699" s="17">
        <v>123159</v>
      </c>
      <c r="AU699" s="17">
        <v>110931</v>
      </c>
      <c r="AV699" s="17">
        <v>103584</v>
      </c>
      <c r="AW699" s="17">
        <v>80649</v>
      </c>
      <c r="AX699" s="17">
        <v>65000</v>
      </c>
      <c r="AY699" s="17">
        <v>744</v>
      </c>
      <c r="AZ699" s="17">
        <v>66</v>
      </c>
      <c r="BA699" s="17">
        <v>95704</v>
      </c>
      <c r="BB699" s="17">
        <v>124720</v>
      </c>
      <c r="BC699" s="17">
        <v>115005</v>
      </c>
      <c r="BD699" s="17">
        <v>95211</v>
      </c>
      <c r="BE699" s="17">
        <v>92700</v>
      </c>
      <c r="BF699" s="17">
        <v>80000</v>
      </c>
      <c r="BG699" s="17">
        <v>69023</v>
      </c>
      <c r="BH699" s="17">
        <v>53</v>
      </c>
      <c r="BI699" s="17">
        <v>14</v>
      </c>
      <c r="BJ699" s="17">
        <v>108203</v>
      </c>
      <c r="BK699" s="17">
        <v>327</v>
      </c>
      <c r="BL699" s="17">
        <v>30</v>
      </c>
      <c r="BM699" s="17">
        <v>76</v>
      </c>
      <c r="BN699" s="17">
        <v>7</v>
      </c>
      <c r="BQ699" s="17">
        <v>1</v>
      </c>
      <c r="BT699" s="17">
        <v>1</v>
      </c>
      <c r="BZ699" s="17">
        <v>1</v>
      </c>
      <c r="DH699" s="17">
        <v>105631</v>
      </c>
      <c r="DI699" s="17">
        <v>150013</v>
      </c>
      <c r="DJ699" s="17">
        <v>122583</v>
      </c>
      <c r="DK699" s="17">
        <v>110000</v>
      </c>
      <c r="DL699" s="17">
        <v>102621</v>
      </c>
      <c r="DM699" s="17">
        <v>80269</v>
      </c>
      <c r="DN699" s="17">
        <v>65000</v>
      </c>
      <c r="DO699" s="17">
        <v>797</v>
      </c>
      <c r="DP699" s="17">
        <v>76</v>
      </c>
      <c r="DQ699" s="17">
        <v>112114</v>
      </c>
      <c r="DR699" s="17">
        <v>146650</v>
      </c>
      <c r="DS699" s="17">
        <v>127265</v>
      </c>
      <c r="DT699" s="17">
        <v>117500</v>
      </c>
      <c r="DU699" s="17">
        <v>110015</v>
      </c>
      <c r="DV699" s="17">
        <v>93812</v>
      </c>
      <c r="DW699" s="17">
        <v>83063</v>
      </c>
      <c r="DX699" s="17">
        <v>797</v>
      </c>
      <c r="DY699" s="17">
        <v>76</v>
      </c>
      <c r="DZ699" s="17">
        <v>105631</v>
      </c>
      <c r="EA699" s="17">
        <v>150013</v>
      </c>
      <c r="EB699" s="17">
        <v>122583</v>
      </c>
      <c r="EC699" s="17">
        <v>110000</v>
      </c>
      <c r="ED699" s="17">
        <v>102621</v>
      </c>
      <c r="EE699" s="17">
        <v>80269</v>
      </c>
      <c r="EF699" s="17">
        <v>65000</v>
      </c>
      <c r="EG699" s="17">
        <v>797</v>
      </c>
      <c r="EH699" s="17">
        <v>76</v>
      </c>
      <c r="EI699" s="17">
        <v>112114</v>
      </c>
      <c r="EJ699" s="17">
        <v>146650</v>
      </c>
      <c r="EK699" s="17">
        <v>127265</v>
      </c>
      <c r="EL699" s="17">
        <v>117500</v>
      </c>
      <c r="EM699" s="17">
        <v>110015</v>
      </c>
      <c r="EN699" s="17">
        <v>93812</v>
      </c>
      <c r="EO699" s="17">
        <v>83063</v>
      </c>
      <c r="EP699" s="17">
        <v>797</v>
      </c>
      <c r="EQ699" s="17">
        <v>76</v>
      </c>
      <c r="FJ699" s="18">
        <v>93.4</v>
      </c>
      <c r="FK699" s="17">
        <v>744</v>
      </c>
      <c r="FL699" s="17">
        <v>66</v>
      </c>
      <c r="FM699" s="18">
        <v>81.599999999999994</v>
      </c>
      <c r="FN699" s="17">
        <v>650</v>
      </c>
      <c r="FO699" s="17">
        <v>54</v>
      </c>
      <c r="FP699" s="17">
        <v>15098</v>
      </c>
      <c r="FQ699" s="17">
        <v>31020</v>
      </c>
      <c r="FR699" s="17">
        <v>18852</v>
      </c>
      <c r="FS699" s="17">
        <v>15450</v>
      </c>
      <c r="FT699" s="17">
        <v>13950</v>
      </c>
      <c r="FU699" s="17">
        <v>6541</v>
      </c>
      <c r="FV699" s="17">
        <v>3254</v>
      </c>
      <c r="FW699" s="17">
        <v>692</v>
      </c>
      <c r="FX699" s="17">
        <v>59</v>
      </c>
      <c r="FY699" s="18">
        <v>12.8</v>
      </c>
      <c r="FZ699" s="18">
        <v>20</v>
      </c>
      <c r="GA699" s="18">
        <v>15</v>
      </c>
      <c r="GB699" s="18">
        <v>15</v>
      </c>
      <c r="GC699" s="18">
        <v>15</v>
      </c>
      <c r="GD699" s="18">
        <v>8</v>
      </c>
      <c r="GE699" s="18">
        <v>5</v>
      </c>
      <c r="GF699" s="17">
        <v>692</v>
      </c>
      <c r="GG699" s="17">
        <v>59</v>
      </c>
      <c r="GH699" s="17" t="s">
        <v>2022</v>
      </c>
      <c r="GI699" s="17">
        <v>692</v>
      </c>
      <c r="GJ699" s="17">
        <v>59</v>
      </c>
      <c r="GK699" s="17">
        <v>15139</v>
      </c>
      <c r="GL699" s="17">
        <v>32671</v>
      </c>
      <c r="GM699" s="17">
        <v>19020</v>
      </c>
      <c r="GN699" s="17">
        <v>14876</v>
      </c>
      <c r="GO699" s="17">
        <v>12710</v>
      </c>
      <c r="GP699" s="17">
        <v>5301</v>
      </c>
      <c r="GQ699" s="17">
        <v>3700</v>
      </c>
      <c r="GR699" s="17">
        <v>632</v>
      </c>
      <c r="GS699" s="17">
        <v>52</v>
      </c>
      <c r="GT699" s="18">
        <v>12.8</v>
      </c>
      <c r="GU699" s="18">
        <v>22.1</v>
      </c>
      <c r="GV699" s="18">
        <v>17</v>
      </c>
      <c r="GW699" s="18">
        <v>14</v>
      </c>
      <c r="GX699" s="18">
        <v>11.8</v>
      </c>
      <c r="GY699" s="18">
        <v>7</v>
      </c>
      <c r="GZ699" s="18">
        <v>5.6</v>
      </c>
      <c r="HA699" s="17">
        <v>632</v>
      </c>
      <c r="HB699" s="17">
        <v>52</v>
      </c>
      <c r="HC699" s="17" t="s">
        <v>2090</v>
      </c>
      <c r="HD699" s="17">
        <v>632</v>
      </c>
      <c r="HE699" s="17">
        <v>52</v>
      </c>
      <c r="HF699" s="18">
        <v>13.4</v>
      </c>
      <c r="HG699" s="17">
        <v>15</v>
      </c>
      <c r="HH699" s="17">
        <v>7</v>
      </c>
      <c r="HI699" s="17">
        <v>12400</v>
      </c>
      <c r="HJ699" s="17">
        <v>20000</v>
      </c>
      <c r="HK699" s="17">
        <v>20000</v>
      </c>
      <c r="HL699" s="17">
        <v>12600</v>
      </c>
      <c r="HM699" s="17">
        <v>10000</v>
      </c>
      <c r="HN699" s="17">
        <v>6250</v>
      </c>
      <c r="HO699" s="17">
        <v>5000</v>
      </c>
      <c r="HP699" s="17">
        <v>15</v>
      </c>
      <c r="HQ699" s="17">
        <v>7</v>
      </c>
      <c r="HR699" s="18">
        <v>9</v>
      </c>
      <c r="HS699" s="18">
        <v>15</v>
      </c>
      <c r="HT699" s="18">
        <v>13</v>
      </c>
      <c r="HU699" s="18">
        <v>9</v>
      </c>
      <c r="HV699" s="18">
        <v>8</v>
      </c>
      <c r="HW699" s="18">
        <v>5</v>
      </c>
      <c r="HX699" s="18">
        <v>4</v>
      </c>
      <c r="HY699" s="17">
        <v>15</v>
      </c>
      <c r="HZ699" s="17">
        <v>7</v>
      </c>
      <c r="IA699">
        <v>19830</v>
      </c>
    </row>
    <row r="700" spans="1:235">
      <c r="A700">
        <v>11432</v>
      </c>
      <c r="B700" s="15">
        <v>41673</v>
      </c>
      <c r="C700" t="s">
        <v>292</v>
      </c>
      <c r="D700" t="s">
        <v>293</v>
      </c>
      <c r="E700" t="s">
        <v>294</v>
      </c>
      <c r="F700" s="23" t="s">
        <v>330</v>
      </c>
      <c r="G700">
        <v>5</v>
      </c>
      <c r="H700" s="23" t="s">
        <v>1283</v>
      </c>
      <c r="I700" t="s">
        <v>2091</v>
      </c>
      <c r="J700" s="19" t="s">
        <v>2092</v>
      </c>
      <c r="N700" s="17">
        <v>167589</v>
      </c>
      <c r="O700" s="17">
        <v>225092</v>
      </c>
      <c r="P700" s="17">
        <v>192994</v>
      </c>
      <c r="Q700" s="17">
        <v>174400</v>
      </c>
      <c r="R700" s="17">
        <v>163345</v>
      </c>
      <c r="S700" s="17">
        <v>137208</v>
      </c>
      <c r="T700" s="17">
        <v>112947</v>
      </c>
      <c r="U700" s="17">
        <v>84</v>
      </c>
      <c r="V700" s="17">
        <v>19</v>
      </c>
      <c r="W700" s="17">
        <v>162323</v>
      </c>
      <c r="X700" s="17">
        <v>214387</v>
      </c>
      <c r="Y700" s="17">
        <v>179806</v>
      </c>
      <c r="Z700" s="17">
        <v>167189</v>
      </c>
      <c r="AA700" s="17">
        <v>162784</v>
      </c>
      <c r="AB700" s="17">
        <v>131250</v>
      </c>
      <c r="AC700" s="17">
        <v>114470</v>
      </c>
      <c r="AD700" s="17">
        <v>84</v>
      </c>
      <c r="AE700" s="17">
        <v>19</v>
      </c>
      <c r="AF700" s="17">
        <v>13966</v>
      </c>
      <c r="AG700" s="17">
        <v>18758</v>
      </c>
      <c r="AH700" s="17">
        <v>16083</v>
      </c>
      <c r="AI700" s="17">
        <v>14533</v>
      </c>
      <c r="AJ700" s="17">
        <v>13612</v>
      </c>
      <c r="AK700" s="17">
        <v>11434</v>
      </c>
      <c r="AL700" s="17">
        <v>9412</v>
      </c>
      <c r="AM700" s="17">
        <v>84</v>
      </c>
      <c r="AN700" s="17">
        <v>19</v>
      </c>
      <c r="AO700" s="18">
        <v>12</v>
      </c>
      <c r="AP700" s="17">
        <v>84</v>
      </c>
      <c r="AQ700" s="17">
        <v>19</v>
      </c>
      <c r="AR700" s="17">
        <v>167589</v>
      </c>
      <c r="AS700" s="17">
        <v>225092</v>
      </c>
      <c r="AT700" s="17">
        <v>192994</v>
      </c>
      <c r="AU700" s="17">
        <v>174400</v>
      </c>
      <c r="AV700" s="17">
        <v>163345</v>
      </c>
      <c r="AW700" s="17">
        <v>137208</v>
      </c>
      <c r="AX700" s="17">
        <v>112947</v>
      </c>
      <c r="AY700" s="17">
        <v>84</v>
      </c>
      <c r="AZ700" s="17">
        <v>19</v>
      </c>
      <c r="BJ700" s="17">
        <v>163082</v>
      </c>
      <c r="BK700" s="17">
        <v>30</v>
      </c>
      <c r="BL700" s="17">
        <v>6</v>
      </c>
      <c r="BM700" s="17">
        <v>19</v>
      </c>
      <c r="DH700" s="17">
        <v>167589</v>
      </c>
      <c r="DI700" s="17">
        <v>225092</v>
      </c>
      <c r="DJ700" s="17">
        <v>192994</v>
      </c>
      <c r="DK700" s="17">
        <v>174400</v>
      </c>
      <c r="DL700" s="17">
        <v>163345</v>
      </c>
      <c r="DM700" s="17">
        <v>137208</v>
      </c>
      <c r="DN700" s="17">
        <v>112947</v>
      </c>
      <c r="DO700" s="17">
        <v>84</v>
      </c>
      <c r="DP700" s="17">
        <v>19</v>
      </c>
      <c r="DQ700" s="17">
        <v>162323</v>
      </c>
      <c r="DR700" s="17">
        <v>214387</v>
      </c>
      <c r="DS700" s="17">
        <v>179806</v>
      </c>
      <c r="DT700" s="17">
        <v>167189</v>
      </c>
      <c r="DU700" s="17">
        <v>162784</v>
      </c>
      <c r="DV700" s="17">
        <v>131250</v>
      </c>
      <c r="DW700" s="17">
        <v>114470</v>
      </c>
      <c r="DX700" s="17">
        <v>84</v>
      </c>
      <c r="DY700" s="17">
        <v>19</v>
      </c>
      <c r="DZ700" s="17">
        <v>167589</v>
      </c>
      <c r="EA700" s="17">
        <v>225092</v>
      </c>
      <c r="EB700" s="17">
        <v>192994</v>
      </c>
      <c r="EC700" s="17">
        <v>174400</v>
      </c>
      <c r="ED700" s="17">
        <v>163345</v>
      </c>
      <c r="EE700" s="17">
        <v>137208</v>
      </c>
      <c r="EF700" s="17">
        <v>112947</v>
      </c>
      <c r="EG700" s="17">
        <v>84</v>
      </c>
      <c r="EH700" s="17">
        <v>19</v>
      </c>
      <c r="EI700" s="17">
        <v>162323</v>
      </c>
      <c r="EJ700" s="17">
        <v>214387</v>
      </c>
      <c r="EK700" s="17">
        <v>179806</v>
      </c>
      <c r="EL700" s="17">
        <v>167189</v>
      </c>
      <c r="EM700" s="17">
        <v>162784</v>
      </c>
      <c r="EN700" s="17">
        <v>131250</v>
      </c>
      <c r="EO700" s="17">
        <v>114470</v>
      </c>
      <c r="EP700" s="17">
        <v>84</v>
      </c>
      <c r="EQ700" s="17">
        <v>19</v>
      </c>
      <c r="FJ700" s="18">
        <v>100</v>
      </c>
      <c r="FK700" s="17">
        <v>84</v>
      </c>
      <c r="FL700" s="17">
        <v>19</v>
      </c>
      <c r="FM700" s="18">
        <v>82.1</v>
      </c>
      <c r="FN700" s="17">
        <v>69</v>
      </c>
      <c r="FO700" s="17">
        <v>16</v>
      </c>
      <c r="FP700" s="17">
        <v>36513</v>
      </c>
      <c r="FQ700" s="17">
        <v>56035</v>
      </c>
      <c r="FR700" s="17">
        <v>47025</v>
      </c>
      <c r="FS700" s="17">
        <v>38001</v>
      </c>
      <c r="FT700" s="17">
        <v>34144</v>
      </c>
      <c r="FU700" s="17">
        <v>23000</v>
      </c>
      <c r="FV700" s="17">
        <v>20657</v>
      </c>
      <c r="FW700" s="17">
        <v>81</v>
      </c>
      <c r="FX700" s="17">
        <v>17</v>
      </c>
      <c r="FY700" s="18">
        <v>21.2</v>
      </c>
      <c r="FZ700" s="18">
        <v>26</v>
      </c>
      <c r="GA700" s="18">
        <v>25</v>
      </c>
      <c r="GB700" s="18">
        <v>22</v>
      </c>
      <c r="GC700" s="18">
        <v>20</v>
      </c>
      <c r="GD700" s="18">
        <v>18</v>
      </c>
      <c r="GE700" s="18">
        <v>15</v>
      </c>
      <c r="GF700" s="17">
        <v>81</v>
      </c>
      <c r="GG700" s="17">
        <v>17</v>
      </c>
      <c r="GH700" s="17" t="s">
        <v>1430</v>
      </c>
      <c r="GI700" s="17">
        <v>81</v>
      </c>
      <c r="GJ700" s="17">
        <v>17</v>
      </c>
      <c r="GK700" s="17">
        <v>36871</v>
      </c>
      <c r="GL700" s="17">
        <v>58522</v>
      </c>
      <c r="GM700" s="17">
        <v>47750</v>
      </c>
      <c r="GN700" s="17">
        <v>38675</v>
      </c>
      <c r="GO700" s="17">
        <v>32064</v>
      </c>
      <c r="GP700" s="17">
        <v>24446</v>
      </c>
      <c r="GQ700" s="17">
        <v>18298</v>
      </c>
      <c r="GR700" s="17">
        <v>67</v>
      </c>
      <c r="GS700" s="17">
        <v>15</v>
      </c>
      <c r="GT700" s="18">
        <v>21.1</v>
      </c>
      <c r="GU700" s="18">
        <v>29.2</v>
      </c>
      <c r="GV700" s="18">
        <v>25</v>
      </c>
      <c r="GW700" s="18">
        <v>22.9</v>
      </c>
      <c r="GX700" s="18">
        <v>21.7</v>
      </c>
      <c r="GY700" s="18">
        <v>18.100000000000001</v>
      </c>
      <c r="GZ700" s="18">
        <v>12.9</v>
      </c>
      <c r="HA700" s="17">
        <v>67</v>
      </c>
      <c r="HB700" s="17">
        <v>15</v>
      </c>
      <c r="HC700" s="17" t="s">
        <v>2093</v>
      </c>
      <c r="HD700" s="17">
        <v>67</v>
      </c>
      <c r="HE700" s="17">
        <v>15</v>
      </c>
      <c r="HF700" s="18">
        <v>9.1</v>
      </c>
      <c r="HG700" s="17">
        <v>2</v>
      </c>
      <c r="HH700" s="17">
        <v>2</v>
      </c>
      <c r="HP700" s="17">
        <v>2</v>
      </c>
      <c r="HQ700" s="17">
        <v>2</v>
      </c>
      <c r="HY700" s="17">
        <v>2</v>
      </c>
      <c r="HZ700" s="17">
        <v>2</v>
      </c>
      <c r="IA700">
        <v>19840</v>
      </c>
    </row>
    <row r="701" spans="1:235">
      <c r="A701">
        <v>11432</v>
      </c>
      <c r="B701" s="15">
        <v>41673</v>
      </c>
      <c r="C701" t="s">
        <v>292</v>
      </c>
      <c r="D701" t="s">
        <v>293</v>
      </c>
      <c r="E701" t="s">
        <v>294</v>
      </c>
      <c r="F701" s="23" t="s">
        <v>330</v>
      </c>
      <c r="G701">
        <v>1</v>
      </c>
      <c r="H701" s="23" t="s">
        <v>2034</v>
      </c>
      <c r="I701" t="s">
        <v>2094</v>
      </c>
      <c r="J701" s="19" t="s">
        <v>2095</v>
      </c>
      <c r="N701" s="17">
        <v>55712</v>
      </c>
      <c r="O701" s="17">
        <v>75005</v>
      </c>
      <c r="P701" s="17">
        <v>66043</v>
      </c>
      <c r="Q701" s="17">
        <v>60600</v>
      </c>
      <c r="R701" s="17">
        <v>55385</v>
      </c>
      <c r="S701" s="17">
        <v>41000</v>
      </c>
      <c r="T701" s="17">
        <v>38541</v>
      </c>
      <c r="U701" s="17">
        <v>1191</v>
      </c>
      <c r="V701" s="17">
        <v>76</v>
      </c>
      <c r="W701" s="17">
        <v>61524</v>
      </c>
      <c r="X701" s="17">
        <v>80490</v>
      </c>
      <c r="Y701" s="17">
        <v>65937</v>
      </c>
      <c r="Z701" s="17">
        <v>63048</v>
      </c>
      <c r="AA701" s="17">
        <v>60471</v>
      </c>
      <c r="AB701" s="17">
        <v>52461</v>
      </c>
      <c r="AC701" s="17">
        <v>46820</v>
      </c>
      <c r="AD701" s="17">
        <v>1191</v>
      </c>
      <c r="AE701" s="17">
        <v>76</v>
      </c>
      <c r="AF701" s="17">
        <v>4643</v>
      </c>
      <c r="AG701" s="17">
        <v>6250</v>
      </c>
      <c r="AH701" s="17">
        <v>5504</v>
      </c>
      <c r="AI701" s="17">
        <v>5050</v>
      </c>
      <c r="AJ701" s="17">
        <v>4615</v>
      </c>
      <c r="AK701" s="17">
        <v>3417</v>
      </c>
      <c r="AL701" s="17">
        <v>3212</v>
      </c>
      <c r="AM701" s="17">
        <v>1191</v>
      </c>
      <c r="AN701" s="17">
        <v>76</v>
      </c>
      <c r="AO701" s="18">
        <v>12</v>
      </c>
      <c r="AP701" s="17">
        <v>1191</v>
      </c>
      <c r="AQ701" s="17">
        <v>76</v>
      </c>
      <c r="AR701" s="17">
        <v>61569</v>
      </c>
      <c r="AS701" s="17">
        <v>78064</v>
      </c>
      <c r="AT701" s="17">
        <v>68627</v>
      </c>
      <c r="AU701" s="17">
        <v>64128</v>
      </c>
      <c r="AV701" s="17">
        <v>61599</v>
      </c>
      <c r="AW701" s="17">
        <v>51771</v>
      </c>
      <c r="AX701" s="17">
        <v>44304</v>
      </c>
      <c r="AY701" s="17">
        <v>664</v>
      </c>
      <c r="AZ701" s="17">
        <v>63</v>
      </c>
      <c r="BA701" s="17">
        <v>48331</v>
      </c>
      <c r="BB701" s="17">
        <v>71080</v>
      </c>
      <c r="BC701" s="17">
        <v>56950</v>
      </c>
      <c r="BD701" s="17">
        <v>44858</v>
      </c>
      <c r="BE701" s="17">
        <v>41000</v>
      </c>
      <c r="BF701" s="17">
        <v>38889</v>
      </c>
      <c r="BG701" s="17">
        <v>35664</v>
      </c>
      <c r="BH701" s="17">
        <v>527</v>
      </c>
      <c r="BI701" s="17">
        <v>20</v>
      </c>
      <c r="BJ701" s="17">
        <v>62769</v>
      </c>
      <c r="BK701" s="17">
        <v>836</v>
      </c>
      <c r="BL701" s="17">
        <v>33</v>
      </c>
      <c r="BM701" s="17">
        <v>72</v>
      </c>
      <c r="BN701" s="17">
        <v>22</v>
      </c>
      <c r="BQ701" s="17">
        <v>1</v>
      </c>
      <c r="BT701" s="17">
        <v>1</v>
      </c>
      <c r="BZ701" s="17">
        <v>1</v>
      </c>
      <c r="CO701" s="17">
        <v>1</v>
      </c>
      <c r="CX701" s="17">
        <v>1</v>
      </c>
      <c r="DH701" s="17">
        <v>55712</v>
      </c>
      <c r="DI701" s="17">
        <v>75005</v>
      </c>
      <c r="DJ701" s="17">
        <v>66043</v>
      </c>
      <c r="DK701" s="17">
        <v>60600</v>
      </c>
      <c r="DL701" s="17">
        <v>55385</v>
      </c>
      <c r="DM701" s="17">
        <v>41000</v>
      </c>
      <c r="DN701" s="17">
        <v>38541</v>
      </c>
      <c r="DO701" s="17">
        <v>1191</v>
      </c>
      <c r="DP701" s="17">
        <v>76</v>
      </c>
      <c r="DQ701" s="17">
        <v>61524</v>
      </c>
      <c r="DR701" s="17">
        <v>80490</v>
      </c>
      <c r="DS701" s="17">
        <v>65937</v>
      </c>
      <c r="DT701" s="17">
        <v>63048</v>
      </c>
      <c r="DU701" s="17">
        <v>60471</v>
      </c>
      <c r="DV701" s="17">
        <v>52461</v>
      </c>
      <c r="DW701" s="17">
        <v>46820</v>
      </c>
      <c r="DX701" s="17">
        <v>1191</v>
      </c>
      <c r="DY701" s="17">
        <v>76</v>
      </c>
      <c r="DZ701" s="17">
        <v>55717</v>
      </c>
      <c r="EA701" s="17">
        <v>75100</v>
      </c>
      <c r="EB701" s="17">
        <v>66043</v>
      </c>
      <c r="EC701" s="17">
        <v>60600</v>
      </c>
      <c r="ED701" s="17">
        <v>55385</v>
      </c>
      <c r="EE701" s="17">
        <v>41000</v>
      </c>
      <c r="EF701" s="17">
        <v>38541</v>
      </c>
      <c r="EG701" s="17">
        <v>1191</v>
      </c>
      <c r="EH701" s="17">
        <v>76</v>
      </c>
      <c r="EI701" s="17">
        <v>61603</v>
      </c>
      <c r="EJ701" s="17">
        <v>80490</v>
      </c>
      <c r="EK701" s="17">
        <v>65937</v>
      </c>
      <c r="EL701" s="17">
        <v>63048</v>
      </c>
      <c r="EM701" s="17">
        <v>60471</v>
      </c>
      <c r="EN701" s="17">
        <v>52461</v>
      </c>
      <c r="EO701" s="17">
        <v>46820</v>
      </c>
      <c r="EP701" s="17">
        <v>1191</v>
      </c>
      <c r="EQ701" s="17">
        <v>76</v>
      </c>
      <c r="FJ701" s="18">
        <v>55.8</v>
      </c>
      <c r="FK701" s="17">
        <v>664</v>
      </c>
      <c r="FL701" s="17">
        <v>63</v>
      </c>
      <c r="FM701" s="18">
        <v>39</v>
      </c>
      <c r="FN701" s="17">
        <v>465</v>
      </c>
      <c r="FO701" s="17">
        <v>52</v>
      </c>
      <c r="FP701" s="17">
        <v>3747</v>
      </c>
      <c r="FQ701" s="17">
        <v>6501</v>
      </c>
      <c r="FR701" s="17">
        <v>5094</v>
      </c>
      <c r="FS701" s="17">
        <v>4299</v>
      </c>
      <c r="FT701" s="17">
        <v>3472</v>
      </c>
      <c r="FU701" s="17">
        <v>1937</v>
      </c>
      <c r="FV701" s="17">
        <v>1492</v>
      </c>
      <c r="FW701" s="17">
        <v>546</v>
      </c>
      <c r="FX701" s="17">
        <v>54</v>
      </c>
      <c r="FY701" s="18">
        <v>6</v>
      </c>
      <c r="FZ701" s="18">
        <v>10</v>
      </c>
      <c r="GA701" s="18">
        <v>8</v>
      </c>
      <c r="GB701" s="18">
        <v>7</v>
      </c>
      <c r="GC701" s="18">
        <v>5</v>
      </c>
      <c r="GD701" s="18">
        <v>3</v>
      </c>
      <c r="GE701" s="18">
        <v>3</v>
      </c>
      <c r="GF701" s="17">
        <v>546</v>
      </c>
      <c r="GG701" s="17">
        <v>54</v>
      </c>
      <c r="GH701" s="17" t="s">
        <v>1793</v>
      </c>
      <c r="GI701" s="17">
        <v>546</v>
      </c>
      <c r="GJ701" s="17">
        <v>54</v>
      </c>
      <c r="GK701" s="17">
        <v>4635</v>
      </c>
      <c r="GL701" s="17">
        <v>8486</v>
      </c>
      <c r="GM701" s="17">
        <v>6144</v>
      </c>
      <c r="GN701" s="17">
        <v>4700</v>
      </c>
      <c r="GO701" s="17">
        <v>3803</v>
      </c>
      <c r="GP701" s="17">
        <v>2036</v>
      </c>
      <c r="GQ701" s="17">
        <v>1048</v>
      </c>
      <c r="GR701" s="17">
        <v>444</v>
      </c>
      <c r="GS701" s="17">
        <v>50</v>
      </c>
      <c r="GT701" s="18">
        <v>7.3</v>
      </c>
      <c r="GU701" s="18">
        <v>12.4</v>
      </c>
      <c r="GV701" s="18">
        <v>9.4</v>
      </c>
      <c r="GW701" s="18">
        <v>7.4</v>
      </c>
      <c r="GX701" s="18">
        <v>6.2</v>
      </c>
      <c r="GY701" s="18">
        <v>3.6</v>
      </c>
      <c r="GZ701" s="18">
        <v>1.9</v>
      </c>
      <c r="HA701" s="17">
        <v>444</v>
      </c>
      <c r="HB701" s="17">
        <v>50</v>
      </c>
      <c r="HC701" s="17" t="s">
        <v>1620</v>
      </c>
      <c r="HD701" s="17">
        <v>444</v>
      </c>
      <c r="HE701" s="17">
        <v>50</v>
      </c>
      <c r="HH701" s="17">
        <v>1</v>
      </c>
      <c r="HQ701" s="17">
        <v>1</v>
      </c>
      <c r="HZ701" s="17">
        <v>1</v>
      </c>
      <c r="IA701">
        <v>19860</v>
      </c>
    </row>
    <row r="702" spans="1:235">
      <c r="A702">
        <v>11432</v>
      </c>
      <c r="B702" s="15">
        <v>41673</v>
      </c>
      <c r="C702" t="s">
        <v>292</v>
      </c>
      <c r="D702" t="s">
        <v>293</v>
      </c>
      <c r="E702" t="s">
        <v>294</v>
      </c>
      <c r="F702" s="23" t="s">
        <v>330</v>
      </c>
      <c r="G702">
        <v>2</v>
      </c>
      <c r="H702" s="23" t="s">
        <v>2034</v>
      </c>
      <c r="I702" t="s">
        <v>2096</v>
      </c>
      <c r="J702" s="19" t="s">
        <v>2097</v>
      </c>
      <c r="N702" s="17">
        <v>74660</v>
      </c>
      <c r="O702" s="17">
        <v>92906</v>
      </c>
      <c r="P702" s="17">
        <v>83000</v>
      </c>
      <c r="Q702" s="17">
        <v>77100</v>
      </c>
      <c r="R702" s="17">
        <v>74500</v>
      </c>
      <c r="S702" s="17">
        <v>65920</v>
      </c>
      <c r="T702" s="17">
        <v>54500</v>
      </c>
      <c r="U702" s="17">
        <v>2281</v>
      </c>
      <c r="V702" s="17">
        <v>103</v>
      </c>
      <c r="W702" s="17">
        <v>75010</v>
      </c>
      <c r="X702" s="17">
        <v>87049</v>
      </c>
      <c r="Y702" s="17">
        <v>79732</v>
      </c>
      <c r="Z702" s="17">
        <v>76246</v>
      </c>
      <c r="AA702" s="17">
        <v>75000</v>
      </c>
      <c r="AB702" s="17">
        <v>66762</v>
      </c>
      <c r="AC702" s="17">
        <v>59175</v>
      </c>
      <c r="AD702" s="17">
        <v>2281</v>
      </c>
      <c r="AE702" s="17">
        <v>103</v>
      </c>
      <c r="AF702" s="17">
        <v>6222</v>
      </c>
      <c r="AG702" s="17">
        <v>7742</v>
      </c>
      <c r="AH702" s="17">
        <v>6917</v>
      </c>
      <c r="AI702" s="17">
        <v>6425</v>
      </c>
      <c r="AJ702" s="17">
        <v>6208</v>
      </c>
      <c r="AK702" s="17">
        <v>5493</v>
      </c>
      <c r="AL702" s="17">
        <v>4542</v>
      </c>
      <c r="AM702" s="17">
        <v>2281</v>
      </c>
      <c r="AN702" s="17">
        <v>103</v>
      </c>
      <c r="AO702" s="18">
        <v>12</v>
      </c>
      <c r="AP702" s="17">
        <v>2281</v>
      </c>
      <c r="AQ702" s="17">
        <v>103</v>
      </c>
      <c r="AR702" s="17">
        <v>75459</v>
      </c>
      <c r="AS702" s="17">
        <v>92978</v>
      </c>
      <c r="AT702" s="17">
        <v>82889</v>
      </c>
      <c r="AU702" s="17">
        <v>77000</v>
      </c>
      <c r="AV702" s="17">
        <v>74537</v>
      </c>
      <c r="AW702" s="17">
        <v>67022</v>
      </c>
      <c r="AX702" s="17">
        <v>57396</v>
      </c>
      <c r="AY702" s="17">
        <v>1550</v>
      </c>
      <c r="AZ702" s="17">
        <v>86</v>
      </c>
      <c r="BA702" s="17">
        <v>72966</v>
      </c>
      <c r="BB702" s="17">
        <v>92700</v>
      </c>
      <c r="BC702" s="17">
        <v>83358</v>
      </c>
      <c r="BD702" s="17">
        <v>77770</v>
      </c>
      <c r="BE702" s="17">
        <v>74400</v>
      </c>
      <c r="BF702" s="17">
        <v>62000</v>
      </c>
      <c r="BG702" s="17">
        <v>49900</v>
      </c>
      <c r="BH702" s="17">
        <v>731</v>
      </c>
      <c r="BI702" s="17">
        <v>27</v>
      </c>
      <c r="BJ702" s="17">
        <v>77981</v>
      </c>
      <c r="BK702" s="17">
        <v>1116</v>
      </c>
      <c r="BL702" s="17">
        <v>40</v>
      </c>
      <c r="BM702" s="17">
        <v>101</v>
      </c>
      <c r="BN702" s="17">
        <v>14</v>
      </c>
      <c r="BO702" s="18">
        <v>0.2</v>
      </c>
      <c r="BP702" s="17">
        <v>5</v>
      </c>
      <c r="BQ702" s="17">
        <v>2</v>
      </c>
      <c r="BR702" s="18">
        <v>0.2</v>
      </c>
      <c r="BS702" s="17">
        <v>5</v>
      </c>
      <c r="BT702" s="17">
        <v>2</v>
      </c>
      <c r="BX702" s="18">
        <v>0.2</v>
      </c>
      <c r="BY702" s="17">
        <v>5</v>
      </c>
      <c r="BZ702" s="17">
        <v>2</v>
      </c>
      <c r="CO702" s="17">
        <v>1</v>
      </c>
      <c r="CX702" s="17">
        <v>1</v>
      </c>
      <c r="DH702" s="17">
        <v>74660</v>
      </c>
      <c r="DI702" s="17">
        <v>92906</v>
      </c>
      <c r="DJ702" s="17">
        <v>83000</v>
      </c>
      <c r="DK702" s="17">
        <v>77100</v>
      </c>
      <c r="DL702" s="17">
        <v>74500</v>
      </c>
      <c r="DM702" s="17">
        <v>65920</v>
      </c>
      <c r="DN702" s="17">
        <v>54500</v>
      </c>
      <c r="DO702" s="17">
        <v>2281</v>
      </c>
      <c r="DP702" s="17">
        <v>103</v>
      </c>
      <c r="DQ702" s="17">
        <v>75010</v>
      </c>
      <c r="DR702" s="17">
        <v>87049</v>
      </c>
      <c r="DS702" s="17">
        <v>79732</v>
      </c>
      <c r="DT702" s="17">
        <v>76246</v>
      </c>
      <c r="DU702" s="17">
        <v>75000</v>
      </c>
      <c r="DV702" s="17">
        <v>66762</v>
      </c>
      <c r="DW702" s="17">
        <v>59175</v>
      </c>
      <c r="DX702" s="17">
        <v>2281</v>
      </c>
      <c r="DY702" s="17">
        <v>103</v>
      </c>
      <c r="DZ702" s="17">
        <v>74665</v>
      </c>
      <c r="EA702" s="17">
        <v>92906</v>
      </c>
      <c r="EB702" s="17">
        <v>83000</v>
      </c>
      <c r="EC702" s="17">
        <v>77100</v>
      </c>
      <c r="ED702" s="17">
        <v>74500</v>
      </c>
      <c r="EE702" s="17">
        <v>65920</v>
      </c>
      <c r="EF702" s="17">
        <v>54500</v>
      </c>
      <c r="EG702" s="17">
        <v>2281</v>
      </c>
      <c r="EH702" s="17">
        <v>103</v>
      </c>
      <c r="EI702" s="17">
        <v>75124</v>
      </c>
      <c r="EJ702" s="17">
        <v>87049</v>
      </c>
      <c r="EK702" s="17">
        <v>79732</v>
      </c>
      <c r="EL702" s="17">
        <v>76246</v>
      </c>
      <c r="EM702" s="17">
        <v>75000</v>
      </c>
      <c r="EN702" s="17">
        <v>66762</v>
      </c>
      <c r="EO702" s="17">
        <v>59175</v>
      </c>
      <c r="EP702" s="17">
        <v>2281</v>
      </c>
      <c r="EQ702" s="17">
        <v>103</v>
      </c>
      <c r="FJ702" s="18">
        <v>68</v>
      </c>
      <c r="FK702" s="17">
        <v>1550</v>
      </c>
      <c r="FL702" s="17">
        <v>86</v>
      </c>
      <c r="FM702" s="18">
        <v>53.5</v>
      </c>
      <c r="FN702" s="17">
        <v>1221</v>
      </c>
      <c r="FO702" s="17">
        <v>73</v>
      </c>
      <c r="FP702" s="17">
        <v>5986</v>
      </c>
      <c r="FQ702" s="17">
        <v>8703</v>
      </c>
      <c r="FR702" s="17">
        <v>7500</v>
      </c>
      <c r="FS702" s="17">
        <v>6537</v>
      </c>
      <c r="FT702" s="17">
        <v>5831</v>
      </c>
      <c r="FU702" s="17">
        <v>4005</v>
      </c>
      <c r="FV702" s="17">
        <v>2136</v>
      </c>
      <c r="FW702" s="17">
        <v>1390</v>
      </c>
      <c r="FX702" s="17">
        <v>72</v>
      </c>
      <c r="FY702" s="18">
        <v>7.7</v>
      </c>
      <c r="FZ702" s="18">
        <v>10</v>
      </c>
      <c r="GA702" s="18">
        <v>10</v>
      </c>
      <c r="GB702" s="18">
        <v>8</v>
      </c>
      <c r="GC702" s="18">
        <v>8</v>
      </c>
      <c r="GD702" s="18">
        <v>5</v>
      </c>
      <c r="GE702" s="18">
        <v>3</v>
      </c>
      <c r="GF702" s="17">
        <v>1390</v>
      </c>
      <c r="GG702" s="17">
        <v>72</v>
      </c>
      <c r="GH702" s="17" t="s">
        <v>1378</v>
      </c>
      <c r="GI702" s="17">
        <v>1390</v>
      </c>
      <c r="GJ702" s="17">
        <v>72</v>
      </c>
      <c r="GK702" s="17">
        <v>6444</v>
      </c>
      <c r="GL702" s="17">
        <v>10629</v>
      </c>
      <c r="GM702" s="17">
        <v>7881</v>
      </c>
      <c r="GN702" s="17">
        <v>6397</v>
      </c>
      <c r="GO702" s="17">
        <v>5696</v>
      </c>
      <c r="GP702" s="17">
        <v>3919</v>
      </c>
      <c r="GQ702" s="17">
        <v>1864</v>
      </c>
      <c r="GR702" s="17">
        <v>1155</v>
      </c>
      <c r="GS702" s="17">
        <v>72</v>
      </c>
      <c r="GT702" s="18">
        <v>8.3000000000000007</v>
      </c>
      <c r="GU702" s="18">
        <v>14.1</v>
      </c>
      <c r="GV702" s="18">
        <v>10.1</v>
      </c>
      <c r="GW702" s="18">
        <v>8.4</v>
      </c>
      <c r="GX702" s="18">
        <v>7.7</v>
      </c>
      <c r="GY702" s="18">
        <v>5.5</v>
      </c>
      <c r="GZ702" s="18">
        <v>2.9</v>
      </c>
      <c r="HA702" s="17">
        <v>1155</v>
      </c>
      <c r="HB702" s="17">
        <v>72</v>
      </c>
      <c r="HC702" s="17" t="s">
        <v>837</v>
      </c>
      <c r="HD702" s="17">
        <v>1155</v>
      </c>
      <c r="HE702" s="17">
        <v>72</v>
      </c>
      <c r="HF702" s="18">
        <v>16.5</v>
      </c>
      <c r="HG702" s="17">
        <v>74</v>
      </c>
      <c r="HH702" s="17">
        <v>11</v>
      </c>
      <c r="HI702" s="17">
        <v>4818</v>
      </c>
      <c r="HJ702" s="17">
        <v>7700</v>
      </c>
      <c r="HK702" s="17">
        <v>5000</v>
      </c>
      <c r="HL702" s="17">
        <v>5000</v>
      </c>
      <c r="HM702" s="17">
        <v>5000</v>
      </c>
      <c r="HN702" s="17">
        <v>3000</v>
      </c>
      <c r="HO702" s="17">
        <v>2000</v>
      </c>
      <c r="HP702" s="17">
        <v>74</v>
      </c>
      <c r="HQ702" s="17">
        <v>11</v>
      </c>
      <c r="HR702" s="18">
        <v>6</v>
      </c>
      <c r="HS702" s="18">
        <v>8</v>
      </c>
      <c r="HT702" s="18">
        <v>7</v>
      </c>
      <c r="HU702" s="18">
        <v>6</v>
      </c>
      <c r="HV702" s="18">
        <v>6</v>
      </c>
      <c r="HW702" s="18">
        <v>4</v>
      </c>
      <c r="HX702" s="18">
        <v>3</v>
      </c>
      <c r="HY702" s="17">
        <v>74</v>
      </c>
      <c r="HZ702" s="17">
        <v>11</v>
      </c>
      <c r="IA702">
        <v>19870</v>
      </c>
    </row>
    <row r="703" spans="1:235">
      <c r="A703">
        <v>11432</v>
      </c>
      <c r="B703" s="15">
        <v>41673</v>
      </c>
      <c r="C703" t="s">
        <v>292</v>
      </c>
      <c r="D703" t="s">
        <v>293</v>
      </c>
      <c r="E703" t="s">
        <v>294</v>
      </c>
      <c r="F703" s="23" t="s">
        <v>330</v>
      </c>
      <c r="G703">
        <v>3</v>
      </c>
      <c r="H703" s="23" t="s">
        <v>2034</v>
      </c>
      <c r="I703" t="s">
        <v>2098</v>
      </c>
      <c r="J703" s="19" t="s">
        <v>2099</v>
      </c>
      <c r="N703" s="17">
        <v>95023</v>
      </c>
      <c r="O703" s="17">
        <v>118165</v>
      </c>
      <c r="P703" s="17">
        <v>105226</v>
      </c>
      <c r="Q703" s="17">
        <v>98190</v>
      </c>
      <c r="R703" s="17">
        <v>94150</v>
      </c>
      <c r="S703" s="17">
        <v>85000</v>
      </c>
      <c r="T703" s="17">
        <v>70700</v>
      </c>
      <c r="U703" s="17">
        <v>2915</v>
      </c>
      <c r="V703" s="17">
        <v>118</v>
      </c>
      <c r="W703" s="17">
        <v>93581</v>
      </c>
      <c r="X703" s="17">
        <v>116928</v>
      </c>
      <c r="Y703" s="17">
        <v>101729</v>
      </c>
      <c r="Z703" s="17">
        <v>95537</v>
      </c>
      <c r="AA703" s="17">
        <v>91676</v>
      </c>
      <c r="AB703" s="17">
        <v>78810</v>
      </c>
      <c r="AC703" s="17">
        <v>70848</v>
      </c>
      <c r="AD703" s="17">
        <v>2915</v>
      </c>
      <c r="AE703" s="17">
        <v>118</v>
      </c>
      <c r="AF703" s="17">
        <v>7919</v>
      </c>
      <c r="AG703" s="17">
        <v>9847</v>
      </c>
      <c r="AH703" s="17">
        <v>8769</v>
      </c>
      <c r="AI703" s="17">
        <v>8183</v>
      </c>
      <c r="AJ703" s="17">
        <v>7846</v>
      </c>
      <c r="AK703" s="17">
        <v>7083</v>
      </c>
      <c r="AL703" s="17">
        <v>5892</v>
      </c>
      <c r="AM703" s="17">
        <v>2915</v>
      </c>
      <c r="AN703" s="17">
        <v>118</v>
      </c>
      <c r="AO703" s="18">
        <v>12</v>
      </c>
      <c r="AP703" s="17">
        <v>2915</v>
      </c>
      <c r="AQ703" s="17">
        <v>118</v>
      </c>
      <c r="AR703" s="17">
        <v>95836</v>
      </c>
      <c r="AS703" s="17">
        <v>119243</v>
      </c>
      <c r="AT703" s="17">
        <v>107568</v>
      </c>
      <c r="AU703" s="17">
        <v>99379</v>
      </c>
      <c r="AV703" s="17">
        <v>94558</v>
      </c>
      <c r="AW703" s="17">
        <v>84119</v>
      </c>
      <c r="AX703" s="17">
        <v>71055</v>
      </c>
      <c r="AY703" s="17">
        <v>2205</v>
      </c>
      <c r="AZ703" s="17">
        <v>98</v>
      </c>
      <c r="BA703" s="17">
        <v>92496</v>
      </c>
      <c r="BB703" s="17">
        <v>110392</v>
      </c>
      <c r="BC703" s="17">
        <v>100000</v>
      </c>
      <c r="BD703" s="17">
        <v>96600</v>
      </c>
      <c r="BE703" s="17">
        <v>92768</v>
      </c>
      <c r="BF703" s="17">
        <v>86499</v>
      </c>
      <c r="BG703" s="17">
        <v>69343</v>
      </c>
      <c r="BH703" s="17">
        <v>710</v>
      </c>
      <c r="BI703" s="17">
        <v>29</v>
      </c>
      <c r="BJ703" s="17">
        <v>90821</v>
      </c>
      <c r="BK703" s="17">
        <v>1132</v>
      </c>
      <c r="BL703" s="17">
        <v>41</v>
      </c>
      <c r="BM703" s="17">
        <v>117</v>
      </c>
      <c r="BN703" s="17">
        <v>11</v>
      </c>
      <c r="BO703" s="18">
        <v>1.4</v>
      </c>
      <c r="BP703" s="17">
        <v>40</v>
      </c>
      <c r="BQ703" s="17">
        <v>6</v>
      </c>
      <c r="BR703" s="18">
        <v>1.4</v>
      </c>
      <c r="BS703" s="17">
        <v>40</v>
      </c>
      <c r="BT703" s="17">
        <v>6</v>
      </c>
      <c r="BU703" s="18">
        <v>0.1</v>
      </c>
      <c r="BV703" s="17">
        <v>3</v>
      </c>
      <c r="BW703" s="17">
        <v>2</v>
      </c>
      <c r="BX703" s="18">
        <v>1.3</v>
      </c>
      <c r="BY703" s="17">
        <v>37</v>
      </c>
      <c r="BZ703" s="17">
        <v>4</v>
      </c>
      <c r="CG703" s="17">
        <v>10630</v>
      </c>
      <c r="CI703" s="17">
        <v>11834</v>
      </c>
      <c r="CJ703" s="17">
        <v>11667</v>
      </c>
      <c r="CK703" s="17">
        <v>11667</v>
      </c>
      <c r="CL703" s="17">
        <v>9500</v>
      </c>
      <c r="CN703" s="17">
        <v>7</v>
      </c>
      <c r="CO703" s="17">
        <v>5</v>
      </c>
      <c r="CP703" s="17">
        <v>10630</v>
      </c>
      <c r="CR703" s="17">
        <v>11834</v>
      </c>
      <c r="CS703" s="17">
        <v>11667</v>
      </c>
      <c r="CT703" s="17">
        <v>11667</v>
      </c>
      <c r="CU703" s="17">
        <v>9500</v>
      </c>
      <c r="CW703" s="17">
        <v>7</v>
      </c>
      <c r="CX703" s="17">
        <v>5</v>
      </c>
      <c r="DH703" s="17">
        <v>95023</v>
      </c>
      <c r="DI703" s="17">
        <v>118165</v>
      </c>
      <c r="DJ703" s="17">
        <v>105226</v>
      </c>
      <c r="DK703" s="17">
        <v>98190</v>
      </c>
      <c r="DL703" s="17">
        <v>94150</v>
      </c>
      <c r="DM703" s="17">
        <v>85000</v>
      </c>
      <c r="DN703" s="17">
        <v>70700</v>
      </c>
      <c r="DO703" s="17">
        <v>2915</v>
      </c>
      <c r="DP703" s="17">
        <v>118</v>
      </c>
      <c r="DQ703" s="17">
        <v>93581</v>
      </c>
      <c r="DR703" s="17">
        <v>116928</v>
      </c>
      <c r="DS703" s="17">
        <v>101729</v>
      </c>
      <c r="DT703" s="17">
        <v>95537</v>
      </c>
      <c r="DU703" s="17">
        <v>91676</v>
      </c>
      <c r="DV703" s="17">
        <v>78810</v>
      </c>
      <c r="DW703" s="17">
        <v>70848</v>
      </c>
      <c r="DX703" s="17">
        <v>2915</v>
      </c>
      <c r="DY703" s="17">
        <v>118</v>
      </c>
      <c r="DZ703" s="17">
        <v>95048</v>
      </c>
      <c r="EA703" s="17">
        <v>118205</v>
      </c>
      <c r="EB703" s="17">
        <v>105247</v>
      </c>
      <c r="EC703" s="17">
        <v>98199</v>
      </c>
      <c r="ED703" s="17">
        <v>94200</v>
      </c>
      <c r="EE703" s="17">
        <v>85000</v>
      </c>
      <c r="EF703" s="17">
        <v>70700</v>
      </c>
      <c r="EG703" s="17">
        <v>2915</v>
      </c>
      <c r="EH703" s="17">
        <v>118</v>
      </c>
      <c r="EI703" s="17">
        <v>93977</v>
      </c>
      <c r="EJ703" s="17">
        <v>118600</v>
      </c>
      <c r="EK703" s="17">
        <v>101729</v>
      </c>
      <c r="EL703" s="17">
        <v>95537</v>
      </c>
      <c r="EM703" s="17">
        <v>92056</v>
      </c>
      <c r="EN703" s="17">
        <v>78810</v>
      </c>
      <c r="EO703" s="17">
        <v>70848</v>
      </c>
      <c r="EP703" s="17">
        <v>2915</v>
      </c>
      <c r="EQ703" s="17">
        <v>118</v>
      </c>
      <c r="FJ703" s="18">
        <v>75.599999999999994</v>
      </c>
      <c r="FK703" s="17">
        <v>2205</v>
      </c>
      <c r="FL703" s="17">
        <v>98</v>
      </c>
      <c r="FM703" s="18">
        <v>65.2</v>
      </c>
      <c r="FN703" s="17">
        <v>1901</v>
      </c>
      <c r="FO703" s="17">
        <v>82</v>
      </c>
      <c r="FP703" s="17">
        <v>10004</v>
      </c>
      <c r="FQ703" s="17">
        <v>15750</v>
      </c>
      <c r="FR703" s="17">
        <v>12390</v>
      </c>
      <c r="FS703" s="17">
        <v>10301</v>
      </c>
      <c r="FT703" s="17">
        <v>9059</v>
      </c>
      <c r="FU703" s="17">
        <v>7261</v>
      </c>
      <c r="FV703" s="17">
        <v>4685</v>
      </c>
      <c r="FW703" s="17">
        <v>2057</v>
      </c>
      <c r="FX703" s="17">
        <v>84</v>
      </c>
      <c r="FY703" s="18">
        <v>10.1</v>
      </c>
      <c r="FZ703" s="18">
        <v>15</v>
      </c>
      <c r="GA703" s="18">
        <v>12</v>
      </c>
      <c r="GB703" s="18">
        <v>10</v>
      </c>
      <c r="GC703" s="18">
        <v>10</v>
      </c>
      <c r="GD703" s="18">
        <v>8</v>
      </c>
      <c r="GE703" s="18">
        <v>5</v>
      </c>
      <c r="GF703" s="17">
        <v>2057</v>
      </c>
      <c r="GG703" s="17">
        <v>84</v>
      </c>
      <c r="GH703" s="17" t="s">
        <v>2100</v>
      </c>
      <c r="GI703" s="17">
        <v>2057</v>
      </c>
      <c r="GJ703" s="17">
        <v>84</v>
      </c>
      <c r="GK703" s="17">
        <v>9659</v>
      </c>
      <c r="GL703" s="17">
        <v>16000</v>
      </c>
      <c r="GM703" s="17">
        <v>11777</v>
      </c>
      <c r="GN703" s="17">
        <v>9715</v>
      </c>
      <c r="GO703" s="17">
        <v>8590</v>
      </c>
      <c r="GP703" s="17">
        <v>6494</v>
      </c>
      <c r="GQ703" s="17">
        <v>4016</v>
      </c>
      <c r="GR703" s="17">
        <v>1844</v>
      </c>
      <c r="GS703" s="17">
        <v>80</v>
      </c>
      <c r="GT703" s="18">
        <v>9.9</v>
      </c>
      <c r="GU703" s="18">
        <v>16.399999999999999</v>
      </c>
      <c r="GV703" s="18">
        <v>11.7</v>
      </c>
      <c r="GW703" s="18">
        <v>9.9</v>
      </c>
      <c r="GX703" s="18">
        <v>9.1</v>
      </c>
      <c r="GY703" s="18">
        <v>6.8</v>
      </c>
      <c r="GZ703" s="18">
        <v>4.8</v>
      </c>
      <c r="HA703" s="17">
        <v>1844</v>
      </c>
      <c r="HB703" s="17">
        <v>80</v>
      </c>
      <c r="HC703" s="17" t="s">
        <v>2101</v>
      </c>
      <c r="HD703" s="17">
        <v>1844</v>
      </c>
      <c r="HE703" s="17">
        <v>80</v>
      </c>
      <c r="HF703" s="18">
        <v>28.9</v>
      </c>
      <c r="HG703" s="17">
        <v>188</v>
      </c>
      <c r="HH703" s="17">
        <v>14</v>
      </c>
      <c r="HI703" s="17">
        <v>5407</v>
      </c>
      <c r="HJ703" s="17">
        <v>8000</v>
      </c>
      <c r="HK703" s="17">
        <v>5000</v>
      </c>
      <c r="HL703" s="17">
        <v>5000</v>
      </c>
      <c r="HM703" s="17">
        <v>5000</v>
      </c>
      <c r="HN703" s="17">
        <v>5000</v>
      </c>
      <c r="HO703" s="17">
        <v>2850</v>
      </c>
      <c r="HP703" s="17">
        <v>188</v>
      </c>
      <c r="HQ703" s="17">
        <v>14</v>
      </c>
      <c r="HR703" s="18">
        <v>5</v>
      </c>
      <c r="HS703" s="18">
        <v>8</v>
      </c>
      <c r="HT703" s="18">
        <v>6</v>
      </c>
      <c r="HU703" s="18">
        <v>5</v>
      </c>
      <c r="HV703" s="18">
        <v>5</v>
      </c>
      <c r="HW703" s="18">
        <v>4</v>
      </c>
      <c r="HX703" s="18">
        <v>3</v>
      </c>
      <c r="HY703" s="17">
        <v>188</v>
      </c>
      <c r="HZ703" s="17">
        <v>14</v>
      </c>
      <c r="IA703">
        <v>19880</v>
      </c>
    </row>
    <row r="704" spans="1:235">
      <c r="A704">
        <v>11432</v>
      </c>
      <c r="B704" s="15">
        <v>41673</v>
      </c>
      <c r="C704" t="s">
        <v>292</v>
      </c>
      <c r="D704" t="s">
        <v>293</v>
      </c>
      <c r="E704" t="s">
        <v>294</v>
      </c>
      <c r="F704" s="23" t="s">
        <v>330</v>
      </c>
      <c r="G704">
        <v>4</v>
      </c>
      <c r="H704" s="23" t="s">
        <v>2034</v>
      </c>
      <c r="I704" t="s">
        <v>2102</v>
      </c>
      <c r="J704" s="19" t="s">
        <v>2103</v>
      </c>
      <c r="N704" s="17">
        <v>109665</v>
      </c>
      <c r="O704" s="17">
        <v>142448</v>
      </c>
      <c r="P704" s="17">
        <v>125000</v>
      </c>
      <c r="Q704" s="17">
        <v>113849</v>
      </c>
      <c r="R704" s="17">
        <v>105661</v>
      </c>
      <c r="S704" s="17">
        <v>92088</v>
      </c>
      <c r="T704" s="17">
        <v>80000</v>
      </c>
      <c r="U704" s="17">
        <v>1647</v>
      </c>
      <c r="V704" s="17">
        <v>99</v>
      </c>
      <c r="W704" s="17">
        <v>113015</v>
      </c>
      <c r="X704" s="17">
        <v>143429</v>
      </c>
      <c r="Y704" s="17">
        <v>124667</v>
      </c>
      <c r="Z704" s="17">
        <v>114809</v>
      </c>
      <c r="AA704" s="17">
        <v>106828</v>
      </c>
      <c r="AB704" s="17">
        <v>99069</v>
      </c>
      <c r="AC704" s="17">
        <v>87865</v>
      </c>
      <c r="AD704" s="17">
        <v>1647</v>
      </c>
      <c r="AE704" s="17">
        <v>99</v>
      </c>
      <c r="AF704" s="17">
        <v>9139</v>
      </c>
      <c r="AG704" s="17">
        <v>11871</v>
      </c>
      <c r="AH704" s="17">
        <v>10417</v>
      </c>
      <c r="AI704" s="17">
        <v>9487</v>
      </c>
      <c r="AJ704" s="17">
        <v>8805</v>
      </c>
      <c r="AK704" s="17">
        <v>7674</v>
      </c>
      <c r="AL704" s="17">
        <v>6667</v>
      </c>
      <c r="AM704" s="17">
        <v>1647</v>
      </c>
      <c r="AN704" s="17">
        <v>99</v>
      </c>
      <c r="AO704" s="18">
        <v>12</v>
      </c>
      <c r="AP704" s="17">
        <v>1647</v>
      </c>
      <c r="AQ704" s="17">
        <v>99</v>
      </c>
      <c r="AR704" s="17">
        <v>111251</v>
      </c>
      <c r="AS704" s="17">
        <v>144950</v>
      </c>
      <c r="AT704" s="17">
        <v>127319</v>
      </c>
      <c r="AU704" s="17">
        <v>116473</v>
      </c>
      <c r="AV704" s="17">
        <v>109221</v>
      </c>
      <c r="AW704" s="17">
        <v>92000</v>
      </c>
      <c r="AX704" s="17">
        <v>80571</v>
      </c>
      <c r="AY704" s="17">
        <v>1374</v>
      </c>
      <c r="AZ704" s="17">
        <v>84</v>
      </c>
      <c r="BA704" s="17">
        <v>101685</v>
      </c>
      <c r="BB704" s="17">
        <v>125800</v>
      </c>
      <c r="BC704" s="17">
        <v>109746</v>
      </c>
      <c r="BD704" s="17">
        <v>103100</v>
      </c>
      <c r="BE704" s="17">
        <v>101500</v>
      </c>
      <c r="BF704" s="17">
        <v>93500</v>
      </c>
      <c r="BG704" s="17">
        <v>74728</v>
      </c>
      <c r="BH704" s="17">
        <v>273</v>
      </c>
      <c r="BI704" s="17">
        <v>22</v>
      </c>
      <c r="BJ704" s="17">
        <v>113558</v>
      </c>
      <c r="BK704" s="17">
        <v>730</v>
      </c>
      <c r="BL704" s="17">
        <v>43</v>
      </c>
      <c r="BM704" s="17">
        <v>98</v>
      </c>
      <c r="BN704" s="17">
        <v>2</v>
      </c>
      <c r="BO704" s="18">
        <v>0.4</v>
      </c>
      <c r="BP704" s="17">
        <v>6</v>
      </c>
      <c r="BQ704" s="17">
        <v>4</v>
      </c>
      <c r="BR704" s="18">
        <v>0.4</v>
      </c>
      <c r="BS704" s="17">
        <v>6</v>
      </c>
      <c r="BT704" s="17">
        <v>4</v>
      </c>
      <c r="BU704" s="18">
        <v>0.1</v>
      </c>
      <c r="BV704" s="17">
        <v>2</v>
      </c>
      <c r="BW704" s="17">
        <v>2</v>
      </c>
      <c r="BX704" s="18">
        <v>0.2</v>
      </c>
      <c r="BY704" s="17">
        <v>4</v>
      </c>
      <c r="BZ704" s="17">
        <v>2</v>
      </c>
      <c r="CG704" s="17">
        <v>9734</v>
      </c>
      <c r="CK704" s="17">
        <v>10034</v>
      </c>
      <c r="CN704" s="17">
        <v>4</v>
      </c>
      <c r="CO704" s="17">
        <v>3</v>
      </c>
      <c r="CP704" s="17">
        <v>9734</v>
      </c>
      <c r="CT704" s="17">
        <v>10034</v>
      </c>
      <c r="CW704" s="17">
        <v>4</v>
      </c>
      <c r="CX704" s="17">
        <v>3</v>
      </c>
      <c r="DH704" s="17">
        <v>109665</v>
      </c>
      <c r="DI704" s="17">
        <v>142448</v>
      </c>
      <c r="DJ704" s="17">
        <v>125000</v>
      </c>
      <c r="DK704" s="17">
        <v>113849</v>
      </c>
      <c r="DL704" s="17">
        <v>105661</v>
      </c>
      <c r="DM704" s="17">
        <v>92088</v>
      </c>
      <c r="DN704" s="17">
        <v>80000</v>
      </c>
      <c r="DO704" s="17">
        <v>1647</v>
      </c>
      <c r="DP704" s="17">
        <v>99</v>
      </c>
      <c r="DQ704" s="17">
        <v>113015</v>
      </c>
      <c r="DR704" s="17">
        <v>143429</v>
      </c>
      <c r="DS704" s="17">
        <v>124667</v>
      </c>
      <c r="DT704" s="17">
        <v>114809</v>
      </c>
      <c r="DU704" s="17">
        <v>106828</v>
      </c>
      <c r="DV704" s="17">
        <v>99069</v>
      </c>
      <c r="DW704" s="17">
        <v>87865</v>
      </c>
      <c r="DX704" s="17">
        <v>1647</v>
      </c>
      <c r="DY704" s="17">
        <v>99</v>
      </c>
      <c r="DZ704" s="17">
        <v>109689</v>
      </c>
      <c r="EA704" s="17">
        <v>142448</v>
      </c>
      <c r="EB704" s="17">
        <v>125000</v>
      </c>
      <c r="EC704" s="17">
        <v>113849</v>
      </c>
      <c r="ED704" s="17">
        <v>105661</v>
      </c>
      <c r="EE704" s="17">
        <v>92088</v>
      </c>
      <c r="EF704" s="17">
        <v>80000</v>
      </c>
      <c r="EG704" s="17">
        <v>1647</v>
      </c>
      <c r="EH704" s="17">
        <v>99</v>
      </c>
      <c r="EI704" s="17">
        <v>113248</v>
      </c>
      <c r="EJ704" s="17">
        <v>143429</v>
      </c>
      <c r="EK704" s="17">
        <v>124667</v>
      </c>
      <c r="EL704" s="17">
        <v>114809</v>
      </c>
      <c r="EM704" s="17">
        <v>106828</v>
      </c>
      <c r="EN704" s="17">
        <v>99315</v>
      </c>
      <c r="EO704" s="17">
        <v>87865</v>
      </c>
      <c r="EP704" s="17">
        <v>1647</v>
      </c>
      <c r="EQ704" s="17">
        <v>99</v>
      </c>
      <c r="FJ704" s="18">
        <v>83.4</v>
      </c>
      <c r="FK704" s="17">
        <v>1374</v>
      </c>
      <c r="FL704" s="17">
        <v>84</v>
      </c>
      <c r="FM704" s="18">
        <v>68.3</v>
      </c>
      <c r="FN704" s="17">
        <v>1125</v>
      </c>
      <c r="FO704" s="17">
        <v>74</v>
      </c>
      <c r="FP704" s="17">
        <v>15653</v>
      </c>
      <c r="FQ704" s="17">
        <v>26265</v>
      </c>
      <c r="FR704" s="17">
        <v>20482</v>
      </c>
      <c r="FS704" s="17">
        <v>16811</v>
      </c>
      <c r="FT704" s="17">
        <v>14967</v>
      </c>
      <c r="FU704" s="17">
        <v>9595</v>
      </c>
      <c r="FV704" s="17">
        <v>5743</v>
      </c>
      <c r="FW704" s="17">
        <v>1292</v>
      </c>
      <c r="FX704" s="17">
        <v>73</v>
      </c>
      <c r="FY704" s="18">
        <v>13.4</v>
      </c>
      <c r="FZ704" s="18">
        <v>20</v>
      </c>
      <c r="GA704" s="18">
        <v>16</v>
      </c>
      <c r="GB704" s="18">
        <v>15</v>
      </c>
      <c r="GC704" s="18">
        <v>15</v>
      </c>
      <c r="GD704" s="18">
        <v>10</v>
      </c>
      <c r="GE704" s="18">
        <v>7</v>
      </c>
      <c r="GF704" s="17">
        <v>1292</v>
      </c>
      <c r="GG704" s="17">
        <v>73</v>
      </c>
      <c r="GH704" s="17" t="s">
        <v>1504</v>
      </c>
      <c r="GI704" s="17">
        <v>1292</v>
      </c>
      <c r="GJ704" s="17">
        <v>73</v>
      </c>
      <c r="GK704" s="17">
        <v>16262</v>
      </c>
      <c r="GL704" s="17">
        <v>28454</v>
      </c>
      <c r="GM704" s="17">
        <v>20948</v>
      </c>
      <c r="GN704" s="17">
        <v>17001</v>
      </c>
      <c r="GO704" s="17">
        <v>15000</v>
      </c>
      <c r="GP704" s="17">
        <v>9625</v>
      </c>
      <c r="GQ704" s="17">
        <v>6564</v>
      </c>
      <c r="GR704" s="17">
        <v>1087</v>
      </c>
      <c r="GS704" s="17">
        <v>71</v>
      </c>
      <c r="GT704" s="18">
        <v>14.2</v>
      </c>
      <c r="GU704" s="18">
        <v>22.3</v>
      </c>
      <c r="GV704" s="18">
        <v>17.5</v>
      </c>
      <c r="GW704" s="18">
        <v>15</v>
      </c>
      <c r="GX704" s="18">
        <v>14.1</v>
      </c>
      <c r="GY704" s="18">
        <v>9.6</v>
      </c>
      <c r="GZ704" s="18">
        <v>6.3</v>
      </c>
      <c r="HA704" s="17">
        <v>1087</v>
      </c>
      <c r="HB704" s="17">
        <v>71</v>
      </c>
      <c r="HC704" s="17" t="s">
        <v>2044</v>
      </c>
      <c r="HD704" s="17">
        <v>1087</v>
      </c>
      <c r="HE704" s="17">
        <v>71</v>
      </c>
      <c r="HF704" s="18">
        <v>12.4</v>
      </c>
      <c r="HG704" s="17">
        <v>31</v>
      </c>
      <c r="HH704" s="17">
        <v>11</v>
      </c>
      <c r="HI704" s="17">
        <v>8823</v>
      </c>
      <c r="HJ704" s="17">
        <v>15000</v>
      </c>
      <c r="HK704" s="17">
        <v>12000</v>
      </c>
      <c r="HL704" s="17">
        <v>10000</v>
      </c>
      <c r="HM704" s="17">
        <v>6000</v>
      </c>
      <c r="HN704" s="17">
        <v>3500</v>
      </c>
      <c r="HO704" s="17">
        <v>3000</v>
      </c>
      <c r="HP704" s="17">
        <v>31</v>
      </c>
      <c r="HQ704" s="17">
        <v>11</v>
      </c>
      <c r="HR704" s="18">
        <v>7</v>
      </c>
      <c r="HS704" s="18">
        <v>12</v>
      </c>
      <c r="HT704" s="18">
        <v>11</v>
      </c>
      <c r="HU704" s="18">
        <v>7</v>
      </c>
      <c r="HV704" s="18">
        <v>5</v>
      </c>
      <c r="HW704" s="18">
        <v>3</v>
      </c>
      <c r="HX704" s="18">
        <v>3</v>
      </c>
      <c r="HY704" s="17">
        <v>31</v>
      </c>
      <c r="HZ704" s="17">
        <v>11</v>
      </c>
      <c r="IA704">
        <v>19890</v>
      </c>
    </row>
    <row r="705" spans="1:235">
      <c r="A705">
        <v>11432</v>
      </c>
      <c r="B705" s="15">
        <v>41673</v>
      </c>
      <c r="C705" t="s">
        <v>292</v>
      </c>
      <c r="D705" t="s">
        <v>293</v>
      </c>
      <c r="E705" t="s">
        <v>294</v>
      </c>
      <c r="F705" s="23" t="s">
        <v>330</v>
      </c>
      <c r="G705">
        <v>5</v>
      </c>
      <c r="H705" s="23" t="s">
        <v>2034</v>
      </c>
      <c r="I705" t="s">
        <v>2104</v>
      </c>
      <c r="J705" s="19" t="s">
        <v>2105</v>
      </c>
      <c r="N705" s="17">
        <v>143743</v>
      </c>
      <c r="O705" s="17">
        <v>176000</v>
      </c>
      <c r="P705" s="17">
        <v>160000</v>
      </c>
      <c r="Q705" s="17">
        <v>149590</v>
      </c>
      <c r="R705" s="17">
        <v>139395</v>
      </c>
      <c r="S705" s="17">
        <v>124759</v>
      </c>
      <c r="T705" s="17">
        <v>112000</v>
      </c>
      <c r="U705" s="17">
        <v>251</v>
      </c>
      <c r="V705" s="17">
        <v>42</v>
      </c>
      <c r="W705" s="17">
        <v>146582</v>
      </c>
      <c r="X705" s="17">
        <v>174835</v>
      </c>
      <c r="Y705" s="17">
        <v>160127</v>
      </c>
      <c r="Z705" s="17">
        <v>153668</v>
      </c>
      <c r="AA705" s="17">
        <v>147792</v>
      </c>
      <c r="AB705" s="17">
        <v>132284</v>
      </c>
      <c r="AC705" s="17">
        <v>112834</v>
      </c>
      <c r="AD705" s="17">
        <v>251</v>
      </c>
      <c r="AE705" s="17">
        <v>42</v>
      </c>
      <c r="AF705" s="17">
        <v>11979</v>
      </c>
      <c r="AG705" s="17">
        <v>14667</v>
      </c>
      <c r="AH705" s="17">
        <v>13333</v>
      </c>
      <c r="AI705" s="17">
        <v>12466</v>
      </c>
      <c r="AJ705" s="17">
        <v>11616</v>
      </c>
      <c r="AK705" s="17">
        <v>10397</v>
      </c>
      <c r="AL705" s="17">
        <v>9333</v>
      </c>
      <c r="AM705" s="17">
        <v>251</v>
      </c>
      <c r="AN705" s="17">
        <v>42</v>
      </c>
      <c r="AO705" s="18">
        <v>12</v>
      </c>
      <c r="AP705" s="17">
        <v>251</v>
      </c>
      <c r="AQ705" s="17">
        <v>42</v>
      </c>
      <c r="AR705" s="17">
        <v>143602</v>
      </c>
      <c r="AS705" s="17">
        <v>174950</v>
      </c>
      <c r="AT705" s="17">
        <v>160000</v>
      </c>
      <c r="AU705" s="17">
        <v>149582</v>
      </c>
      <c r="AV705" s="17">
        <v>139463</v>
      </c>
      <c r="AW705" s="17">
        <v>125025</v>
      </c>
      <c r="AX705" s="17">
        <v>114807</v>
      </c>
      <c r="AY705" s="17">
        <v>232</v>
      </c>
      <c r="AZ705" s="17">
        <v>36</v>
      </c>
      <c r="BA705" s="17">
        <v>145390</v>
      </c>
      <c r="BB705" s="17">
        <v>196354</v>
      </c>
      <c r="BC705" s="17">
        <v>163107</v>
      </c>
      <c r="BD705" s="17">
        <v>148951</v>
      </c>
      <c r="BE705" s="17">
        <v>138597</v>
      </c>
      <c r="BF705" s="17">
        <v>111360</v>
      </c>
      <c r="BG705" s="17">
        <v>107397</v>
      </c>
      <c r="BH705" s="17">
        <v>19</v>
      </c>
      <c r="BI705" s="17">
        <v>8</v>
      </c>
      <c r="BJ705" s="17">
        <v>149716</v>
      </c>
      <c r="BK705" s="17">
        <v>90</v>
      </c>
      <c r="BL705" s="17">
        <v>18</v>
      </c>
      <c r="BM705" s="17">
        <v>42</v>
      </c>
      <c r="BO705" s="18">
        <v>0.8</v>
      </c>
      <c r="BP705" s="17">
        <v>2</v>
      </c>
      <c r="BQ705" s="17">
        <v>2</v>
      </c>
      <c r="BR705" s="18">
        <v>0.8</v>
      </c>
      <c r="BS705" s="17">
        <v>2</v>
      </c>
      <c r="BT705" s="17">
        <v>2</v>
      </c>
      <c r="BW705" s="17">
        <v>1</v>
      </c>
      <c r="BZ705" s="17">
        <v>1</v>
      </c>
      <c r="CN705" s="17">
        <v>2</v>
      </c>
      <c r="CO705" s="17">
        <v>2</v>
      </c>
      <c r="CW705" s="17">
        <v>2</v>
      </c>
      <c r="CX705" s="17">
        <v>2</v>
      </c>
      <c r="DH705" s="17">
        <v>143743</v>
      </c>
      <c r="DI705" s="17">
        <v>176000</v>
      </c>
      <c r="DJ705" s="17">
        <v>160000</v>
      </c>
      <c r="DK705" s="17">
        <v>149590</v>
      </c>
      <c r="DL705" s="17">
        <v>139395</v>
      </c>
      <c r="DM705" s="17">
        <v>124759</v>
      </c>
      <c r="DN705" s="17">
        <v>112000</v>
      </c>
      <c r="DO705" s="17">
        <v>251</v>
      </c>
      <c r="DP705" s="17">
        <v>42</v>
      </c>
      <c r="DQ705" s="17">
        <v>146582</v>
      </c>
      <c r="DR705" s="17">
        <v>174835</v>
      </c>
      <c r="DS705" s="17">
        <v>160127</v>
      </c>
      <c r="DT705" s="17">
        <v>153668</v>
      </c>
      <c r="DU705" s="17">
        <v>147792</v>
      </c>
      <c r="DV705" s="17">
        <v>132284</v>
      </c>
      <c r="DW705" s="17">
        <v>112834</v>
      </c>
      <c r="DX705" s="17">
        <v>251</v>
      </c>
      <c r="DY705" s="17">
        <v>42</v>
      </c>
      <c r="DZ705" s="17">
        <v>143821</v>
      </c>
      <c r="EA705" s="17">
        <v>176000</v>
      </c>
      <c r="EB705" s="17">
        <v>160000</v>
      </c>
      <c r="EC705" s="17">
        <v>149667</v>
      </c>
      <c r="ED705" s="17">
        <v>139531</v>
      </c>
      <c r="EE705" s="17">
        <v>124759</v>
      </c>
      <c r="EF705" s="17">
        <v>112000</v>
      </c>
      <c r="EG705" s="17">
        <v>251</v>
      </c>
      <c r="EH705" s="17">
        <v>42</v>
      </c>
      <c r="EI705" s="17">
        <v>147031</v>
      </c>
      <c r="EJ705" s="17">
        <v>174835</v>
      </c>
      <c r="EK705" s="17">
        <v>160127</v>
      </c>
      <c r="EL705" s="17">
        <v>153906</v>
      </c>
      <c r="EM705" s="17">
        <v>150214</v>
      </c>
      <c r="EN705" s="17">
        <v>132284</v>
      </c>
      <c r="EO705" s="17">
        <v>112834</v>
      </c>
      <c r="EP705" s="17">
        <v>251</v>
      </c>
      <c r="EQ705" s="17">
        <v>42</v>
      </c>
      <c r="FJ705" s="18">
        <v>92.4</v>
      </c>
      <c r="FK705" s="17">
        <v>232</v>
      </c>
      <c r="FL705" s="17">
        <v>36</v>
      </c>
      <c r="FM705" s="18">
        <v>81.3</v>
      </c>
      <c r="FN705" s="17">
        <v>204</v>
      </c>
      <c r="FO705" s="17">
        <v>31</v>
      </c>
      <c r="FP705" s="17">
        <v>27184</v>
      </c>
      <c r="FQ705" s="17">
        <v>36465</v>
      </c>
      <c r="FR705" s="17">
        <v>31384</v>
      </c>
      <c r="FS705" s="17">
        <v>26198</v>
      </c>
      <c r="FT705" s="17">
        <v>24938</v>
      </c>
      <c r="FU705" s="17">
        <v>22030</v>
      </c>
      <c r="FV705" s="17">
        <v>20000</v>
      </c>
      <c r="FW705" s="17">
        <v>225</v>
      </c>
      <c r="FX705" s="17">
        <v>31</v>
      </c>
      <c r="FY705" s="18">
        <v>18.7</v>
      </c>
      <c r="FZ705" s="18">
        <v>23</v>
      </c>
      <c r="GA705" s="18">
        <v>20</v>
      </c>
      <c r="GB705" s="18">
        <v>20</v>
      </c>
      <c r="GC705" s="18">
        <v>20</v>
      </c>
      <c r="GD705" s="18">
        <v>15</v>
      </c>
      <c r="GE705" s="18">
        <v>15</v>
      </c>
      <c r="GF705" s="17">
        <v>225</v>
      </c>
      <c r="GG705" s="17">
        <v>31</v>
      </c>
      <c r="GH705" s="17" t="s">
        <v>491</v>
      </c>
      <c r="GI705" s="17">
        <v>225</v>
      </c>
      <c r="GJ705" s="17">
        <v>31</v>
      </c>
      <c r="GK705" s="17">
        <v>26760</v>
      </c>
      <c r="GL705" s="17">
        <v>42353</v>
      </c>
      <c r="GM705" s="17">
        <v>30589</v>
      </c>
      <c r="GN705" s="17">
        <v>26781</v>
      </c>
      <c r="GO705" s="17">
        <v>24682</v>
      </c>
      <c r="GP705" s="17">
        <v>19165</v>
      </c>
      <c r="GQ705" s="17">
        <v>15447</v>
      </c>
      <c r="GR705" s="17">
        <v>198</v>
      </c>
      <c r="GS705" s="17">
        <v>30</v>
      </c>
      <c r="GT705" s="18">
        <v>18.399999999999999</v>
      </c>
      <c r="GU705" s="18">
        <v>25.3</v>
      </c>
      <c r="GV705" s="18">
        <v>22.5</v>
      </c>
      <c r="GW705" s="18">
        <v>19.8</v>
      </c>
      <c r="GX705" s="18">
        <v>18.8</v>
      </c>
      <c r="GY705" s="18">
        <v>14.5</v>
      </c>
      <c r="GZ705" s="18">
        <v>10.9</v>
      </c>
      <c r="HA705" s="17">
        <v>198</v>
      </c>
      <c r="HB705" s="17">
        <v>30</v>
      </c>
      <c r="HC705" s="17" t="s">
        <v>2106</v>
      </c>
      <c r="HD705" s="17">
        <v>198</v>
      </c>
      <c r="HE705" s="17">
        <v>30</v>
      </c>
      <c r="HF705" s="18">
        <v>24.5</v>
      </c>
      <c r="HG705" s="17">
        <v>13</v>
      </c>
      <c r="HH705" s="17">
        <v>6</v>
      </c>
      <c r="HI705" s="17">
        <v>13462</v>
      </c>
      <c r="HJ705" s="17">
        <v>19000</v>
      </c>
      <c r="HK705" s="17">
        <v>15000</v>
      </c>
      <c r="HL705" s="17">
        <v>15000</v>
      </c>
      <c r="HM705" s="17">
        <v>15000</v>
      </c>
      <c r="HN705" s="17">
        <v>10000</v>
      </c>
      <c r="HO705" s="17">
        <v>6000</v>
      </c>
      <c r="HP705" s="17">
        <v>13</v>
      </c>
      <c r="HQ705" s="17">
        <v>6</v>
      </c>
      <c r="HR705" s="18">
        <v>9</v>
      </c>
      <c r="HS705" s="18">
        <v>14</v>
      </c>
      <c r="HT705" s="18">
        <v>10</v>
      </c>
      <c r="HU705" s="18">
        <v>9</v>
      </c>
      <c r="HV705" s="18">
        <v>9</v>
      </c>
      <c r="HW705" s="18">
        <v>7</v>
      </c>
      <c r="HX705" s="18">
        <v>4</v>
      </c>
      <c r="HY705" s="17">
        <v>13</v>
      </c>
      <c r="HZ705" s="17">
        <v>6</v>
      </c>
      <c r="IA705">
        <v>19900</v>
      </c>
    </row>
    <row r="706" spans="1:235">
      <c r="A706">
        <v>11432</v>
      </c>
      <c r="B706" s="15">
        <v>41673</v>
      </c>
      <c r="C706" t="s">
        <v>292</v>
      </c>
      <c r="D706" t="s">
        <v>293</v>
      </c>
      <c r="E706" t="s">
        <v>294</v>
      </c>
      <c r="F706" s="23" t="s">
        <v>330</v>
      </c>
      <c r="G706">
        <v>6</v>
      </c>
      <c r="H706" s="23" t="s">
        <v>2034</v>
      </c>
      <c r="I706" t="s">
        <v>2107</v>
      </c>
      <c r="J706" s="19" t="s">
        <v>2108</v>
      </c>
      <c r="N706" s="17">
        <v>142012</v>
      </c>
      <c r="O706" s="17">
        <v>158647</v>
      </c>
      <c r="P706" s="17">
        <v>148454</v>
      </c>
      <c r="Q706" s="17">
        <v>142516</v>
      </c>
      <c r="R706" s="17">
        <v>137299</v>
      </c>
      <c r="S706" s="17">
        <v>133890</v>
      </c>
      <c r="T706" s="17">
        <v>130506</v>
      </c>
      <c r="U706" s="17">
        <v>17</v>
      </c>
      <c r="V706" s="17">
        <v>7</v>
      </c>
      <c r="W706" s="17">
        <v>144305</v>
      </c>
      <c r="Y706" s="17">
        <v>151737</v>
      </c>
      <c r="Z706" s="17">
        <v>142820</v>
      </c>
      <c r="AA706" s="17">
        <v>140794</v>
      </c>
      <c r="AB706" s="17">
        <v>135659</v>
      </c>
      <c r="AD706" s="17">
        <v>17</v>
      </c>
      <c r="AE706" s="17">
        <v>7</v>
      </c>
      <c r="AF706" s="17">
        <v>11834</v>
      </c>
      <c r="AG706" s="17">
        <v>13221</v>
      </c>
      <c r="AH706" s="17">
        <v>12371</v>
      </c>
      <c r="AI706" s="17">
        <v>11876</v>
      </c>
      <c r="AJ706" s="17">
        <v>11442</v>
      </c>
      <c r="AK706" s="17">
        <v>11158</v>
      </c>
      <c r="AL706" s="17">
        <v>10876</v>
      </c>
      <c r="AM706" s="17">
        <v>17</v>
      </c>
      <c r="AN706" s="17">
        <v>7</v>
      </c>
      <c r="AO706" s="18">
        <v>12</v>
      </c>
      <c r="AP706" s="17">
        <v>17</v>
      </c>
      <c r="AQ706" s="17">
        <v>7</v>
      </c>
      <c r="AR706" s="17">
        <v>142809</v>
      </c>
      <c r="AT706" s="17">
        <v>147023</v>
      </c>
      <c r="AU706" s="17">
        <v>143687</v>
      </c>
      <c r="AV706" s="17">
        <v>139001</v>
      </c>
      <c r="AW706" s="17">
        <v>135000</v>
      </c>
      <c r="AY706" s="17">
        <v>14</v>
      </c>
      <c r="AZ706" s="17">
        <v>4</v>
      </c>
      <c r="BA706" s="17">
        <v>139618</v>
      </c>
      <c r="BH706" s="17">
        <v>3</v>
      </c>
      <c r="BI706" s="17">
        <v>3</v>
      </c>
      <c r="BK706" s="17">
        <v>3</v>
      </c>
      <c r="BL706" s="17">
        <v>2</v>
      </c>
      <c r="BM706" s="17">
        <v>7</v>
      </c>
      <c r="DH706" s="17">
        <v>142012</v>
      </c>
      <c r="DI706" s="17">
        <v>158647</v>
      </c>
      <c r="DJ706" s="17">
        <v>148454</v>
      </c>
      <c r="DK706" s="17">
        <v>142516</v>
      </c>
      <c r="DL706" s="17">
        <v>137299</v>
      </c>
      <c r="DM706" s="17">
        <v>133890</v>
      </c>
      <c r="DN706" s="17">
        <v>130506</v>
      </c>
      <c r="DO706" s="17">
        <v>17</v>
      </c>
      <c r="DP706" s="17">
        <v>7</v>
      </c>
      <c r="DQ706" s="17">
        <v>144305</v>
      </c>
      <c r="DS706" s="17">
        <v>151737</v>
      </c>
      <c r="DT706" s="17">
        <v>142820</v>
      </c>
      <c r="DU706" s="17">
        <v>140794</v>
      </c>
      <c r="DV706" s="17">
        <v>135659</v>
      </c>
      <c r="DX706" s="17">
        <v>17</v>
      </c>
      <c r="DY706" s="17">
        <v>7</v>
      </c>
      <c r="DZ706" s="17">
        <v>142012</v>
      </c>
      <c r="EA706" s="17">
        <v>158647</v>
      </c>
      <c r="EB706" s="17">
        <v>148454</v>
      </c>
      <c r="EC706" s="17">
        <v>142516</v>
      </c>
      <c r="ED706" s="17">
        <v>137299</v>
      </c>
      <c r="EE706" s="17">
        <v>133890</v>
      </c>
      <c r="EF706" s="17">
        <v>130506</v>
      </c>
      <c r="EG706" s="17">
        <v>17</v>
      </c>
      <c r="EH706" s="17">
        <v>7</v>
      </c>
      <c r="EI706" s="17">
        <v>144305</v>
      </c>
      <c r="EK706" s="17">
        <v>151737</v>
      </c>
      <c r="EL706" s="17">
        <v>142820</v>
      </c>
      <c r="EM706" s="17">
        <v>140794</v>
      </c>
      <c r="EN706" s="17">
        <v>135659</v>
      </c>
      <c r="EP706" s="17">
        <v>17</v>
      </c>
      <c r="EQ706" s="17">
        <v>7</v>
      </c>
      <c r="FJ706" s="18">
        <v>82.4</v>
      </c>
      <c r="FK706" s="17">
        <v>14</v>
      </c>
      <c r="FL706" s="17">
        <v>4</v>
      </c>
      <c r="FM706" s="18">
        <v>64.7</v>
      </c>
      <c r="FN706" s="17">
        <v>11</v>
      </c>
      <c r="FO706" s="17">
        <v>3</v>
      </c>
      <c r="FP706" s="17">
        <v>23669</v>
      </c>
      <c r="FR706" s="17">
        <v>26112</v>
      </c>
      <c r="FS706" s="17">
        <v>24982</v>
      </c>
      <c r="FT706" s="17">
        <v>22912</v>
      </c>
      <c r="FU706" s="17">
        <v>21729</v>
      </c>
      <c r="FW706" s="17">
        <v>14</v>
      </c>
      <c r="FX706" s="17">
        <v>4</v>
      </c>
      <c r="FY706" s="18">
        <v>16.7</v>
      </c>
      <c r="GA706" s="18">
        <v>20</v>
      </c>
      <c r="GB706" s="18">
        <v>15</v>
      </c>
      <c r="GC706" s="18">
        <v>15</v>
      </c>
      <c r="GD706" s="18">
        <v>15</v>
      </c>
      <c r="GF706" s="17">
        <v>14</v>
      </c>
      <c r="GG706" s="17">
        <v>4</v>
      </c>
      <c r="GH706" s="17" t="s">
        <v>2109</v>
      </c>
      <c r="GI706" s="17">
        <v>14</v>
      </c>
      <c r="GJ706" s="17">
        <v>4</v>
      </c>
      <c r="GK706" s="17">
        <v>23766</v>
      </c>
      <c r="GM706" s="17">
        <v>28977</v>
      </c>
      <c r="GN706" s="17">
        <v>25907</v>
      </c>
      <c r="GO706" s="17">
        <v>25822</v>
      </c>
      <c r="GP706" s="17">
        <v>21437</v>
      </c>
      <c r="GR706" s="17">
        <v>11</v>
      </c>
      <c r="GS706" s="17">
        <v>3</v>
      </c>
      <c r="GT706" s="18">
        <v>17.2</v>
      </c>
      <c r="GV706" s="18">
        <v>20.6</v>
      </c>
      <c r="GW706" s="18">
        <v>17.8</v>
      </c>
      <c r="GX706" s="18">
        <v>17.7</v>
      </c>
      <c r="GY706" s="18">
        <v>15.9</v>
      </c>
      <c r="HA706" s="17">
        <v>11</v>
      </c>
      <c r="HB706" s="17">
        <v>3</v>
      </c>
      <c r="HC706" s="17" t="s">
        <v>1099</v>
      </c>
      <c r="HD706" s="17">
        <v>11</v>
      </c>
      <c r="HE706" s="17">
        <v>3</v>
      </c>
      <c r="IA706">
        <v>19910</v>
      </c>
    </row>
    <row r="707" spans="1:235">
      <c r="A707">
        <v>11432</v>
      </c>
      <c r="B707" s="15">
        <v>41673</v>
      </c>
      <c r="C707" t="s">
        <v>292</v>
      </c>
      <c r="D707" t="s">
        <v>293</v>
      </c>
      <c r="E707" t="s">
        <v>294</v>
      </c>
      <c r="F707" s="23" t="s">
        <v>295</v>
      </c>
      <c r="G707">
        <v>1</v>
      </c>
      <c r="H707" s="23" t="s">
        <v>2034</v>
      </c>
      <c r="I707" t="s">
        <v>2110</v>
      </c>
      <c r="J707" s="19" t="s">
        <v>2111</v>
      </c>
      <c r="N707" s="17">
        <v>40530</v>
      </c>
      <c r="O707" s="17">
        <v>51076</v>
      </c>
      <c r="P707" s="17">
        <v>44940</v>
      </c>
      <c r="Q707" s="17">
        <v>41100</v>
      </c>
      <c r="R707" s="17">
        <v>39541</v>
      </c>
      <c r="S707" s="17">
        <v>35202</v>
      </c>
      <c r="T707" s="17">
        <v>30912</v>
      </c>
      <c r="U707" s="17">
        <v>709</v>
      </c>
      <c r="V707" s="17">
        <v>60</v>
      </c>
      <c r="W707" s="17">
        <v>43085</v>
      </c>
      <c r="X707" s="17">
        <v>52372</v>
      </c>
      <c r="Y707" s="17">
        <v>46030</v>
      </c>
      <c r="Z707" s="17">
        <v>43923</v>
      </c>
      <c r="AA707" s="17">
        <v>43057</v>
      </c>
      <c r="AB707" s="17">
        <v>38344</v>
      </c>
      <c r="AC707" s="17">
        <v>32634</v>
      </c>
      <c r="AD707" s="17">
        <v>709</v>
      </c>
      <c r="AE707" s="17">
        <v>60</v>
      </c>
      <c r="AF707" s="17">
        <v>3377</v>
      </c>
      <c r="AG707" s="17">
        <v>4256</v>
      </c>
      <c r="AH707" s="17">
        <v>3745</v>
      </c>
      <c r="AI707" s="17">
        <v>3425</v>
      </c>
      <c r="AJ707" s="17">
        <v>3295</v>
      </c>
      <c r="AK707" s="17">
        <v>2934</v>
      </c>
      <c r="AL707" s="17">
        <v>2576</v>
      </c>
      <c r="AM707" s="17">
        <v>709</v>
      </c>
      <c r="AN707" s="17">
        <v>60</v>
      </c>
      <c r="AO707" s="18">
        <v>12</v>
      </c>
      <c r="AP707" s="17">
        <v>709</v>
      </c>
      <c r="AQ707" s="17">
        <v>60</v>
      </c>
      <c r="AR707" s="17">
        <v>40697</v>
      </c>
      <c r="AS707" s="17">
        <v>51469</v>
      </c>
      <c r="AT707" s="17">
        <v>46080</v>
      </c>
      <c r="AU707" s="17">
        <v>42347</v>
      </c>
      <c r="AV707" s="17">
        <v>39948</v>
      </c>
      <c r="AW707" s="17">
        <v>34099</v>
      </c>
      <c r="AX707" s="17">
        <v>29976</v>
      </c>
      <c r="AY707" s="17">
        <v>392</v>
      </c>
      <c r="AZ707" s="17">
        <v>43</v>
      </c>
      <c r="BA707" s="17">
        <v>40323</v>
      </c>
      <c r="BB707" s="17">
        <v>49451</v>
      </c>
      <c r="BC707" s="17">
        <v>44000</v>
      </c>
      <c r="BD707" s="17">
        <v>40185</v>
      </c>
      <c r="BE707" s="17">
        <v>39154</v>
      </c>
      <c r="BF707" s="17">
        <v>35693</v>
      </c>
      <c r="BG707" s="17">
        <v>32240</v>
      </c>
      <c r="BH707" s="17">
        <v>317</v>
      </c>
      <c r="BI707" s="17">
        <v>21</v>
      </c>
      <c r="BJ707" s="17">
        <v>44728</v>
      </c>
      <c r="BK707" s="17">
        <v>468</v>
      </c>
      <c r="BL707" s="17">
        <v>25</v>
      </c>
      <c r="BM707" s="17">
        <v>17</v>
      </c>
      <c r="BN707" s="17">
        <v>51</v>
      </c>
      <c r="DH707" s="17">
        <v>40530</v>
      </c>
      <c r="DI707" s="17">
        <v>51076</v>
      </c>
      <c r="DJ707" s="17">
        <v>44940</v>
      </c>
      <c r="DK707" s="17">
        <v>41100</v>
      </c>
      <c r="DL707" s="17">
        <v>39541</v>
      </c>
      <c r="DM707" s="17">
        <v>35202</v>
      </c>
      <c r="DN707" s="17">
        <v>30912</v>
      </c>
      <c r="DO707" s="17">
        <v>709</v>
      </c>
      <c r="DP707" s="17">
        <v>60</v>
      </c>
      <c r="DQ707" s="17">
        <v>43085</v>
      </c>
      <c r="DR707" s="17">
        <v>52372</v>
      </c>
      <c r="DS707" s="17">
        <v>46030</v>
      </c>
      <c r="DT707" s="17">
        <v>43923</v>
      </c>
      <c r="DU707" s="17">
        <v>43057</v>
      </c>
      <c r="DV707" s="17">
        <v>38344</v>
      </c>
      <c r="DW707" s="17">
        <v>32634</v>
      </c>
      <c r="DX707" s="17">
        <v>709</v>
      </c>
      <c r="DY707" s="17">
        <v>60</v>
      </c>
      <c r="DZ707" s="17">
        <v>40530</v>
      </c>
      <c r="EA707" s="17">
        <v>51076</v>
      </c>
      <c r="EB707" s="17">
        <v>44940</v>
      </c>
      <c r="EC707" s="17">
        <v>41100</v>
      </c>
      <c r="ED707" s="17">
        <v>39541</v>
      </c>
      <c r="EE707" s="17">
        <v>35202</v>
      </c>
      <c r="EF707" s="17">
        <v>30912</v>
      </c>
      <c r="EG707" s="17">
        <v>709</v>
      </c>
      <c r="EH707" s="17">
        <v>60</v>
      </c>
      <c r="EI707" s="17">
        <v>43085</v>
      </c>
      <c r="EJ707" s="17">
        <v>52372</v>
      </c>
      <c r="EK707" s="17">
        <v>46030</v>
      </c>
      <c r="EL707" s="17">
        <v>43923</v>
      </c>
      <c r="EM707" s="17">
        <v>43057</v>
      </c>
      <c r="EN707" s="17">
        <v>38344</v>
      </c>
      <c r="EO707" s="17">
        <v>32634</v>
      </c>
      <c r="EP707" s="17">
        <v>709</v>
      </c>
      <c r="EQ707" s="17">
        <v>60</v>
      </c>
      <c r="FJ707" s="18">
        <v>55.3</v>
      </c>
      <c r="FK707" s="17">
        <v>392</v>
      </c>
      <c r="FL707" s="17">
        <v>43</v>
      </c>
      <c r="FM707" s="18">
        <v>31.3</v>
      </c>
      <c r="FN707" s="17">
        <v>222</v>
      </c>
      <c r="FO707" s="17">
        <v>29</v>
      </c>
      <c r="FP707" s="17">
        <v>1856</v>
      </c>
      <c r="FQ707" s="17">
        <v>3079</v>
      </c>
      <c r="FR707" s="17">
        <v>2250</v>
      </c>
      <c r="FS707" s="17">
        <v>1949</v>
      </c>
      <c r="FT707" s="17">
        <v>1697</v>
      </c>
      <c r="FU707" s="17">
        <v>1021</v>
      </c>
      <c r="FV707" s="17">
        <v>895</v>
      </c>
      <c r="FW707" s="17">
        <v>303</v>
      </c>
      <c r="FX707" s="17">
        <v>35</v>
      </c>
      <c r="FY707" s="18">
        <v>4.4000000000000004</v>
      </c>
      <c r="FZ707" s="18">
        <v>7</v>
      </c>
      <c r="GA707" s="18">
        <v>5</v>
      </c>
      <c r="GB707" s="18">
        <v>4</v>
      </c>
      <c r="GC707" s="18">
        <v>4</v>
      </c>
      <c r="GD707" s="18">
        <v>3</v>
      </c>
      <c r="GE707" s="18">
        <v>3</v>
      </c>
      <c r="GF707" s="17">
        <v>303</v>
      </c>
      <c r="GG707" s="17">
        <v>35</v>
      </c>
      <c r="GH707" s="17" t="s">
        <v>2112</v>
      </c>
      <c r="GI707" s="17">
        <v>303</v>
      </c>
      <c r="GJ707" s="17">
        <v>35</v>
      </c>
      <c r="GK707" s="17">
        <v>2446</v>
      </c>
      <c r="GL707" s="17">
        <v>4571</v>
      </c>
      <c r="GM707" s="17">
        <v>3070</v>
      </c>
      <c r="GN707" s="17">
        <v>2316</v>
      </c>
      <c r="GO707" s="17">
        <v>1875</v>
      </c>
      <c r="GP707" s="17">
        <v>1229</v>
      </c>
      <c r="GQ707" s="17">
        <v>650</v>
      </c>
      <c r="GR707" s="17">
        <v>209</v>
      </c>
      <c r="GS707" s="17">
        <v>28</v>
      </c>
      <c r="GT707" s="18">
        <v>5.6</v>
      </c>
      <c r="GU707" s="18">
        <v>11.4</v>
      </c>
      <c r="GV707" s="18">
        <v>6.5</v>
      </c>
      <c r="GW707" s="18">
        <v>5.2</v>
      </c>
      <c r="GX707" s="18">
        <v>4.5</v>
      </c>
      <c r="GY707" s="18">
        <v>3.2</v>
      </c>
      <c r="GZ707" s="18">
        <v>1.8</v>
      </c>
      <c r="HA707" s="17">
        <v>209</v>
      </c>
      <c r="HB707" s="17">
        <v>28</v>
      </c>
      <c r="HC707" s="17" t="s">
        <v>1131</v>
      </c>
      <c r="HD707" s="17">
        <v>209</v>
      </c>
      <c r="HE707" s="17">
        <v>28</v>
      </c>
      <c r="HH707" s="17">
        <v>1</v>
      </c>
      <c r="HQ707" s="17">
        <v>1</v>
      </c>
      <c r="HZ707" s="17">
        <v>1</v>
      </c>
      <c r="IA707">
        <v>19920</v>
      </c>
    </row>
    <row r="708" spans="1:235">
      <c r="A708">
        <v>11432</v>
      </c>
      <c r="B708" s="15">
        <v>41673</v>
      </c>
      <c r="C708" t="s">
        <v>292</v>
      </c>
      <c r="D708" t="s">
        <v>293</v>
      </c>
      <c r="E708" t="s">
        <v>294</v>
      </c>
      <c r="F708" s="23" t="s">
        <v>295</v>
      </c>
      <c r="G708">
        <v>2</v>
      </c>
      <c r="H708" s="23" t="s">
        <v>2034</v>
      </c>
      <c r="I708" t="s">
        <v>2113</v>
      </c>
      <c r="J708" s="19" t="s">
        <v>2114</v>
      </c>
      <c r="N708" s="17">
        <v>47305</v>
      </c>
      <c r="O708" s="17">
        <v>61610</v>
      </c>
      <c r="P708" s="17">
        <v>52311</v>
      </c>
      <c r="Q708" s="17">
        <v>48048</v>
      </c>
      <c r="R708" s="17">
        <v>45829</v>
      </c>
      <c r="S708" s="17">
        <v>40000</v>
      </c>
      <c r="T708" s="17">
        <v>35085</v>
      </c>
      <c r="U708" s="17">
        <v>1369</v>
      </c>
      <c r="V708" s="17">
        <v>81</v>
      </c>
      <c r="W708" s="17">
        <v>50026</v>
      </c>
      <c r="X708" s="17">
        <v>61600</v>
      </c>
      <c r="Y708" s="17">
        <v>54873</v>
      </c>
      <c r="Z708" s="17">
        <v>50455</v>
      </c>
      <c r="AA708" s="17">
        <v>48610</v>
      </c>
      <c r="AB708" s="17">
        <v>44043</v>
      </c>
      <c r="AC708" s="17">
        <v>40582</v>
      </c>
      <c r="AD708" s="17">
        <v>1369</v>
      </c>
      <c r="AE708" s="17">
        <v>81</v>
      </c>
      <c r="AF708" s="17">
        <v>3942</v>
      </c>
      <c r="AG708" s="17">
        <v>5134</v>
      </c>
      <c r="AH708" s="17">
        <v>4359</v>
      </c>
      <c r="AI708" s="17">
        <v>4004</v>
      </c>
      <c r="AJ708" s="17">
        <v>3819</v>
      </c>
      <c r="AK708" s="17">
        <v>3333</v>
      </c>
      <c r="AL708" s="17">
        <v>2924</v>
      </c>
      <c r="AM708" s="17">
        <v>1369</v>
      </c>
      <c r="AN708" s="17">
        <v>81</v>
      </c>
      <c r="AO708" s="18">
        <v>12</v>
      </c>
      <c r="AP708" s="17">
        <v>1369</v>
      </c>
      <c r="AQ708" s="17">
        <v>81</v>
      </c>
      <c r="AR708" s="17">
        <v>46528</v>
      </c>
      <c r="AS708" s="17">
        <v>60605</v>
      </c>
      <c r="AT708" s="17">
        <v>51621</v>
      </c>
      <c r="AU708" s="17">
        <v>47631</v>
      </c>
      <c r="AV708" s="17">
        <v>45032</v>
      </c>
      <c r="AW708" s="17">
        <v>39100</v>
      </c>
      <c r="AX708" s="17">
        <v>34709</v>
      </c>
      <c r="AY708" s="17">
        <v>1014</v>
      </c>
      <c r="AZ708" s="17">
        <v>63</v>
      </c>
      <c r="BA708" s="17">
        <v>49523</v>
      </c>
      <c r="BB708" s="17">
        <v>63748</v>
      </c>
      <c r="BC708" s="17">
        <v>55000</v>
      </c>
      <c r="BD708" s="17">
        <v>49618</v>
      </c>
      <c r="BE708" s="17">
        <v>47446</v>
      </c>
      <c r="BF708" s="17">
        <v>42000</v>
      </c>
      <c r="BG708" s="17">
        <v>37873</v>
      </c>
      <c r="BH708" s="17">
        <v>355</v>
      </c>
      <c r="BI708" s="17">
        <v>23</v>
      </c>
      <c r="BJ708" s="17">
        <v>49669</v>
      </c>
      <c r="BK708" s="17">
        <v>909</v>
      </c>
      <c r="BL708" s="17">
        <v>32</v>
      </c>
      <c r="BM708" s="17">
        <v>38</v>
      </c>
      <c r="BN708" s="17">
        <v>70</v>
      </c>
      <c r="DH708" s="17">
        <v>47305</v>
      </c>
      <c r="DI708" s="17">
        <v>61610</v>
      </c>
      <c r="DJ708" s="17">
        <v>52311</v>
      </c>
      <c r="DK708" s="17">
        <v>48048</v>
      </c>
      <c r="DL708" s="17">
        <v>45829</v>
      </c>
      <c r="DM708" s="17">
        <v>40000</v>
      </c>
      <c r="DN708" s="17">
        <v>35085</v>
      </c>
      <c r="DO708" s="17">
        <v>1369</v>
      </c>
      <c r="DP708" s="17">
        <v>81</v>
      </c>
      <c r="DQ708" s="17">
        <v>50026</v>
      </c>
      <c r="DR708" s="17">
        <v>61600</v>
      </c>
      <c r="DS708" s="17">
        <v>54873</v>
      </c>
      <c r="DT708" s="17">
        <v>50455</v>
      </c>
      <c r="DU708" s="17">
        <v>48610</v>
      </c>
      <c r="DV708" s="17">
        <v>44043</v>
      </c>
      <c r="DW708" s="17">
        <v>40582</v>
      </c>
      <c r="DX708" s="17">
        <v>1369</v>
      </c>
      <c r="DY708" s="17">
        <v>81</v>
      </c>
      <c r="DZ708" s="17">
        <v>47305</v>
      </c>
      <c r="EA708" s="17">
        <v>61610</v>
      </c>
      <c r="EB708" s="17">
        <v>52311</v>
      </c>
      <c r="EC708" s="17">
        <v>48048</v>
      </c>
      <c r="ED708" s="17">
        <v>45829</v>
      </c>
      <c r="EE708" s="17">
        <v>40000</v>
      </c>
      <c r="EF708" s="17">
        <v>35085</v>
      </c>
      <c r="EG708" s="17">
        <v>1369</v>
      </c>
      <c r="EH708" s="17">
        <v>81</v>
      </c>
      <c r="EI708" s="17">
        <v>50026</v>
      </c>
      <c r="EJ708" s="17">
        <v>61600</v>
      </c>
      <c r="EK708" s="17">
        <v>54873</v>
      </c>
      <c r="EL708" s="17">
        <v>50455</v>
      </c>
      <c r="EM708" s="17">
        <v>48610</v>
      </c>
      <c r="EN708" s="17">
        <v>44043</v>
      </c>
      <c r="EO708" s="17">
        <v>40582</v>
      </c>
      <c r="EP708" s="17">
        <v>1369</v>
      </c>
      <c r="EQ708" s="17">
        <v>81</v>
      </c>
      <c r="FJ708" s="18">
        <v>74.099999999999994</v>
      </c>
      <c r="FK708" s="17">
        <v>1014</v>
      </c>
      <c r="FL708" s="17">
        <v>63</v>
      </c>
      <c r="FM708" s="18">
        <v>54</v>
      </c>
      <c r="FN708" s="17">
        <v>739</v>
      </c>
      <c r="FO708" s="17">
        <v>53</v>
      </c>
      <c r="FP708" s="17">
        <v>2144</v>
      </c>
      <c r="FQ708" s="17">
        <v>3780</v>
      </c>
      <c r="FR708" s="17">
        <v>2516</v>
      </c>
      <c r="FS708" s="17">
        <v>2112</v>
      </c>
      <c r="FT708" s="17">
        <v>1947</v>
      </c>
      <c r="FU708" s="17">
        <v>1204</v>
      </c>
      <c r="FV708" s="17">
        <v>1023</v>
      </c>
      <c r="FW708" s="17">
        <v>791</v>
      </c>
      <c r="FX708" s="17">
        <v>55</v>
      </c>
      <c r="FY708" s="18">
        <v>4.5</v>
      </c>
      <c r="FZ708" s="18">
        <v>8</v>
      </c>
      <c r="GA708" s="18">
        <v>5</v>
      </c>
      <c r="GB708" s="18">
        <v>5</v>
      </c>
      <c r="GC708" s="18">
        <v>4</v>
      </c>
      <c r="GD708" s="18">
        <v>3</v>
      </c>
      <c r="GE708" s="18">
        <v>3</v>
      </c>
      <c r="GF708" s="17">
        <v>791</v>
      </c>
      <c r="GG708" s="17">
        <v>55</v>
      </c>
      <c r="GH708" s="17" t="s">
        <v>1045</v>
      </c>
      <c r="GI708" s="17">
        <v>791</v>
      </c>
      <c r="GJ708" s="17">
        <v>55</v>
      </c>
      <c r="GK708" s="17">
        <v>2146</v>
      </c>
      <c r="GL708" s="17">
        <v>4216</v>
      </c>
      <c r="GM708" s="17">
        <v>2768</v>
      </c>
      <c r="GN708" s="17">
        <v>2106</v>
      </c>
      <c r="GO708" s="17">
        <v>1772</v>
      </c>
      <c r="GP708" s="17">
        <v>882</v>
      </c>
      <c r="GQ708" s="17">
        <v>689</v>
      </c>
      <c r="GR708" s="17">
        <v>693</v>
      </c>
      <c r="GS708" s="17">
        <v>51</v>
      </c>
      <c r="GT708" s="18">
        <v>4.4000000000000004</v>
      </c>
      <c r="GU708" s="18">
        <v>8</v>
      </c>
      <c r="GV708" s="18">
        <v>5.5</v>
      </c>
      <c r="GW708" s="18">
        <v>4.5</v>
      </c>
      <c r="GX708" s="18">
        <v>3.8</v>
      </c>
      <c r="GY708" s="18">
        <v>2.1</v>
      </c>
      <c r="GZ708" s="18">
        <v>1.9</v>
      </c>
      <c r="HA708" s="17">
        <v>693</v>
      </c>
      <c r="HB708" s="17">
        <v>51</v>
      </c>
      <c r="HC708" s="17" t="s">
        <v>2115</v>
      </c>
      <c r="HD708" s="17">
        <v>693</v>
      </c>
      <c r="HE708" s="17">
        <v>51</v>
      </c>
      <c r="HF708" s="18">
        <v>1.7</v>
      </c>
      <c r="HG708" s="17">
        <v>4</v>
      </c>
      <c r="HH708" s="17">
        <v>2</v>
      </c>
      <c r="HP708" s="17">
        <v>4</v>
      </c>
      <c r="HQ708" s="17">
        <v>2</v>
      </c>
      <c r="HY708" s="17">
        <v>4</v>
      </c>
      <c r="HZ708" s="17">
        <v>2</v>
      </c>
      <c r="IA708">
        <v>19930</v>
      </c>
    </row>
    <row r="709" spans="1:235">
      <c r="A709">
        <v>11432</v>
      </c>
      <c r="B709" s="15">
        <v>41673</v>
      </c>
      <c r="C709" t="s">
        <v>292</v>
      </c>
      <c r="D709" t="s">
        <v>293</v>
      </c>
      <c r="E709" t="s">
        <v>294</v>
      </c>
      <c r="F709" s="23" t="s">
        <v>295</v>
      </c>
      <c r="G709">
        <v>3</v>
      </c>
      <c r="H709" s="23" t="s">
        <v>2034</v>
      </c>
      <c r="I709" t="s">
        <v>2116</v>
      </c>
      <c r="J709" s="19" t="s">
        <v>2117</v>
      </c>
      <c r="N709" s="17">
        <v>55938</v>
      </c>
      <c r="O709" s="17">
        <v>69995</v>
      </c>
      <c r="P709" s="17">
        <v>63136</v>
      </c>
      <c r="Q709" s="17">
        <v>57928</v>
      </c>
      <c r="R709" s="17">
        <v>55224</v>
      </c>
      <c r="S709" s="17">
        <v>47996</v>
      </c>
      <c r="T709" s="17">
        <v>41909</v>
      </c>
      <c r="U709" s="17">
        <v>1607</v>
      </c>
      <c r="V709" s="17">
        <v>78</v>
      </c>
      <c r="W709" s="17">
        <v>58093</v>
      </c>
      <c r="X709" s="17">
        <v>70892</v>
      </c>
      <c r="Y709" s="17">
        <v>63773</v>
      </c>
      <c r="Z709" s="17">
        <v>60481</v>
      </c>
      <c r="AA709" s="17">
        <v>56425</v>
      </c>
      <c r="AB709" s="17">
        <v>51878</v>
      </c>
      <c r="AC709" s="17">
        <v>45736</v>
      </c>
      <c r="AD709" s="17">
        <v>1607</v>
      </c>
      <c r="AE709" s="17">
        <v>78</v>
      </c>
      <c r="AF709" s="17">
        <v>4662</v>
      </c>
      <c r="AG709" s="17">
        <v>5833</v>
      </c>
      <c r="AH709" s="17">
        <v>5261</v>
      </c>
      <c r="AI709" s="17">
        <v>4827</v>
      </c>
      <c r="AJ709" s="17">
        <v>4602</v>
      </c>
      <c r="AK709" s="17">
        <v>4000</v>
      </c>
      <c r="AL709" s="17">
        <v>3492</v>
      </c>
      <c r="AM709" s="17">
        <v>1607</v>
      </c>
      <c r="AN709" s="17">
        <v>78</v>
      </c>
      <c r="AO709" s="18">
        <v>12</v>
      </c>
      <c r="AP709" s="17">
        <v>1607</v>
      </c>
      <c r="AQ709" s="17">
        <v>78</v>
      </c>
      <c r="AR709" s="17">
        <v>55896</v>
      </c>
      <c r="AS709" s="17">
        <v>70010</v>
      </c>
      <c r="AT709" s="17">
        <v>63514</v>
      </c>
      <c r="AU709" s="17">
        <v>58456</v>
      </c>
      <c r="AV709" s="17">
        <v>55286</v>
      </c>
      <c r="AW709" s="17">
        <v>47902</v>
      </c>
      <c r="AX709" s="17">
        <v>41927</v>
      </c>
      <c r="AY709" s="17">
        <v>1330</v>
      </c>
      <c r="AZ709" s="17">
        <v>63</v>
      </c>
      <c r="BA709" s="17">
        <v>56140</v>
      </c>
      <c r="BB709" s="17">
        <v>69867</v>
      </c>
      <c r="BC709" s="17">
        <v>61200</v>
      </c>
      <c r="BD709" s="17">
        <v>56949</v>
      </c>
      <c r="BE709" s="17">
        <v>55072</v>
      </c>
      <c r="BF709" s="17">
        <v>49572</v>
      </c>
      <c r="BG709" s="17">
        <v>41911</v>
      </c>
      <c r="BH709" s="17">
        <v>277</v>
      </c>
      <c r="BI709" s="17">
        <v>18</v>
      </c>
      <c r="BJ709" s="17">
        <v>57290</v>
      </c>
      <c r="BK709" s="17">
        <v>1171</v>
      </c>
      <c r="BL709" s="17">
        <v>30</v>
      </c>
      <c r="BM709" s="17">
        <v>39</v>
      </c>
      <c r="BN709" s="17">
        <v>63</v>
      </c>
      <c r="BQ709" s="17">
        <v>1</v>
      </c>
      <c r="BT709" s="17">
        <v>1</v>
      </c>
      <c r="BW709" s="17">
        <v>1</v>
      </c>
      <c r="CO709" s="17">
        <v>1</v>
      </c>
      <c r="CX709" s="17">
        <v>1</v>
      </c>
      <c r="DH709" s="17">
        <v>55938</v>
      </c>
      <c r="DI709" s="17">
        <v>69995</v>
      </c>
      <c r="DJ709" s="17">
        <v>63136</v>
      </c>
      <c r="DK709" s="17">
        <v>57928</v>
      </c>
      <c r="DL709" s="17">
        <v>55224</v>
      </c>
      <c r="DM709" s="17">
        <v>47996</v>
      </c>
      <c r="DN709" s="17">
        <v>41909</v>
      </c>
      <c r="DO709" s="17">
        <v>1607</v>
      </c>
      <c r="DP709" s="17">
        <v>78</v>
      </c>
      <c r="DQ709" s="17">
        <v>58093</v>
      </c>
      <c r="DR709" s="17">
        <v>70892</v>
      </c>
      <c r="DS709" s="17">
        <v>63773</v>
      </c>
      <c r="DT709" s="17">
        <v>60481</v>
      </c>
      <c r="DU709" s="17">
        <v>56425</v>
      </c>
      <c r="DV709" s="17">
        <v>51878</v>
      </c>
      <c r="DW709" s="17">
        <v>45736</v>
      </c>
      <c r="DX709" s="17">
        <v>1607</v>
      </c>
      <c r="DY709" s="17">
        <v>78</v>
      </c>
      <c r="DZ709" s="17">
        <v>55943</v>
      </c>
      <c r="EA709" s="17">
        <v>70040</v>
      </c>
      <c r="EB709" s="17">
        <v>63136</v>
      </c>
      <c r="EC709" s="17">
        <v>57928</v>
      </c>
      <c r="ED709" s="17">
        <v>55224</v>
      </c>
      <c r="EE709" s="17">
        <v>47996</v>
      </c>
      <c r="EF709" s="17">
        <v>41909</v>
      </c>
      <c r="EG709" s="17">
        <v>1607</v>
      </c>
      <c r="EH709" s="17">
        <v>78</v>
      </c>
      <c r="EI709" s="17">
        <v>58205</v>
      </c>
      <c r="EJ709" s="17">
        <v>71950</v>
      </c>
      <c r="EK709" s="17">
        <v>63773</v>
      </c>
      <c r="EL709" s="17">
        <v>60481</v>
      </c>
      <c r="EM709" s="17">
        <v>56425</v>
      </c>
      <c r="EN709" s="17">
        <v>51878</v>
      </c>
      <c r="EO709" s="17">
        <v>45736</v>
      </c>
      <c r="EP709" s="17">
        <v>1607</v>
      </c>
      <c r="EQ709" s="17">
        <v>78</v>
      </c>
      <c r="FJ709" s="18">
        <v>82.8</v>
      </c>
      <c r="FK709" s="17">
        <v>1330</v>
      </c>
      <c r="FL709" s="17">
        <v>63</v>
      </c>
      <c r="FM709" s="18">
        <v>59</v>
      </c>
      <c r="FN709" s="17">
        <v>948</v>
      </c>
      <c r="FO709" s="17">
        <v>51</v>
      </c>
      <c r="FP709" s="17">
        <v>2985</v>
      </c>
      <c r="FQ709" s="17">
        <v>5099</v>
      </c>
      <c r="FR709" s="17">
        <v>3473</v>
      </c>
      <c r="FS709" s="17">
        <v>2950</v>
      </c>
      <c r="FT709" s="17">
        <v>2669</v>
      </c>
      <c r="FU709" s="17">
        <v>2028</v>
      </c>
      <c r="FV709" s="17">
        <v>1293</v>
      </c>
      <c r="FW709" s="17">
        <v>906</v>
      </c>
      <c r="FX709" s="17">
        <v>53</v>
      </c>
      <c r="FY709" s="18">
        <v>5.0999999999999996</v>
      </c>
      <c r="FZ709" s="18">
        <v>8</v>
      </c>
      <c r="GA709" s="18">
        <v>6</v>
      </c>
      <c r="GB709" s="18">
        <v>5</v>
      </c>
      <c r="GC709" s="18">
        <v>5</v>
      </c>
      <c r="GD709" s="18">
        <v>4</v>
      </c>
      <c r="GE709" s="18">
        <v>3</v>
      </c>
      <c r="GF709" s="17">
        <v>906</v>
      </c>
      <c r="GG709" s="17">
        <v>53</v>
      </c>
      <c r="GH709" s="17" t="s">
        <v>1130</v>
      </c>
      <c r="GI709" s="17">
        <v>906</v>
      </c>
      <c r="GJ709" s="17">
        <v>53</v>
      </c>
      <c r="GK709" s="17">
        <v>2794</v>
      </c>
      <c r="GL709" s="17">
        <v>5099</v>
      </c>
      <c r="GM709" s="17">
        <v>3680</v>
      </c>
      <c r="GN709" s="17">
        <v>2900</v>
      </c>
      <c r="GO709" s="17">
        <v>2500</v>
      </c>
      <c r="GP709" s="17">
        <v>1397</v>
      </c>
      <c r="GQ709" s="17">
        <v>785</v>
      </c>
      <c r="GR709" s="17">
        <v>925</v>
      </c>
      <c r="GS709" s="17">
        <v>49</v>
      </c>
      <c r="GT709" s="18">
        <v>4.8</v>
      </c>
      <c r="GU709" s="18">
        <v>8</v>
      </c>
      <c r="GV709" s="18">
        <v>5.9</v>
      </c>
      <c r="GW709" s="18">
        <v>5.0999999999999996</v>
      </c>
      <c r="GX709" s="18">
        <v>4.3</v>
      </c>
      <c r="GY709" s="18">
        <v>2.9</v>
      </c>
      <c r="GZ709" s="18">
        <v>1.7</v>
      </c>
      <c r="HA709" s="17">
        <v>925</v>
      </c>
      <c r="HB709" s="17">
        <v>49</v>
      </c>
      <c r="HC709" s="17" t="s">
        <v>1557</v>
      </c>
      <c r="HD709" s="17">
        <v>925</v>
      </c>
      <c r="HE709" s="17">
        <v>49</v>
      </c>
      <c r="HF709" s="18">
        <v>3</v>
      </c>
      <c r="HG709" s="17">
        <v>6</v>
      </c>
      <c r="HH709" s="17">
        <v>3</v>
      </c>
      <c r="HI709" s="17">
        <v>2992</v>
      </c>
      <c r="HK709" s="17">
        <v>4375</v>
      </c>
      <c r="HL709" s="17">
        <v>2500</v>
      </c>
      <c r="HM709" s="17">
        <v>2125</v>
      </c>
      <c r="HN709" s="17">
        <v>1338</v>
      </c>
      <c r="HP709" s="17">
        <v>6</v>
      </c>
      <c r="HQ709" s="17">
        <v>3</v>
      </c>
      <c r="HR709" s="18">
        <v>4</v>
      </c>
      <c r="HT709" s="18">
        <v>6</v>
      </c>
      <c r="HU709" s="18">
        <v>3</v>
      </c>
      <c r="HV709" s="18">
        <v>3</v>
      </c>
      <c r="HW709" s="18">
        <v>2</v>
      </c>
      <c r="HY709" s="17">
        <v>6</v>
      </c>
      <c r="HZ709" s="17">
        <v>3</v>
      </c>
      <c r="IA709">
        <v>19940</v>
      </c>
    </row>
    <row r="710" spans="1:235">
      <c r="A710">
        <v>11432</v>
      </c>
      <c r="B710" s="15">
        <v>41673</v>
      </c>
      <c r="C710" t="s">
        <v>292</v>
      </c>
      <c r="D710" t="s">
        <v>293</v>
      </c>
      <c r="E710" t="s">
        <v>294</v>
      </c>
      <c r="F710" s="23" t="s">
        <v>295</v>
      </c>
      <c r="G710">
        <v>4</v>
      </c>
      <c r="H710" s="23" t="s">
        <v>2034</v>
      </c>
      <c r="I710" t="s">
        <v>2118</v>
      </c>
      <c r="J710" s="19" t="s">
        <v>2119</v>
      </c>
      <c r="N710" s="17">
        <v>66466</v>
      </c>
      <c r="O710" s="17">
        <v>79034</v>
      </c>
      <c r="P710" s="17">
        <v>73094</v>
      </c>
      <c r="Q710" s="17">
        <v>69251</v>
      </c>
      <c r="R710" s="17">
        <v>66997</v>
      </c>
      <c r="S710" s="17">
        <v>59866</v>
      </c>
      <c r="T710" s="17">
        <v>53000</v>
      </c>
      <c r="U710" s="17">
        <v>1031</v>
      </c>
      <c r="V710" s="17">
        <v>62</v>
      </c>
      <c r="W710" s="17">
        <v>66215</v>
      </c>
      <c r="X710" s="17">
        <v>74284</v>
      </c>
      <c r="Y710" s="17">
        <v>71670</v>
      </c>
      <c r="Z710" s="17">
        <v>68372</v>
      </c>
      <c r="AA710" s="17">
        <v>67097</v>
      </c>
      <c r="AB710" s="17">
        <v>60008</v>
      </c>
      <c r="AC710" s="17">
        <v>54996</v>
      </c>
      <c r="AD710" s="17">
        <v>1031</v>
      </c>
      <c r="AE710" s="17">
        <v>62</v>
      </c>
      <c r="AF710" s="17">
        <v>5539</v>
      </c>
      <c r="AG710" s="17">
        <v>6586</v>
      </c>
      <c r="AH710" s="17">
        <v>6091</v>
      </c>
      <c r="AI710" s="17">
        <v>5771</v>
      </c>
      <c r="AJ710" s="17">
        <v>5583</v>
      </c>
      <c r="AK710" s="17">
        <v>4989</v>
      </c>
      <c r="AL710" s="17">
        <v>4417</v>
      </c>
      <c r="AM710" s="17">
        <v>1031</v>
      </c>
      <c r="AN710" s="17">
        <v>62</v>
      </c>
      <c r="AO710" s="18">
        <v>12</v>
      </c>
      <c r="AP710" s="17">
        <v>1031</v>
      </c>
      <c r="AQ710" s="17">
        <v>62</v>
      </c>
      <c r="AR710" s="17">
        <v>66589</v>
      </c>
      <c r="AS710" s="17">
        <v>79221</v>
      </c>
      <c r="AT710" s="17">
        <v>73100</v>
      </c>
      <c r="AU710" s="17">
        <v>69275</v>
      </c>
      <c r="AV710" s="17">
        <v>67059</v>
      </c>
      <c r="AW710" s="17">
        <v>60000</v>
      </c>
      <c r="AX710" s="17">
        <v>53293</v>
      </c>
      <c r="AY710" s="17">
        <v>945</v>
      </c>
      <c r="AZ710" s="17">
        <v>54</v>
      </c>
      <c r="BA710" s="17">
        <v>65115</v>
      </c>
      <c r="BB710" s="17">
        <v>76888</v>
      </c>
      <c r="BC710" s="17">
        <v>73001</v>
      </c>
      <c r="BD710" s="17">
        <v>68201</v>
      </c>
      <c r="BE710" s="17">
        <v>63983</v>
      </c>
      <c r="BF710" s="17">
        <v>57611</v>
      </c>
      <c r="BG710" s="17">
        <v>51701</v>
      </c>
      <c r="BH710" s="17">
        <v>86</v>
      </c>
      <c r="BI710" s="17">
        <v>11</v>
      </c>
      <c r="BJ710" s="17">
        <v>66768</v>
      </c>
      <c r="BK710" s="17">
        <v>545</v>
      </c>
      <c r="BL710" s="17">
        <v>25</v>
      </c>
      <c r="BM710" s="17">
        <v>36</v>
      </c>
      <c r="BN710" s="17">
        <v>52</v>
      </c>
      <c r="DH710" s="17">
        <v>66466</v>
      </c>
      <c r="DI710" s="17">
        <v>79034</v>
      </c>
      <c r="DJ710" s="17">
        <v>73094</v>
      </c>
      <c r="DK710" s="17">
        <v>69251</v>
      </c>
      <c r="DL710" s="17">
        <v>66997</v>
      </c>
      <c r="DM710" s="17">
        <v>59866</v>
      </c>
      <c r="DN710" s="17">
        <v>53000</v>
      </c>
      <c r="DO710" s="17">
        <v>1031</v>
      </c>
      <c r="DP710" s="17">
        <v>62</v>
      </c>
      <c r="DQ710" s="17">
        <v>66215</v>
      </c>
      <c r="DR710" s="17">
        <v>74284</v>
      </c>
      <c r="DS710" s="17">
        <v>71670</v>
      </c>
      <c r="DT710" s="17">
        <v>68372</v>
      </c>
      <c r="DU710" s="17">
        <v>67097</v>
      </c>
      <c r="DV710" s="17">
        <v>60008</v>
      </c>
      <c r="DW710" s="17">
        <v>54996</v>
      </c>
      <c r="DX710" s="17">
        <v>1031</v>
      </c>
      <c r="DY710" s="17">
        <v>62</v>
      </c>
      <c r="DZ710" s="17">
        <v>66466</v>
      </c>
      <c r="EA710" s="17">
        <v>79034</v>
      </c>
      <c r="EB710" s="17">
        <v>73094</v>
      </c>
      <c r="EC710" s="17">
        <v>69251</v>
      </c>
      <c r="ED710" s="17">
        <v>66997</v>
      </c>
      <c r="EE710" s="17">
        <v>59866</v>
      </c>
      <c r="EF710" s="17">
        <v>53000</v>
      </c>
      <c r="EG710" s="17">
        <v>1031</v>
      </c>
      <c r="EH710" s="17">
        <v>62</v>
      </c>
      <c r="EI710" s="17">
        <v>66215</v>
      </c>
      <c r="EJ710" s="17">
        <v>74284</v>
      </c>
      <c r="EK710" s="17">
        <v>71670</v>
      </c>
      <c r="EL710" s="17">
        <v>68372</v>
      </c>
      <c r="EM710" s="17">
        <v>67097</v>
      </c>
      <c r="EN710" s="17">
        <v>60008</v>
      </c>
      <c r="EO710" s="17">
        <v>54996</v>
      </c>
      <c r="EP710" s="17">
        <v>1031</v>
      </c>
      <c r="EQ710" s="17">
        <v>62</v>
      </c>
      <c r="FJ710" s="18">
        <v>91.7</v>
      </c>
      <c r="FK710" s="17">
        <v>945</v>
      </c>
      <c r="FL710" s="17">
        <v>54</v>
      </c>
      <c r="FM710" s="18">
        <v>73.8</v>
      </c>
      <c r="FN710" s="17">
        <v>761</v>
      </c>
      <c r="FO710" s="17">
        <v>45</v>
      </c>
      <c r="FP710" s="17">
        <v>3865</v>
      </c>
      <c r="FQ710" s="17">
        <v>6908</v>
      </c>
      <c r="FR710" s="17">
        <v>4119</v>
      </c>
      <c r="FS710" s="17">
        <v>3640</v>
      </c>
      <c r="FT710" s="17">
        <v>3437</v>
      </c>
      <c r="FU710" s="17">
        <v>2850</v>
      </c>
      <c r="FV710" s="17">
        <v>2100</v>
      </c>
      <c r="FW710" s="17">
        <v>771</v>
      </c>
      <c r="FX710" s="17">
        <v>46</v>
      </c>
      <c r="FY710" s="18">
        <v>5.7</v>
      </c>
      <c r="FZ710" s="18">
        <v>10</v>
      </c>
      <c r="GA710" s="18">
        <v>6</v>
      </c>
      <c r="GB710" s="18">
        <v>5</v>
      </c>
      <c r="GC710" s="18">
        <v>5</v>
      </c>
      <c r="GD710" s="18">
        <v>5</v>
      </c>
      <c r="GE710" s="18">
        <v>3</v>
      </c>
      <c r="GF710" s="17">
        <v>771</v>
      </c>
      <c r="GG710" s="17">
        <v>46</v>
      </c>
      <c r="GH710" s="17" t="s">
        <v>2120</v>
      </c>
      <c r="GI710" s="17">
        <v>771</v>
      </c>
      <c r="GJ710" s="17">
        <v>46</v>
      </c>
      <c r="GK710" s="17">
        <v>4063</v>
      </c>
      <c r="GL710" s="17">
        <v>7458</v>
      </c>
      <c r="GM710" s="17">
        <v>5000</v>
      </c>
      <c r="GN710" s="17">
        <v>4079</v>
      </c>
      <c r="GO710" s="17">
        <v>3643</v>
      </c>
      <c r="GP710" s="17">
        <v>2609</v>
      </c>
      <c r="GQ710" s="17">
        <v>1501</v>
      </c>
      <c r="GR710" s="17">
        <v>724</v>
      </c>
      <c r="GS710" s="17">
        <v>43</v>
      </c>
      <c r="GT710" s="18">
        <v>5.9</v>
      </c>
      <c r="GU710" s="18">
        <v>10.3</v>
      </c>
      <c r="GV710" s="18">
        <v>7</v>
      </c>
      <c r="GW710" s="18">
        <v>6</v>
      </c>
      <c r="GX710" s="18">
        <v>5.4</v>
      </c>
      <c r="GY710" s="18">
        <v>3.9</v>
      </c>
      <c r="GZ710" s="18">
        <v>2.8</v>
      </c>
      <c r="HA710" s="17">
        <v>724</v>
      </c>
      <c r="HB710" s="17">
        <v>43</v>
      </c>
      <c r="HC710" s="17" t="s">
        <v>2121</v>
      </c>
      <c r="HD710" s="17">
        <v>724</v>
      </c>
      <c r="HE710" s="17">
        <v>43</v>
      </c>
      <c r="IA710">
        <v>19950</v>
      </c>
    </row>
    <row r="711" spans="1:235">
      <c r="A711">
        <v>11432</v>
      </c>
      <c r="B711" s="15">
        <v>41673</v>
      </c>
      <c r="C711" t="s">
        <v>292</v>
      </c>
      <c r="D711" t="s">
        <v>293</v>
      </c>
      <c r="E711" t="s">
        <v>294</v>
      </c>
      <c r="F711" s="23" t="s">
        <v>295</v>
      </c>
      <c r="G711">
        <v>1</v>
      </c>
      <c r="H711" s="23" t="s">
        <v>2034</v>
      </c>
      <c r="I711" t="s">
        <v>2122</v>
      </c>
      <c r="J711" s="19" t="s">
        <v>2123</v>
      </c>
      <c r="N711" s="17">
        <v>41628</v>
      </c>
      <c r="O711" s="17">
        <v>51999</v>
      </c>
      <c r="P711" s="17">
        <v>47127</v>
      </c>
      <c r="Q711" s="17">
        <v>43567</v>
      </c>
      <c r="R711" s="17">
        <v>40714</v>
      </c>
      <c r="S711" s="17">
        <v>35069</v>
      </c>
      <c r="T711" s="17">
        <v>30891</v>
      </c>
      <c r="U711" s="17">
        <v>307</v>
      </c>
      <c r="V711" s="17">
        <v>26</v>
      </c>
      <c r="W711" s="17">
        <v>42772</v>
      </c>
      <c r="X711" s="17">
        <v>51583</v>
      </c>
      <c r="Y711" s="17">
        <v>48607</v>
      </c>
      <c r="Z711" s="17">
        <v>43680</v>
      </c>
      <c r="AA711" s="17">
        <v>41958</v>
      </c>
      <c r="AB711" s="17">
        <v>40064</v>
      </c>
      <c r="AC711" s="17">
        <v>33929</v>
      </c>
      <c r="AD711" s="17">
        <v>307</v>
      </c>
      <c r="AE711" s="17">
        <v>26</v>
      </c>
      <c r="AF711" s="17">
        <v>3469</v>
      </c>
      <c r="AG711" s="17">
        <v>4333</v>
      </c>
      <c r="AH711" s="17">
        <v>3927</v>
      </c>
      <c r="AI711" s="17">
        <v>3631</v>
      </c>
      <c r="AJ711" s="17">
        <v>3393</v>
      </c>
      <c r="AK711" s="17">
        <v>2922</v>
      </c>
      <c r="AL711" s="17">
        <v>2574</v>
      </c>
      <c r="AM711" s="17">
        <v>307</v>
      </c>
      <c r="AN711" s="17">
        <v>26</v>
      </c>
      <c r="AO711" s="18">
        <v>12</v>
      </c>
      <c r="AP711" s="17">
        <v>307</v>
      </c>
      <c r="AQ711" s="17">
        <v>26</v>
      </c>
      <c r="AR711" s="17">
        <v>41116</v>
      </c>
      <c r="AS711" s="17">
        <v>51575</v>
      </c>
      <c r="AT711" s="17">
        <v>48545</v>
      </c>
      <c r="AU711" s="17">
        <v>42806</v>
      </c>
      <c r="AV711" s="17">
        <v>40278</v>
      </c>
      <c r="AW711" s="17">
        <v>34024</v>
      </c>
      <c r="AX711" s="17">
        <v>30697</v>
      </c>
      <c r="AY711" s="17">
        <v>239</v>
      </c>
      <c r="AZ711" s="17">
        <v>19</v>
      </c>
      <c r="BA711" s="17">
        <v>43312</v>
      </c>
      <c r="BB711" s="17">
        <v>53568</v>
      </c>
      <c r="BC711" s="17">
        <v>45916</v>
      </c>
      <c r="BD711" s="17">
        <v>44450</v>
      </c>
      <c r="BE711" s="17">
        <v>43163</v>
      </c>
      <c r="BF711" s="17">
        <v>39756</v>
      </c>
      <c r="BG711" s="17">
        <v>34086</v>
      </c>
      <c r="BH711" s="17">
        <v>68</v>
      </c>
      <c r="BI711" s="17">
        <v>10</v>
      </c>
      <c r="BJ711" s="17">
        <v>42278</v>
      </c>
      <c r="BK711" s="17">
        <v>277</v>
      </c>
      <c r="BL711" s="17">
        <v>12</v>
      </c>
      <c r="BM711" s="17">
        <v>5</v>
      </c>
      <c r="BN711" s="17">
        <v>24</v>
      </c>
      <c r="DH711" s="17">
        <v>41628</v>
      </c>
      <c r="DI711" s="17">
        <v>51999</v>
      </c>
      <c r="DJ711" s="17">
        <v>47127</v>
      </c>
      <c r="DK711" s="17">
        <v>43567</v>
      </c>
      <c r="DL711" s="17">
        <v>40714</v>
      </c>
      <c r="DM711" s="17">
        <v>35069</v>
      </c>
      <c r="DN711" s="17">
        <v>30891</v>
      </c>
      <c r="DO711" s="17">
        <v>307</v>
      </c>
      <c r="DP711" s="17">
        <v>26</v>
      </c>
      <c r="DQ711" s="17">
        <v>42772</v>
      </c>
      <c r="DR711" s="17">
        <v>51583</v>
      </c>
      <c r="DS711" s="17">
        <v>48607</v>
      </c>
      <c r="DT711" s="17">
        <v>43680</v>
      </c>
      <c r="DU711" s="17">
        <v>41958</v>
      </c>
      <c r="DV711" s="17">
        <v>40064</v>
      </c>
      <c r="DW711" s="17">
        <v>33929</v>
      </c>
      <c r="DX711" s="17">
        <v>307</v>
      </c>
      <c r="DY711" s="17">
        <v>26</v>
      </c>
      <c r="DZ711" s="17">
        <v>41628</v>
      </c>
      <c r="EA711" s="17">
        <v>51999</v>
      </c>
      <c r="EB711" s="17">
        <v>47127</v>
      </c>
      <c r="EC711" s="17">
        <v>43567</v>
      </c>
      <c r="ED711" s="17">
        <v>40714</v>
      </c>
      <c r="EE711" s="17">
        <v>35069</v>
      </c>
      <c r="EF711" s="17">
        <v>30891</v>
      </c>
      <c r="EG711" s="17">
        <v>307</v>
      </c>
      <c r="EH711" s="17">
        <v>26</v>
      </c>
      <c r="EI711" s="17">
        <v>42772</v>
      </c>
      <c r="EJ711" s="17">
        <v>51583</v>
      </c>
      <c r="EK711" s="17">
        <v>48607</v>
      </c>
      <c r="EL711" s="17">
        <v>43680</v>
      </c>
      <c r="EM711" s="17">
        <v>41958</v>
      </c>
      <c r="EN711" s="17">
        <v>40064</v>
      </c>
      <c r="EO711" s="17">
        <v>33929</v>
      </c>
      <c r="EP711" s="17">
        <v>307</v>
      </c>
      <c r="EQ711" s="17">
        <v>26</v>
      </c>
      <c r="FJ711" s="18">
        <v>77.900000000000006</v>
      </c>
      <c r="FK711" s="17">
        <v>239</v>
      </c>
      <c r="FL711" s="17">
        <v>19</v>
      </c>
      <c r="FM711" s="18">
        <v>35.5</v>
      </c>
      <c r="FN711" s="17">
        <v>109</v>
      </c>
      <c r="FO711" s="17">
        <v>14</v>
      </c>
      <c r="FP711" s="17">
        <v>1576</v>
      </c>
      <c r="FQ711" s="17">
        <v>2252</v>
      </c>
      <c r="FR711" s="17">
        <v>1979</v>
      </c>
      <c r="FS711" s="17">
        <v>1691</v>
      </c>
      <c r="FT711" s="17">
        <v>1581</v>
      </c>
      <c r="FU711" s="17">
        <v>1000</v>
      </c>
      <c r="FV711" s="17">
        <v>907</v>
      </c>
      <c r="FW711" s="17">
        <v>194</v>
      </c>
      <c r="FX711" s="17">
        <v>13</v>
      </c>
      <c r="FY711" s="18">
        <v>3.8</v>
      </c>
      <c r="FZ711" s="18">
        <v>4</v>
      </c>
      <c r="GA711" s="18">
        <v>4</v>
      </c>
      <c r="GB711" s="18">
        <v>4</v>
      </c>
      <c r="GC711" s="18">
        <v>4</v>
      </c>
      <c r="GD711" s="18">
        <v>3</v>
      </c>
      <c r="GE711" s="18">
        <v>3</v>
      </c>
      <c r="GF711" s="17">
        <v>194</v>
      </c>
      <c r="GG711" s="17">
        <v>13</v>
      </c>
      <c r="GH711" s="17" t="s">
        <v>1549</v>
      </c>
      <c r="GI711" s="17">
        <v>194</v>
      </c>
      <c r="GJ711" s="17">
        <v>13</v>
      </c>
      <c r="GK711" s="17">
        <v>2189</v>
      </c>
      <c r="GL711" s="17">
        <v>3750</v>
      </c>
      <c r="GM711" s="17">
        <v>3000</v>
      </c>
      <c r="GN711" s="17">
        <v>2162</v>
      </c>
      <c r="GO711" s="17">
        <v>1765</v>
      </c>
      <c r="GP711" s="17">
        <v>1200</v>
      </c>
      <c r="GQ711" s="17">
        <v>662</v>
      </c>
      <c r="GR711" s="17">
        <v>102</v>
      </c>
      <c r="GS711" s="17">
        <v>13</v>
      </c>
      <c r="GT711" s="18">
        <v>4.7</v>
      </c>
      <c r="GU711" s="18">
        <v>7.6</v>
      </c>
      <c r="GV711" s="18">
        <v>5.9</v>
      </c>
      <c r="GW711" s="18">
        <v>4.7</v>
      </c>
      <c r="GX711" s="18">
        <v>4</v>
      </c>
      <c r="GY711" s="18">
        <v>3.2</v>
      </c>
      <c r="GZ711" s="18">
        <v>1.7</v>
      </c>
      <c r="HA711" s="17">
        <v>102</v>
      </c>
      <c r="HB711" s="17">
        <v>13</v>
      </c>
      <c r="HC711" s="17" t="s">
        <v>2124</v>
      </c>
      <c r="HD711" s="17">
        <v>102</v>
      </c>
      <c r="HE711" s="17">
        <v>13</v>
      </c>
      <c r="IA711">
        <v>19970</v>
      </c>
    </row>
    <row r="712" spans="1:235">
      <c r="A712">
        <v>11432</v>
      </c>
      <c r="B712" s="15">
        <v>41673</v>
      </c>
      <c r="C712" t="s">
        <v>292</v>
      </c>
      <c r="D712" t="s">
        <v>293</v>
      </c>
      <c r="E712" t="s">
        <v>294</v>
      </c>
      <c r="F712" s="23" t="s">
        <v>295</v>
      </c>
      <c r="G712">
        <v>2</v>
      </c>
      <c r="H712" s="23" t="s">
        <v>2034</v>
      </c>
      <c r="I712" t="s">
        <v>2125</v>
      </c>
      <c r="J712" s="19" t="s">
        <v>2126</v>
      </c>
      <c r="N712" s="17">
        <v>48092</v>
      </c>
      <c r="O712" s="17">
        <v>62679</v>
      </c>
      <c r="P712" s="17">
        <v>52813</v>
      </c>
      <c r="Q712" s="17">
        <v>48640</v>
      </c>
      <c r="R712" s="17">
        <v>46555</v>
      </c>
      <c r="S712" s="17">
        <v>40280</v>
      </c>
      <c r="T712" s="17">
        <v>36362</v>
      </c>
      <c r="U712" s="17">
        <v>626</v>
      </c>
      <c r="V712" s="17">
        <v>41</v>
      </c>
      <c r="W712" s="17">
        <v>51837</v>
      </c>
      <c r="X712" s="17">
        <v>63290</v>
      </c>
      <c r="Y712" s="17">
        <v>56700</v>
      </c>
      <c r="Z712" s="17">
        <v>51000</v>
      </c>
      <c r="AA712" s="17">
        <v>50278</v>
      </c>
      <c r="AB712" s="17">
        <v>44641</v>
      </c>
      <c r="AC712" s="17">
        <v>42598</v>
      </c>
      <c r="AD712" s="17">
        <v>626</v>
      </c>
      <c r="AE712" s="17">
        <v>41</v>
      </c>
      <c r="AF712" s="17">
        <v>4008</v>
      </c>
      <c r="AG712" s="17">
        <v>5223</v>
      </c>
      <c r="AH712" s="17">
        <v>4401</v>
      </c>
      <c r="AI712" s="17">
        <v>4053</v>
      </c>
      <c r="AJ712" s="17">
        <v>3880</v>
      </c>
      <c r="AK712" s="17">
        <v>3357</v>
      </c>
      <c r="AL712" s="17">
        <v>3030</v>
      </c>
      <c r="AM712" s="17">
        <v>626</v>
      </c>
      <c r="AN712" s="17">
        <v>41</v>
      </c>
      <c r="AO712" s="18">
        <v>12</v>
      </c>
      <c r="AP712" s="17">
        <v>626</v>
      </c>
      <c r="AQ712" s="17">
        <v>41</v>
      </c>
      <c r="AR712" s="17">
        <v>47016</v>
      </c>
      <c r="AS712" s="17">
        <v>61604</v>
      </c>
      <c r="AT712" s="17">
        <v>51003</v>
      </c>
      <c r="AU712" s="17">
        <v>47299</v>
      </c>
      <c r="AV712" s="17">
        <v>44990</v>
      </c>
      <c r="AW712" s="17">
        <v>39100</v>
      </c>
      <c r="AX712" s="17">
        <v>35973</v>
      </c>
      <c r="AY712" s="17">
        <v>515</v>
      </c>
      <c r="AZ712" s="17">
        <v>33</v>
      </c>
      <c r="BA712" s="17">
        <v>52869</v>
      </c>
      <c r="BB712" s="17">
        <v>63856</v>
      </c>
      <c r="BC712" s="17">
        <v>58648</v>
      </c>
      <c r="BD712" s="17">
        <v>52800</v>
      </c>
      <c r="BE712" s="17">
        <v>51000</v>
      </c>
      <c r="BF712" s="17">
        <v>47456</v>
      </c>
      <c r="BG712" s="17">
        <v>44828</v>
      </c>
      <c r="BH712" s="17">
        <v>111</v>
      </c>
      <c r="BI712" s="17">
        <v>10</v>
      </c>
      <c r="BJ712" s="17">
        <v>50363</v>
      </c>
      <c r="BK712" s="17">
        <v>530</v>
      </c>
      <c r="BL712" s="17">
        <v>21</v>
      </c>
      <c r="BM712" s="17">
        <v>16</v>
      </c>
      <c r="BN712" s="17">
        <v>34</v>
      </c>
      <c r="DH712" s="17">
        <v>48092</v>
      </c>
      <c r="DI712" s="17">
        <v>62679</v>
      </c>
      <c r="DJ712" s="17">
        <v>52813</v>
      </c>
      <c r="DK712" s="17">
        <v>48640</v>
      </c>
      <c r="DL712" s="17">
        <v>46555</v>
      </c>
      <c r="DM712" s="17">
        <v>40280</v>
      </c>
      <c r="DN712" s="17">
        <v>36362</v>
      </c>
      <c r="DO712" s="17">
        <v>626</v>
      </c>
      <c r="DP712" s="17">
        <v>41</v>
      </c>
      <c r="DQ712" s="17">
        <v>51837</v>
      </c>
      <c r="DR712" s="17">
        <v>63290</v>
      </c>
      <c r="DS712" s="17">
        <v>56700</v>
      </c>
      <c r="DT712" s="17">
        <v>51000</v>
      </c>
      <c r="DU712" s="17">
        <v>50278</v>
      </c>
      <c r="DV712" s="17">
        <v>44641</v>
      </c>
      <c r="DW712" s="17">
        <v>42598</v>
      </c>
      <c r="DX712" s="17">
        <v>626</v>
      </c>
      <c r="DY712" s="17">
        <v>41</v>
      </c>
      <c r="DZ712" s="17">
        <v>48092</v>
      </c>
      <c r="EA712" s="17">
        <v>62679</v>
      </c>
      <c r="EB712" s="17">
        <v>52813</v>
      </c>
      <c r="EC712" s="17">
        <v>48640</v>
      </c>
      <c r="ED712" s="17">
        <v>46555</v>
      </c>
      <c r="EE712" s="17">
        <v>40280</v>
      </c>
      <c r="EF712" s="17">
        <v>36362</v>
      </c>
      <c r="EG712" s="17">
        <v>626</v>
      </c>
      <c r="EH712" s="17">
        <v>41</v>
      </c>
      <c r="EI712" s="17">
        <v>51837</v>
      </c>
      <c r="EJ712" s="17">
        <v>63290</v>
      </c>
      <c r="EK712" s="17">
        <v>56700</v>
      </c>
      <c r="EL712" s="17">
        <v>51000</v>
      </c>
      <c r="EM712" s="17">
        <v>50278</v>
      </c>
      <c r="EN712" s="17">
        <v>44641</v>
      </c>
      <c r="EO712" s="17">
        <v>42598</v>
      </c>
      <c r="EP712" s="17">
        <v>626</v>
      </c>
      <c r="EQ712" s="17">
        <v>41</v>
      </c>
      <c r="FJ712" s="18">
        <v>82.3</v>
      </c>
      <c r="FK712" s="17">
        <v>515</v>
      </c>
      <c r="FL712" s="17">
        <v>33</v>
      </c>
      <c r="FM712" s="18">
        <v>55.6</v>
      </c>
      <c r="FN712" s="17">
        <v>348</v>
      </c>
      <c r="FO712" s="17">
        <v>27</v>
      </c>
      <c r="FP712" s="17">
        <v>1863</v>
      </c>
      <c r="FQ712" s="17">
        <v>2650</v>
      </c>
      <c r="FR712" s="17">
        <v>2163</v>
      </c>
      <c r="FS712" s="17">
        <v>1917</v>
      </c>
      <c r="FT712" s="17">
        <v>1791</v>
      </c>
      <c r="FU712" s="17">
        <v>1165</v>
      </c>
      <c r="FV712" s="17">
        <v>1061</v>
      </c>
      <c r="FW712" s="17">
        <v>385</v>
      </c>
      <c r="FX712" s="17">
        <v>27</v>
      </c>
      <c r="FY712" s="18">
        <v>4</v>
      </c>
      <c r="FZ712" s="18">
        <v>5</v>
      </c>
      <c r="GA712" s="18">
        <v>4</v>
      </c>
      <c r="GB712" s="18">
        <v>4</v>
      </c>
      <c r="GC712" s="18">
        <v>4</v>
      </c>
      <c r="GD712" s="18">
        <v>3</v>
      </c>
      <c r="GE712" s="18">
        <v>3</v>
      </c>
      <c r="GF712" s="17">
        <v>385</v>
      </c>
      <c r="GG712" s="17">
        <v>27</v>
      </c>
      <c r="GH712" s="17" t="s">
        <v>2127</v>
      </c>
      <c r="GI712" s="17">
        <v>385</v>
      </c>
      <c r="GJ712" s="17">
        <v>27</v>
      </c>
      <c r="GK712" s="17">
        <v>1941</v>
      </c>
      <c r="GL712" s="17">
        <v>3834</v>
      </c>
      <c r="GM712" s="17">
        <v>2400</v>
      </c>
      <c r="GN712" s="17">
        <v>1825</v>
      </c>
      <c r="GO712" s="17">
        <v>1620</v>
      </c>
      <c r="GP712" s="17">
        <v>784</v>
      </c>
      <c r="GQ712" s="17">
        <v>664</v>
      </c>
      <c r="GR712" s="17">
        <v>326</v>
      </c>
      <c r="GS712" s="17">
        <v>23</v>
      </c>
      <c r="GT712" s="18">
        <v>4</v>
      </c>
      <c r="GU712" s="18">
        <v>7.8</v>
      </c>
      <c r="GV712" s="18">
        <v>4.8</v>
      </c>
      <c r="GW712" s="18">
        <v>4</v>
      </c>
      <c r="GX712" s="18">
        <v>3.5</v>
      </c>
      <c r="GY712" s="18">
        <v>2</v>
      </c>
      <c r="GZ712" s="18">
        <v>1.8</v>
      </c>
      <c r="HA712" s="17">
        <v>326</v>
      </c>
      <c r="HB712" s="17">
        <v>23</v>
      </c>
      <c r="HC712" s="17" t="s">
        <v>1167</v>
      </c>
      <c r="HD712" s="17">
        <v>326</v>
      </c>
      <c r="HE712" s="17">
        <v>23</v>
      </c>
      <c r="HF712" s="18">
        <v>3</v>
      </c>
      <c r="HG712" s="17">
        <v>3</v>
      </c>
      <c r="HH712" s="17">
        <v>2</v>
      </c>
      <c r="HP712" s="17">
        <v>3</v>
      </c>
      <c r="HQ712" s="17">
        <v>2</v>
      </c>
      <c r="HY712" s="17">
        <v>3</v>
      </c>
      <c r="HZ712" s="17">
        <v>2</v>
      </c>
      <c r="IA712">
        <v>19980</v>
      </c>
    </row>
    <row r="713" spans="1:235">
      <c r="A713">
        <v>11432</v>
      </c>
      <c r="B713" s="15">
        <v>41673</v>
      </c>
      <c r="C713" t="s">
        <v>292</v>
      </c>
      <c r="D713" t="s">
        <v>293</v>
      </c>
      <c r="E713" t="s">
        <v>294</v>
      </c>
      <c r="F713" s="23" t="s">
        <v>295</v>
      </c>
      <c r="G713">
        <v>3</v>
      </c>
      <c r="H713" s="23" t="s">
        <v>2034</v>
      </c>
      <c r="I713" t="s">
        <v>2128</v>
      </c>
      <c r="J713" s="19" t="s">
        <v>2129</v>
      </c>
      <c r="N713" s="17">
        <v>54362</v>
      </c>
      <c r="O713" s="17">
        <v>69597</v>
      </c>
      <c r="P713" s="17">
        <v>61896</v>
      </c>
      <c r="Q713" s="17">
        <v>57394</v>
      </c>
      <c r="R713" s="17">
        <v>54353</v>
      </c>
      <c r="S713" s="17">
        <v>45394</v>
      </c>
      <c r="T713" s="17">
        <v>38734</v>
      </c>
      <c r="U713" s="17">
        <v>451</v>
      </c>
      <c r="V713" s="17">
        <v>37</v>
      </c>
      <c r="W713" s="17">
        <v>60111</v>
      </c>
      <c r="X713" s="17">
        <v>72459</v>
      </c>
      <c r="Y713" s="17">
        <v>64480</v>
      </c>
      <c r="Z713" s="17">
        <v>62380</v>
      </c>
      <c r="AA713" s="17">
        <v>60211</v>
      </c>
      <c r="AB713" s="17">
        <v>54659</v>
      </c>
      <c r="AC713" s="17">
        <v>46002</v>
      </c>
      <c r="AD713" s="17">
        <v>451</v>
      </c>
      <c r="AE713" s="17">
        <v>37</v>
      </c>
      <c r="AF713" s="17">
        <v>4530</v>
      </c>
      <c r="AG713" s="17">
        <v>5800</v>
      </c>
      <c r="AH713" s="17">
        <v>5158</v>
      </c>
      <c r="AI713" s="17">
        <v>4783</v>
      </c>
      <c r="AJ713" s="17">
        <v>4529</v>
      </c>
      <c r="AK713" s="17">
        <v>3783</v>
      </c>
      <c r="AL713" s="17">
        <v>3228</v>
      </c>
      <c r="AM713" s="17">
        <v>451</v>
      </c>
      <c r="AN713" s="17">
        <v>37</v>
      </c>
      <c r="AO713" s="18">
        <v>12</v>
      </c>
      <c r="AP713" s="17">
        <v>451</v>
      </c>
      <c r="AQ713" s="17">
        <v>37</v>
      </c>
      <c r="AR713" s="17">
        <v>53911</v>
      </c>
      <c r="AS713" s="17">
        <v>70513</v>
      </c>
      <c r="AT713" s="17">
        <v>61922</v>
      </c>
      <c r="AU713" s="17">
        <v>56392</v>
      </c>
      <c r="AV713" s="17">
        <v>53560</v>
      </c>
      <c r="AW713" s="17">
        <v>44488</v>
      </c>
      <c r="AX713" s="17">
        <v>38683</v>
      </c>
      <c r="AY713" s="17">
        <v>333</v>
      </c>
      <c r="AZ713" s="17">
        <v>30</v>
      </c>
      <c r="BA713" s="17">
        <v>55636</v>
      </c>
      <c r="BB713" s="17">
        <v>66995</v>
      </c>
      <c r="BC713" s="17">
        <v>61861</v>
      </c>
      <c r="BD713" s="17">
        <v>58924</v>
      </c>
      <c r="BE713" s="17">
        <v>56504</v>
      </c>
      <c r="BF713" s="17">
        <v>50807</v>
      </c>
      <c r="BG713" s="17">
        <v>38835</v>
      </c>
      <c r="BH713" s="17">
        <v>118</v>
      </c>
      <c r="BI713" s="17">
        <v>9</v>
      </c>
      <c r="BJ713" s="17">
        <v>56077</v>
      </c>
      <c r="BK713" s="17">
        <v>385</v>
      </c>
      <c r="BL713" s="17">
        <v>17</v>
      </c>
      <c r="BM713" s="17">
        <v>14</v>
      </c>
      <c r="BN713" s="17">
        <v>31</v>
      </c>
      <c r="BQ713" s="17">
        <v>1</v>
      </c>
      <c r="BT713" s="17">
        <v>1</v>
      </c>
      <c r="BW713" s="17">
        <v>1</v>
      </c>
      <c r="CO713" s="17">
        <v>1</v>
      </c>
      <c r="CX713" s="17">
        <v>1</v>
      </c>
      <c r="DH713" s="17">
        <v>54362</v>
      </c>
      <c r="DI713" s="17">
        <v>69597</v>
      </c>
      <c r="DJ713" s="17">
        <v>61896</v>
      </c>
      <c r="DK713" s="17">
        <v>57394</v>
      </c>
      <c r="DL713" s="17">
        <v>54353</v>
      </c>
      <c r="DM713" s="17">
        <v>45394</v>
      </c>
      <c r="DN713" s="17">
        <v>38734</v>
      </c>
      <c r="DO713" s="17">
        <v>451</v>
      </c>
      <c r="DP713" s="17">
        <v>37</v>
      </c>
      <c r="DQ713" s="17">
        <v>60111</v>
      </c>
      <c r="DR713" s="17">
        <v>72459</v>
      </c>
      <c r="DS713" s="17">
        <v>64480</v>
      </c>
      <c r="DT713" s="17">
        <v>62380</v>
      </c>
      <c r="DU713" s="17">
        <v>60211</v>
      </c>
      <c r="DV713" s="17">
        <v>54659</v>
      </c>
      <c r="DW713" s="17">
        <v>46002</v>
      </c>
      <c r="DX713" s="17">
        <v>451</v>
      </c>
      <c r="DY713" s="17">
        <v>37</v>
      </c>
      <c r="DZ713" s="17">
        <v>54382</v>
      </c>
      <c r="EA713" s="17">
        <v>69621</v>
      </c>
      <c r="EB713" s="17">
        <v>61896</v>
      </c>
      <c r="EC713" s="17">
        <v>57394</v>
      </c>
      <c r="ED713" s="17">
        <v>54353</v>
      </c>
      <c r="EE713" s="17">
        <v>45394</v>
      </c>
      <c r="EF713" s="17">
        <v>38734</v>
      </c>
      <c r="EG713" s="17">
        <v>451</v>
      </c>
      <c r="EH713" s="17">
        <v>37</v>
      </c>
      <c r="EI713" s="17">
        <v>60346</v>
      </c>
      <c r="EJ713" s="17">
        <v>72815</v>
      </c>
      <c r="EK713" s="17">
        <v>67162</v>
      </c>
      <c r="EL713" s="17">
        <v>62380</v>
      </c>
      <c r="EM713" s="17">
        <v>60211</v>
      </c>
      <c r="EN713" s="17">
        <v>54659</v>
      </c>
      <c r="EO713" s="17">
        <v>46002</v>
      </c>
      <c r="EP713" s="17">
        <v>451</v>
      </c>
      <c r="EQ713" s="17">
        <v>37</v>
      </c>
      <c r="FJ713" s="18">
        <v>73.8</v>
      </c>
      <c r="FK713" s="17">
        <v>333</v>
      </c>
      <c r="FL713" s="17">
        <v>30</v>
      </c>
      <c r="FM713" s="18">
        <v>65</v>
      </c>
      <c r="FN713" s="17">
        <v>293</v>
      </c>
      <c r="FO713" s="17">
        <v>24</v>
      </c>
      <c r="FP713" s="17">
        <v>2472</v>
      </c>
      <c r="FQ713" s="17">
        <v>4216</v>
      </c>
      <c r="FR713" s="17">
        <v>2691</v>
      </c>
      <c r="FS713" s="17">
        <v>2371</v>
      </c>
      <c r="FT713" s="17">
        <v>2216</v>
      </c>
      <c r="FU713" s="17">
        <v>1494</v>
      </c>
      <c r="FV713" s="17">
        <v>1220</v>
      </c>
      <c r="FW713" s="17">
        <v>268</v>
      </c>
      <c r="FX713" s="17">
        <v>26</v>
      </c>
      <c r="FY713" s="18">
        <v>4.3</v>
      </c>
      <c r="FZ713" s="18">
        <v>7</v>
      </c>
      <c r="GA713" s="18">
        <v>5</v>
      </c>
      <c r="GB713" s="18">
        <v>4</v>
      </c>
      <c r="GC713" s="18">
        <v>4</v>
      </c>
      <c r="GD713" s="18">
        <v>3</v>
      </c>
      <c r="GE713" s="18">
        <v>3</v>
      </c>
      <c r="GF713" s="17">
        <v>268</v>
      </c>
      <c r="GG713" s="17">
        <v>26</v>
      </c>
      <c r="GH713" s="17" t="s">
        <v>2130</v>
      </c>
      <c r="GI713" s="17">
        <v>268</v>
      </c>
      <c r="GJ713" s="17">
        <v>26</v>
      </c>
      <c r="GK713" s="17">
        <v>2343</v>
      </c>
      <c r="GL713" s="17">
        <v>4661</v>
      </c>
      <c r="GM713" s="17">
        <v>2870</v>
      </c>
      <c r="GN713" s="17">
        <v>2200</v>
      </c>
      <c r="GO713" s="17">
        <v>2000</v>
      </c>
      <c r="GP713" s="17">
        <v>1054</v>
      </c>
      <c r="GQ713" s="17">
        <v>615</v>
      </c>
      <c r="GR713" s="17">
        <v>284</v>
      </c>
      <c r="GS713" s="17">
        <v>24</v>
      </c>
      <c r="GT713" s="18">
        <v>4.0999999999999996</v>
      </c>
      <c r="GU713" s="18">
        <v>7</v>
      </c>
      <c r="GV713" s="18">
        <v>5.2</v>
      </c>
      <c r="GW713" s="18">
        <v>4</v>
      </c>
      <c r="GX713" s="18">
        <v>3.6</v>
      </c>
      <c r="GY713" s="18">
        <v>2.2999999999999998</v>
      </c>
      <c r="GZ713" s="18">
        <v>1.5</v>
      </c>
      <c r="HA713" s="17">
        <v>284</v>
      </c>
      <c r="HB713" s="17">
        <v>24</v>
      </c>
      <c r="HC713" s="17" t="s">
        <v>2131</v>
      </c>
      <c r="HD713" s="17">
        <v>284</v>
      </c>
      <c r="HE713" s="17">
        <v>24</v>
      </c>
      <c r="HH713" s="17">
        <v>1</v>
      </c>
      <c r="HQ713" s="17">
        <v>1</v>
      </c>
      <c r="HZ713" s="17">
        <v>1</v>
      </c>
      <c r="IA713">
        <v>19990</v>
      </c>
    </row>
    <row r="714" spans="1:235">
      <c r="A714">
        <v>11432</v>
      </c>
      <c r="B714" s="15">
        <v>41673</v>
      </c>
      <c r="C714" t="s">
        <v>292</v>
      </c>
      <c r="D714" t="s">
        <v>293</v>
      </c>
      <c r="E714" t="s">
        <v>294</v>
      </c>
      <c r="F714" s="23" t="s">
        <v>295</v>
      </c>
      <c r="G714">
        <v>4</v>
      </c>
      <c r="H714" s="23" t="s">
        <v>2034</v>
      </c>
      <c r="I714" t="s">
        <v>2132</v>
      </c>
      <c r="J714" s="19" t="s">
        <v>2133</v>
      </c>
      <c r="N714" s="17">
        <v>68888</v>
      </c>
      <c r="O714" s="17">
        <v>82318</v>
      </c>
      <c r="P714" s="17">
        <v>75056</v>
      </c>
      <c r="Q714" s="17">
        <v>70889</v>
      </c>
      <c r="R714" s="17">
        <v>68982</v>
      </c>
      <c r="S714" s="17">
        <v>63359</v>
      </c>
      <c r="T714" s="17">
        <v>55840</v>
      </c>
      <c r="U714" s="17">
        <v>212</v>
      </c>
      <c r="V714" s="17">
        <v>31</v>
      </c>
      <c r="W714" s="17">
        <v>66249</v>
      </c>
      <c r="X714" s="17">
        <v>75489</v>
      </c>
      <c r="Y714" s="17">
        <v>73148</v>
      </c>
      <c r="Z714" s="17">
        <v>69239</v>
      </c>
      <c r="AA714" s="17">
        <v>67194</v>
      </c>
      <c r="AB714" s="17">
        <v>62431</v>
      </c>
      <c r="AC714" s="17">
        <v>52636</v>
      </c>
      <c r="AD714" s="17">
        <v>212</v>
      </c>
      <c r="AE714" s="17">
        <v>31</v>
      </c>
      <c r="AF714" s="17">
        <v>5741</v>
      </c>
      <c r="AG714" s="17">
        <v>6860</v>
      </c>
      <c r="AH714" s="17">
        <v>6255</v>
      </c>
      <c r="AI714" s="17">
        <v>5907</v>
      </c>
      <c r="AJ714" s="17">
        <v>5749</v>
      </c>
      <c r="AK714" s="17">
        <v>5280</v>
      </c>
      <c r="AL714" s="17">
        <v>4653</v>
      </c>
      <c r="AM714" s="17">
        <v>212</v>
      </c>
      <c r="AN714" s="17">
        <v>31</v>
      </c>
      <c r="AO714" s="18">
        <v>12</v>
      </c>
      <c r="AP714" s="17">
        <v>212</v>
      </c>
      <c r="AQ714" s="17">
        <v>31</v>
      </c>
      <c r="AR714" s="17">
        <v>69180</v>
      </c>
      <c r="AS714" s="17">
        <v>82822</v>
      </c>
      <c r="AT714" s="17">
        <v>75244</v>
      </c>
      <c r="AU714" s="17">
        <v>70604</v>
      </c>
      <c r="AV714" s="17">
        <v>68922</v>
      </c>
      <c r="AW714" s="17">
        <v>63830</v>
      </c>
      <c r="AX714" s="17">
        <v>57453</v>
      </c>
      <c r="AY714" s="17">
        <v>180</v>
      </c>
      <c r="AZ714" s="17">
        <v>25</v>
      </c>
      <c r="BA714" s="17">
        <v>67246</v>
      </c>
      <c r="BB714" s="17">
        <v>78810</v>
      </c>
      <c r="BC714" s="17">
        <v>74277</v>
      </c>
      <c r="BD714" s="17">
        <v>72981</v>
      </c>
      <c r="BE714" s="17">
        <v>71522</v>
      </c>
      <c r="BF714" s="17">
        <v>60097</v>
      </c>
      <c r="BG714" s="17">
        <v>52046</v>
      </c>
      <c r="BH714" s="17">
        <v>32</v>
      </c>
      <c r="BI714" s="17">
        <v>8</v>
      </c>
      <c r="BJ714" s="17">
        <v>65756</v>
      </c>
      <c r="BK714" s="17">
        <v>160</v>
      </c>
      <c r="BL714" s="17">
        <v>13</v>
      </c>
      <c r="BM714" s="17">
        <v>12</v>
      </c>
      <c r="BN714" s="17">
        <v>23</v>
      </c>
      <c r="DH714" s="17">
        <v>68888</v>
      </c>
      <c r="DI714" s="17">
        <v>82318</v>
      </c>
      <c r="DJ714" s="17">
        <v>75056</v>
      </c>
      <c r="DK714" s="17">
        <v>70889</v>
      </c>
      <c r="DL714" s="17">
        <v>68982</v>
      </c>
      <c r="DM714" s="17">
        <v>63359</v>
      </c>
      <c r="DN714" s="17">
        <v>55840</v>
      </c>
      <c r="DO714" s="17">
        <v>212</v>
      </c>
      <c r="DP714" s="17">
        <v>31</v>
      </c>
      <c r="DQ714" s="17">
        <v>66249</v>
      </c>
      <c r="DR714" s="17">
        <v>75489</v>
      </c>
      <c r="DS714" s="17">
        <v>73148</v>
      </c>
      <c r="DT714" s="17">
        <v>69239</v>
      </c>
      <c r="DU714" s="17">
        <v>67194</v>
      </c>
      <c r="DV714" s="17">
        <v>62431</v>
      </c>
      <c r="DW714" s="17">
        <v>52636</v>
      </c>
      <c r="DX714" s="17">
        <v>212</v>
      </c>
      <c r="DY714" s="17">
        <v>31</v>
      </c>
      <c r="DZ714" s="17">
        <v>68888</v>
      </c>
      <c r="EA714" s="17">
        <v>82318</v>
      </c>
      <c r="EB714" s="17">
        <v>75056</v>
      </c>
      <c r="EC714" s="17">
        <v>70889</v>
      </c>
      <c r="ED714" s="17">
        <v>68982</v>
      </c>
      <c r="EE714" s="17">
        <v>63359</v>
      </c>
      <c r="EF714" s="17">
        <v>55840</v>
      </c>
      <c r="EG714" s="17">
        <v>212</v>
      </c>
      <c r="EH714" s="17">
        <v>31</v>
      </c>
      <c r="EI714" s="17">
        <v>66249</v>
      </c>
      <c r="EJ714" s="17">
        <v>75489</v>
      </c>
      <c r="EK714" s="17">
        <v>73148</v>
      </c>
      <c r="EL714" s="17">
        <v>69239</v>
      </c>
      <c r="EM714" s="17">
        <v>67194</v>
      </c>
      <c r="EN714" s="17">
        <v>62431</v>
      </c>
      <c r="EO714" s="17">
        <v>52636</v>
      </c>
      <c r="EP714" s="17">
        <v>212</v>
      </c>
      <c r="EQ714" s="17">
        <v>31</v>
      </c>
      <c r="FJ714" s="18">
        <v>84.9</v>
      </c>
      <c r="FK714" s="17">
        <v>180</v>
      </c>
      <c r="FL714" s="17">
        <v>25</v>
      </c>
      <c r="FM714" s="18">
        <v>68.900000000000006</v>
      </c>
      <c r="FN714" s="17">
        <v>146</v>
      </c>
      <c r="FO714" s="17">
        <v>21</v>
      </c>
      <c r="FP714" s="17">
        <v>3427</v>
      </c>
      <c r="FQ714" s="17">
        <v>5422</v>
      </c>
      <c r="FR714" s="17">
        <v>3774</v>
      </c>
      <c r="FS714" s="17">
        <v>3253</v>
      </c>
      <c r="FT714" s="17">
        <v>2837</v>
      </c>
      <c r="FU714" s="17">
        <v>2474</v>
      </c>
      <c r="FV714" s="17">
        <v>2046</v>
      </c>
      <c r="FW714" s="17">
        <v>163</v>
      </c>
      <c r="FX714" s="17">
        <v>21</v>
      </c>
      <c r="FY714" s="18">
        <v>4.9000000000000004</v>
      </c>
      <c r="FZ714" s="18">
        <v>8</v>
      </c>
      <c r="GA714" s="18">
        <v>5</v>
      </c>
      <c r="GB714" s="18">
        <v>4</v>
      </c>
      <c r="GC714" s="18">
        <v>4</v>
      </c>
      <c r="GD714" s="18">
        <v>4</v>
      </c>
      <c r="GE714" s="18">
        <v>3</v>
      </c>
      <c r="GF714" s="17">
        <v>163</v>
      </c>
      <c r="GG714" s="17">
        <v>21</v>
      </c>
      <c r="GH714" s="17" t="s">
        <v>2134</v>
      </c>
      <c r="GI714" s="17">
        <v>163</v>
      </c>
      <c r="GJ714" s="17">
        <v>21</v>
      </c>
      <c r="GK714" s="17">
        <v>3514</v>
      </c>
      <c r="GL714" s="17">
        <v>5390</v>
      </c>
      <c r="GM714" s="17">
        <v>4575</v>
      </c>
      <c r="GN714" s="17">
        <v>3505</v>
      </c>
      <c r="GO714" s="17">
        <v>2830</v>
      </c>
      <c r="GP714" s="17">
        <v>2100</v>
      </c>
      <c r="GQ714" s="17">
        <v>1575</v>
      </c>
      <c r="GR714" s="17">
        <v>142</v>
      </c>
      <c r="GS714" s="17">
        <v>21</v>
      </c>
      <c r="GT714" s="18">
        <v>4.9000000000000004</v>
      </c>
      <c r="GU714" s="18">
        <v>7.5</v>
      </c>
      <c r="GV714" s="18">
        <v>6.1</v>
      </c>
      <c r="GW714" s="18">
        <v>4.8</v>
      </c>
      <c r="GX714" s="18">
        <v>4.2</v>
      </c>
      <c r="GY714" s="18">
        <v>3</v>
      </c>
      <c r="GZ714" s="18">
        <v>2.8</v>
      </c>
      <c r="HA714" s="17">
        <v>142</v>
      </c>
      <c r="HB714" s="17">
        <v>21</v>
      </c>
      <c r="HC714" s="17" t="s">
        <v>2135</v>
      </c>
      <c r="HD714" s="17">
        <v>142</v>
      </c>
      <c r="HE714" s="17">
        <v>21</v>
      </c>
      <c r="IA714">
        <v>20000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9"/>
  <dimension ref="A1"/>
  <sheetViews>
    <sheetView workbookViewId="0"/>
  </sheetViews>
  <sheetFormatPr defaultRowHeight="15"/>
  <sheetData/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 filterMode="1"/>
  <dimension ref="A1:H341"/>
  <sheetViews>
    <sheetView workbookViewId="0">
      <selection activeCell="K114" sqref="K114"/>
    </sheetView>
  </sheetViews>
  <sheetFormatPr defaultColWidth="12.28515625" defaultRowHeight="15"/>
  <cols>
    <col min="5" max="5" width="37.85546875" customWidth="1"/>
    <col min="6" max="6" width="34.85546875" customWidth="1"/>
    <col min="7" max="7" width="32.7109375" customWidth="1"/>
  </cols>
  <sheetData>
    <row r="1" spans="1:8">
      <c r="A1" s="134"/>
      <c r="B1" s="134"/>
      <c r="C1" s="134"/>
      <c r="D1" s="134"/>
      <c r="E1" s="134"/>
      <c r="F1" s="134"/>
      <c r="G1" s="134"/>
      <c r="H1" s="137" t="s">
        <v>2470</v>
      </c>
    </row>
    <row r="2" spans="1:8" ht="25.5" hidden="1">
      <c r="A2" s="137" t="s">
        <v>2136</v>
      </c>
      <c r="B2" s="137" t="s">
        <v>2137</v>
      </c>
      <c r="C2" s="137" t="s">
        <v>2138</v>
      </c>
      <c r="D2" s="137" t="s">
        <v>2139</v>
      </c>
      <c r="E2" s="137" t="s">
        <v>2140</v>
      </c>
      <c r="F2" s="137" t="s">
        <v>2141</v>
      </c>
      <c r="G2" s="137" t="s">
        <v>2142</v>
      </c>
      <c r="H2" s="137" t="s">
        <v>2143</v>
      </c>
    </row>
    <row r="3" spans="1:8" ht="38.25" hidden="1">
      <c r="A3" s="138" t="s">
        <v>2145</v>
      </c>
      <c r="B3" s="138" t="s">
        <v>2146</v>
      </c>
      <c r="C3" s="135">
        <v>40634</v>
      </c>
      <c r="D3" s="138" t="s">
        <v>2471</v>
      </c>
      <c r="E3" s="138" t="s">
        <v>2414</v>
      </c>
      <c r="F3" s="138" t="s">
        <v>2415</v>
      </c>
      <c r="G3" s="139">
        <v>600000</v>
      </c>
      <c r="H3" s="138" t="s">
        <v>2416</v>
      </c>
    </row>
    <row r="4" spans="1:8" ht="38.25" hidden="1">
      <c r="A4" s="138" t="s">
        <v>2145</v>
      </c>
      <c r="B4" s="138" t="s">
        <v>2146</v>
      </c>
      <c r="C4" s="135">
        <v>41442</v>
      </c>
      <c r="D4" s="138" t="s">
        <v>2472</v>
      </c>
      <c r="E4" s="138" t="s">
        <v>2147</v>
      </c>
      <c r="F4" s="138" t="s">
        <v>2473</v>
      </c>
      <c r="G4" s="139">
        <v>326211.3</v>
      </c>
      <c r="H4" s="138" t="s">
        <v>2184</v>
      </c>
    </row>
    <row r="5" spans="1:8" ht="38.25" hidden="1">
      <c r="A5" s="138" t="s">
        <v>2145</v>
      </c>
      <c r="B5" s="138" t="s">
        <v>2146</v>
      </c>
      <c r="C5" s="135">
        <v>41428</v>
      </c>
      <c r="D5" s="138" t="s">
        <v>2474</v>
      </c>
      <c r="E5" s="138" t="s">
        <v>2150</v>
      </c>
      <c r="F5" s="138" t="s">
        <v>2151</v>
      </c>
      <c r="G5" s="139">
        <v>80475.199999999997</v>
      </c>
      <c r="H5" s="138" t="s">
        <v>2152</v>
      </c>
    </row>
    <row r="6" spans="1:8" ht="38.25" hidden="1">
      <c r="A6" s="138" t="s">
        <v>2145</v>
      </c>
      <c r="B6" s="138" t="s">
        <v>2146</v>
      </c>
      <c r="C6" s="135">
        <v>41463</v>
      </c>
      <c r="D6" s="138" t="s">
        <v>2475</v>
      </c>
      <c r="E6" s="138" t="s">
        <v>2153</v>
      </c>
      <c r="F6" s="138" t="s">
        <v>2154</v>
      </c>
      <c r="G6" s="139">
        <v>109272.7</v>
      </c>
      <c r="H6" s="138" t="s">
        <v>2155</v>
      </c>
    </row>
    <row r="7" spans="1:8" ht="38.25" hidden="1">
      <c r="A7" s="138" t="s">
        <v>2145</v>
      </c>
      <c r="B7" s="138" t="s">
        <v>2146</v>
      </c>
      <c r="C7" s="135">
        <v>41435</v>
      </c>
      <c r="D7" s="138" t="s">
        <v>2476</v>
      </c>
      <c r="E7" s="138" t="s">
        <v>2156</v>
      </c>
      <c r="F7" s="138" t="s">
        <v>2154</v>
      </c>
      <c r="G7" s="139">
        <v>92167.49</v>
      </c>
      <c r="H7" s="138" t="s">
        <v>2155</v>
      </c>
    </row>
    <row r="8" spans="1:8" ht="38.25" hidden="1">
      <c r="A8" s="138" t="s">
        <v>2145</v>
      </c>
      <c r="B8" s="138" t="s">
        <v>2146</v>
      </c>
      <c r="C8" s="135">
        <v>41260</v>
      </c>
      <c r="D8" s="138" t="s">
        <v>2477</v>
      </c>
      <c r="E8" s="138" t="s">
        <v>2157</v>
      </c>
      <c r="F8" s="138" t="s">
        <v>2151</v>
      </c>
      <c r="G8" s="139">
        <v>77748.52</v>
      </c>
      <c r="H8" s="138" t="s">
        <v>2152</v>
      </c>
    </row>
    <row r="9" spans="1:8" ht="38.25" hidden="1">
      <c r="A9" s="138" t="s">
        <v>2145</v>
      </c>
      <c r="B9" s="138" t="s">
        <v>2146</v>
      </c>
      <c r="C9" s="135">
        <v>41428</v>
      </c>
      <c r="D9" s="138" t="s">
        <v>2474</v>
      </c>
      <c r="E9" s="138" t="s">
        <v>2158</v>
      </c>
      <c r="F9" s="138" t="s">
        <v>2148</v>
      </c>
      <c r="G9" s="139">
        <v>235677.22</v>
      </c>
      <c r="H9" s="138" t="s">
        <v>2196</v>
      </c>
    </row>
    <row r="10" spans="1:8" ht="38.25" hidden="1">
      <c r="A10" s="138" t="s">
        <v>2145</v>
      </c>
      <c r="B10" s="138" t="s">
        <v>2146</v>
      </c>
      <c r="C10" s="135">
        <v>41428</v>
      </c>
      <c r="D10" s="138" t="s">
        <v>2474</v>
      </c>
      <c r="E10" s="138" t="s">
        <v>2161</v>
      </c>
      <c r="F10" s="138" t="s">
        <v>2151</v>
      </c>
      <c r="G10" s="139">
        <v>72100</v>
      </c>
      <c r="H10" s="138" t="s">
        <v>2152</v>
      </c>
    </row>
    <row r="11" spans="1:8" ht="38.25" hidden="1">
      <c r="A11" s="138" t="s">
        <v>2145</v>
      </c>
      <c r="B11" s="138" t="s">
        <v>2146</v>
      </c>
      <c r="C11" s="135">
        <v>41477</v>
      </c>
      <c r="D11" s="138" t="s">
        <v>2417</v>
      </c>
      <c r="E11" s="138" t="s">
        <v>2418</v>
      </c>
      <c r="F11" s="138" t="s">
        <v>2163</v>
      </c>
      <c r="G11" s="139">
        <v>100255</v>
      </c>
      <c r="H11" s="138" t="s">
        <v>2155</v>
      </c>
    </row>
    <row r="12" spans="1:8" ht="38.25" hidden="1">
      <c r="A12" s="138" t="s">
        <v>2145</v>
      </c>
      <c r="B12" s="138" t="s">
        <v>2146</v>
      </c>
      <c r="C12" s="135">
        <v>40865</v>
      </c>
      <c r="D12" s="138" t="s">
        <v>2478</v>
      </c>
      <c r="E12" s="138" t="s">
        <v>2162</v>
      </c>
      <c r="F12" s="138" t="s">
        <v>2163</v>
      </c>
      <c r="G12" s="139">
        <v>109687.79</v>
      </c>
      <c r="H12" s="138" t="s">
        <v>2155</v>
      </c>
    </row>
    <row r="13" spans="1:8" ht="38.25" hidden="1">
      <c r="A13" s="138" t="s">
        <v>2145</v>
      </c>
      <c r="B13" s="138" t="s">
        <v>2146</v>
      </c>
      <c r="C13" s="135">
        <v>41449</v>
      </c>
      <c r="D13" s="138" t="s">
        <v>2479</v>
      </c>
      <c r="E13" s="138" t="s">
        <v>2164</v>
      </c>
      <c r="F13" s="138" t="s">
        <v>2148</v>
      </c>
      <c r="G13" s="139">
        <v>319923</v>
      </c>
      <c r="H13" s="138" t="s">
        <v>2149</v>
      </c>
    </row>
    <row r="14" spans="1:8" ht="38.25" hidden="1">
      <c r="A14" s="138" t="s">
        <v>2145</v>
      </c>
      <c r="B14" s="138" t="s">
        <v>2146</v>
      </c>
      <c r="C14" s="135">
        <v>41518</v>
      </c>
      <c r="D14" s="138" t="s">
        <v>2480</v>
      </c>
      <c r="E14" s="138" t="s">
        <v>2420</v>
      </c>
      <c r="F14" s="138" t="s">
        <v>2415</v>
      </c>
      <c r="G14" s="139">
        <v>375918</v>
      </c>
      <c r="H14" s="138" t="s">
        <v>2421</v>
      </c>
    </row>
    <row r="15" spans="1:8" ht="38.25" hidden="1">
      <c r="A15" s="138" t="s">
        <v>2145</v>
      </c>
      <c r="B15" s="138" t="s">
        <v>2146</v>
      </c>
      <c r="C15" s="135">
        <v>41275</v>
      </c>
      <c r="D15" s="138" t="s">
        <v>2481</v>
      </c>
      <c r="E15" s="138" t="s">
        <v>2422</v>
      </c>
      <c r="F15" s="138" t="s">
        <v>2415</v>
      </c>
      <c r="G15" s="139">
        <v>500000</v>
      </c>
      <c r="H15" s="138" t="s">
        <v>2423</v>
      </c>
    </row>
    <row r="16" spans="1:8" ht="38.25" hidden="1">
      <c r="A16" s="138" t="s">
        <v>2145</v>
      </c>
      <c r="B16" s="138" t="s">
        <v>2146</v>
      </c>
      <c r="C16" s="135">
        <v>41058</v>
      </c>
      <c r="D16" s="138" t="s">
        <v>2482</v>
      </c>
      <c r="E16" s="138" t="s">
        <v>2165</v>
      </c>
      <c r="F16" s="138" t="s">
        <v>2148</v>
      </c>
      <c r="G16" s="139">
        <v>232709.34</v>
      </c>
      <c r="H16" s="138" t="s">
        <v>2166</v>
      </c>
    </row>
    <row r="17" spans="1:8" ht="38.25" hidden="1">
      <c r="A17" s="138" t="s">
        <v>2145</v>
      </c>
      <c r="B17" s="138" t="s">
        <v>2146</v>
      </c>
      <c r="C17" s="135">
        <v>41028</v>
      </c>
      <c r="D17" s="138" t="s">
        <v>2483</v>
      </c>
      <c r="E17" s="138" t="s">
        <v>2167</v>
      </c>
      <c r="F17" s="138" t="s">
        <v>2168</v>
      </c>
      <c r="G17" s="139">
        <v>144547.20000000001</v>
      </c>
      <c r="H17" s="138" t="s">
        <v>2160</v>
      </c>
    </row>
    <row r="18" spans="1:8" ht="38.25" hidden="1">
      <c r="A18" s="138" t="s">
        <v>2145</v>
      </c>
      <c r="B18" s="138" t="s">
        <v>2146</v>
      </c>
      <c r="C18" s="135">
        <v>41407</v>
      </c>
      <c r="D18" s="138" t="s">
        <v>2484</v>
      </c>
      <c r="E18" s="138" t="s">
        <v>2169</v>
      </c>
      <c r="F18" s="138" t="s">
        <v>2148</v>
      </c>
      <c r="G18" s="139">
        <v>259284.48000000001</v>
      </c>
      <c r="H18" s="138" t="s">
        <v>2149</v>
      </c>
    </row>
    <row r="19" spans="1:8" ht="38.25" hidden="1">
      <c r="A19" s="138" t="s">
        <v>2145</v>
      </c>
      <c r="B19" s="138" t="s">
        <v>2146</v>
      </c>
      <c r="C19" s="135">
        <v>41428</v>
      </c>
      <c r="D19" s="138" t="s">
        <v>2474</v>
      </c>
      <c r="E19" s="138" t="s">
        <v>2170</v>
      </c>
      <c r="F19" s="138" t="s">
        <v>2163</v>
      </c>
      <c r="G19" s="139">
        <v>132132</v>
      </c>
      <c r="H19" s="138" t="s">
        <v>2155</v>
      </c>
    </row>
    <row r="20" spans="1:8" ht="38.25">
      <c r="A20" s="138" t="s">
        <v>2145</v>
      </c>
      <c r="B20" s="138" t="s">
        <v>2146</v>
      </c>
      <c r="C20" s="135">
        <v>41502</v>
      </c>
      <c r="D20" s="138" t="s">
        <v>2485</v>
      </c>
      <c r="E20" s="138" t="s">
        <v>2171</v>
      </c>
      <c r="F20" s="138" t="s">
        <v>2159</v>
      </c>
      <c r="G20" s="139">
        <v>187567.12</v>
      </c>
      <c r="H20" s="138" t="s">
        <v>2160</v>
      </c>
    </row>
    <row r="21" spans="1:8" ht="38.25" hidden="1">
      <c r="A21" s="138" t="s">
        <v>2145</v>
      </c>
      <c r="B21" s="138" t="s">
        <v>2146</v>
      </c>
      <c r="C21" s="135">
        <v>41477</v>
      </c>
      <c r="D21" s="138" t="s">
        <v>2417</v>
      </c>
      <c r="E21" s="138" t="s">
        <v>2172</v>
      </c>
      <c r="F21" s="138" t="s">
        <v>2168</v>
      </c>
      <c r="G21" s="139">
        <v>170352</v>
      </c>
      <c r="H21" s="138" t="s">
        <v>2160</v>
      </c>
    </row>
    <row r="22" spans="1:8" ht="38.25" hidden="1">
      <c r="A22" s="138" t="s">
        <v>2145</v>
      </c>
      <c r="B22" s="138" t="s">
        <v>2146</v>
      </c>
      <c r="C22" s="135">
        <v>42058</v>
      </c>
      <c r="D22" s="138" t="s">
        <v>2486</v>
      </c>
      <c r="E22" s="138" t="s">
        <v>2173</v>
      </c>
      <c r="F22" s="138" t="s">
        <v>2154</v>
      </c>
      <c r="G22" s="139">
        <v>99910</v>
      </c>
      <c r="H22" s="138" t="s">
        <v>2155</v>
      </c>
    </row>
    <row r="23" spans="1:8" ht="38.25" hidden="1">
      <c r="A23" s="138" t="s">
        <v>2145</v>
      </c>
      <c r="B23" s="138" t="s">
        <v>2146</v>
      </c>
      <c r="C23" s="135">
        <v>40875</v>
      </c>
      <c r="D23" s="138" t="s">
        <v>2487</v>
      </c>
      <c r="E23" s="138" t="s">
        <v>2210</v>
      </c>
      <c r="F23" s="138" t="s">
        <v>2154</v>
      </c>
      <c r="G23" s="139">
        <v>93730</v>
      </c>
      <c r="H23" s="138" t="s">
        <v>2155</v>
      </c>
    </row>
    <row r="24" spans="1:8" ht="38.25" hidden="1">
      <c r="A24" s="138" t="s">
        <v>2145</v>
      </c>
      <c r="B24" s="138" t="s">
        <v>2146</v>
      </c>
      <c r="C24" s="135">
        <v>41428</v>
      </c>
      <c r="D24" s="138" t="s">
        <v>2474</v>
      </c>
      <c r="E24" s="138" t="s">
        <v>2161</v>
      </c>
      <c r="F24" s="138" t="s">
        <v>2151</v>
      </c>
      <c r="G24" s="139">
        <v>72450</v>
      </c>
      <c r="H24" s="138" t="s">
        <v>2152</v>
      </c>
    </row>
    <row r="25" spans="1:8" ht="38.25" hidden="1">
      <c r="A25" s="138" t="s">
        <v>2145</v>
      </c>
      <c r="B25" s="138" t="s">
        <v>2146</v>
      </c>
      <c r="C25" s="135">
        <v>41400</v>
      </c>
      <c r="D25" s="138" t="s">
        <v>2488</v>
      </c>
      <c r="E25" s="138" t="s">
        <v>2174</v>
      </c>
      <c r="F25" s="138" t="s">
        <v>2163</v>
      </c>
      <c r="G25" s="139">
        <v>106080</v>
      </c>
      <c r="H25" s="138" t="s">
        <v>2155</v>
      </c>
    </row>
    <row r="26" spans="1:8" ht="38.25" hidden="1">
      <c r="A26" s="138" t="s">
        <v>2145</v>
      </c>
      <c r="B26" s="138" t="s">
        <v>2146</v>
      </c>
      <c r="C26" s="135">
        <v>40980</v>
      </c>
      <c r="D26" s="138" t="s">
        <v>2489</v>
      </c>
      <c r="E26" s="138" t="s">
        <v>2175</v>
      </c>
      <c r="F26" s="138" t="s">
        <v>2151</v>
      </c>
      <c r="G26" s="139">
        <v>74771.820000000007</v>
      </c>
      <c r="H26" s="138" t="s">
        <v>2152</v>
      </c>
    </row>
    <row r="27" spans="1:8" ht="38.25" hidden="1">
      <c r="A27" s="138" t="s">
        <v>2145</v>
      </c>
      <c r="B27" s="138" t="s">
        <v>2146</v>
      </c>
      <c r="C27" s="135">
        <v>41428</v>
      </c>
      <c r="D27" s="138" t="s">
        <v>2474</v>
      </c>
      <c r="E27" s="138" t="s">
        <v>2176</v>
      </c>
      <c r="F27" s="138" t="s">
        <v>2163</v>
      </c>
      <c r="G27" s="139">
        <v>85308.72</v>
      </c>
      <c r="H27" s="138" t="s">
        <v>2155</v>
      </c>
    </row>
    <row r="28" spans="1:8" ht="38.25" hidden="1">
      <c r="A28" s="138" t="s">
        <v>2145</v>
      </c>
      <c r="B28" s="138" t="s">
        <v>2146</v>
      </c>
      <c r="C28" s="135">
        <v>41456</v>
      </c>
      <c r="D28" s="138" t="s">
        <v>2424</v>
      </c>
      <c r="E28" s="138" t="s">
        <v>2177</v>
      </c>
      <c r="F28" s="138" t="s">
        <v>2163</v>
      </c>
      <c r="G28" s="139">
        <v>128198.7</v>
      </c>
      <c r="H28" s="138" t="s">
        <v>2155</v>
      </c>
    </row>
    <row r="29" spans="1:8" ht="38.25" hidden="1">
      <c r="A29" s="138" t="s">
        <v>2145</v>
      </c>
      <c r="B29" s="138" t="s">
        <v>2146</v>
      </c>
      <c r="C29" s="135">
        <v>41477</v>
      </c>
      <c r="D29" s="138" t="s">
        <v>2417</v>
      </c>
      <c r="E29" s="138" t="s">
        <v>2178</v>
      </c>
      <c r="F29" s="138" t="s">
        <v>2163</v>
      </c>
      <c r="G29" s="139">
        <v>138626.67000000001</v>
      </c>
      <c r="H29" s="138" t="s">
        <v>2155</v>
      </c>
    </row>
    <row r="30" spans="1:8" ht="38.25" hidden="1">
      <c r="A30" s="138" t="s">
        <v>2145</v>
      </c>
      <c r="B30" s="138" t="s">
        <v>2146</v>
      </c>
      <c r="C30" s="135">
        <v>41365</v>
      </c>
      <c r="D30" s="138" t="s">
        <v>2490</v>
      </c>
      <c r="E30" s="138" t="s">
        <v>2179</v>
      </c>
      <c r="F30" s="138" t="s">
        <v>2151</v>
      </c>
      <c r="G30" s="139">
        <v>82750.720000000001</v>
      </c>
      <c r="H30" s="138" t="s">
        <v>2152</v>
      </c>
    </row>
    <row r="31" spans="1:8" ht="38.25" hidden="1">
      <c r="A31" s="138" t="s">
        <v>2145</v>
      </c>
      <c r="B31" s="138" t="s">
        <v>2146</v>
      </c>
      <c r="C31" s="135">
        <v>41428</v>
      </c>
      <c r="D31" s="138" t="s">
        <v>2474</v>
      </c>
      <c r="E31" s="138" t="s">
        <v>2161</v>
      </c>
      <c r="F31" s="138" t="s">
        <v>2151</v>
      </c>
      <c r="G31" s="139">
        <v>105935.5</v>
      </c>
      <c r="H31" s="138" t="s">
        <v>2152</v>
      </c>
    </row>
    <row r="32" spans="1:8" ht="38.25" hidden="1">
      <c r="A32" s="138" t="s">
        <v>2145</v>
      </c>
      <c r="B32" s="138" t="s">
        <v>2146</v>
      </c>
      <c r="C32" s="135">
        <v>41554</v>
      </c>
      <c r="D32" s="138" t="s">
        <v>2491</v>
      </c>
      <c r="E32" s="138" t="s">
        <v>2180</v>
      </c>
      <c r="F32" s="138" t="s">
        <v>2163</v>
      </c>
      <c r="G32" s="139">
        <v>113022</v>
      </c>
      <c r="H32" s="138" t="s">
        <v>2155</v>
      </c>
    </row>
    <row r="33" spans="1:8" ht="38.25" hidden="1">
      <c r="A33" s="138" t="s">
        <v>2145</v>
      </c>
      <c r="B33" s="138" t="s">
        <v>2146</v>
      </c>
      <c r="C33" s="135">
        <v>41582</v>
      </c>
      <c r="D33" s="138" t="s">
        <v>2492</v>
      </c>
      <c r="E33" s="138" t="s">
        <v>2182</v>
      </c>
      <c r="F33" s="138" t="s">
        <v>2151</v>
      </c>
      <c r="G33" s="139">
        <v>80121.600000000006</v>
      </c>
      <c r="H33" s="138" t="s">
        <v>2152</v>
      </c>
    </row>
    <row r="34" spans="1:8" ht="38.25">
      <c r="A34" s="138" t="s">
        <v>2145</v>
      </c>
      <c r="B34" s="138" t="s">
        <v>2146</v>
      </c>
      <c r="C34" s="135">
        <v>41582</v>
      </c>
      <c r="D34" s="138" t="s">
        <v>2492</v>
      </c>
      <c r="E34" s="138" t="s">
        <v>2183</v>
      </c>
      <c r="F34" s="138" t="s">
        <v>2159</v>
      </c>
      <c r="G34" s="139">
        <v>241020</v>
      </c>
      <c r="H34" s="138" t="s">
        <v>2184</v>
      </c>
    </row>
    <row r="35" spans="1:8" ht="38.25" hidden="1">
      <c r="A35" s="138" t="s">
        <v>2145</v>
      </c>
      <c r="B35" s="138" t="s">
        <v>2146</v>
      </c>
      <c r="C35" s="135">
        <v>41582</v>
      </c>
      <c r="D35" s="138" t="s">
        <v>2492</v>
      </c>
      <c r="E35" s="138" t="s">
        <v>2144</v>
      </c>
      <c r="F35" s="138" t="s">
        <v>2154</v>
      </c>
      <c r="G35" s="139">
        <v>91200</v>
      </c>
      <c r="H35" s="138" t="s">
        <v>2155</v>
      </c>
    </row>
    <row r="36" spans="1:8" ht="38.25" hidden="1">
      <c r="A36" s="138" t="s">
        <v>2145</v>
      </c>
      <c r="B36" s="138" t="s">
        <v>2146</v>
      </c>
      <c r="C36" s="135">
        <v>41582</v>
      </c>
      <c r="D36" s="138" t="s">
        <v>2492</v>
      </c>
      <c r="E36" s="138" t="s">
        <v>2185</v>
      </c>
      <c r="F36" s="138" t="s">
        <v>2148</v>
      </c>
      <c r="G36" s="139">
        <v>294580</v>
      </c>
      <c r="H36" s="138" t="s">
        <v>2166</v>
      </c>
    </row>
    <row r="37" spans="1:8" ht="38.25" hidden="1">
      <c r="A37" s="138" t="s">
        <v>2145</v>
      </c>
      <c r="B37" s="138" t="s">
        <v>2146</v>
      </c>
      <c r="C37" s="135">
        <v>41589</v>
      </c>
      <c r="D37" s="138" t="s">
        <v>2493</v>
      </c>
      <c r="E37" s="138" t="s">
        <v>2186</v>
      </c>
      <c r="F37" s="138" t="s">
        <v>2187</v>
      </c>
      <c r="G37" s="139">
        <v>36.049999999999997</v>
      </c>
      <c r="H37" s="138" t="s">
        <v>2152</v>
      </c>
    </row>
    <row r="38" spans="1:8" ht="38.25" hidden="1">
      <c r="A38" s="138" t="s">
        <v>2145</v>
      </c>
      <c r="B38" s="138" t="s">
        <v>2146</v>
      </c>
      <c r="C38" s="135">
        <v>41596</v>
      </c>
      <c r="D38" s="138" t="s">
        <v>2494</v>
      </c>
      <c r="E38" s="138" t="s">
        <v>2188</v>
      </c>
      <c r="F38" s="138" t="s">
        <v>2168</v>
      </c>
      <c r="G38" s="139">
        <v>183872</v>
      </c>
      <c r="H38" s="138" t="s">
        <v>2160</v>
      </c>
    </row>
    <row r="39" spans="1:8" ht="38.25" hidden="1">
      <c r="A39" s="138" t="s">
        <v>2145</v>
      </c>
      <c r="B39" s="138" t="s">
        <v>2146</v>
      </c>
      <c r="C39" s="135">
        <v>41596</v>
      </c>
      <c r="D39" s="138" t="s">
        <v>2494</v>
      </c>
      <c r="E39" s="138" t="s">
        <v>2189</v>
      </c>
      <c r="F39" s="138" t="s">
        <v>2163</v>
      </c>
      <c r="G39" s="139">
        <v>124372.5</v>
      </c>
      <c r="H39" s="138" t="s">
        <v>2155</v>
      </c>
    </row>
    <row r="40" spans="1:8" ht="38.25" hidden="1">
      <c r="A40" s="138" t="s">
        <v>2145</v>
      </c>
      <c r="B40" s="138" t="s">
        <v>2146</v>
      </c>
      <c r="C40" s="135">
        <v>41610</v>
      </c>
      <c r="D40" s="138" t="s">
        <v>2495</v>
      </c>
      <c r="E40" s="138" t="s">
        <v>2157</v>
      </c>
      <c r="F40" s="138" t="s">
        <v>2151</v>
      </c>
      <c r="G40" s="139">
        <v>76323</v>
      </c>
      <c r="H40" s="138" t="s">
        <v>2152</v>
      </c>
    </row>
    <row r="41" spans="1:8" ht="38.25" hidden="1">
      <c r="A41" s="138" t="s">
        <v>2145</v>
      </c>
      <c r="B41" s="138" t="s">
        <v>2146</v>
      </c>
      <c r="C41" s="135">
        <v>41610</v>
      </c>
      <c r="D41" s="138" t="s">
        <v>2495</v>
      </c>
      <c r="E41" s="138" t="s">
        <v>2190</v>
      </c>
      <c r="F41" s="138" t="s">
        <v>2151</v>
      </c>
      <c r="G41" s="139">
        <v>74030.080000000002</v>
      </c>
      <c r="H41" s="138" t="s">
        <v>2152</v>
      </c>
    </row>
    <row r="42" spans="1:8" ht="38.25" hidden="1">
      <c r="A42" s="138" t="s">
        <v>2145</v>
      </c>
      <c r="B42" s="138" t="s">
        <v>2146</v>
      </c>
      <c r="C42" s="135">
        <v>41617</v>
      </c>
      <c r="D42" s="138" t="s">
        <v>2496</v>
      </c>
      <c r="E42" s="138" t="s">
        <v>2191</v>
      </c>
      <c r="F42" s="138" t="s">
        <v>2154</v>
      </c>
      <c r="G42" s="139">
        <v>107120</v>
      </c>
      <c r="H42" s="138" t="s">
        <v>2155</v>
      </c>
    </row>
    <row r="43" spans="1:8" ht="38.25" hidden="1">
      <c r="A43" s="138" t="s">
        <v>2145</v>
      </c>
      <c r="B43" s="138" t="s">
        <v>2146</v>
      </c>
      <c r="C43" s="135">
        <v>41645</v>
      </c>
      <c r="D43" s="138" t="s">
        <v>2425</v>
      </c>
      <c r="E43" s="138" t="s">
        <v>2157</v>
      </c>
      <c r="F43" s="138" t="s">
        <v>2151</v>
      </c>
      <c r="G43" s="139">
        <v>77064</v>
      </c>
      <c r="H43" s="138" t="s">
        <v>2152</v>
      </c>
    </row>
    <row r="44" spans="1:8" ht="38.25" hidden="1">
      <c r="A44" s="138" t="s">
        <v>2145</v>
      </c>
      <c r="B44" s="138" t="s">
        <v>2146</v>
      </c>
      <c r="C44" s="135">
        <v>41645</v>
      </c>
      <c r="D44" s="138" t="s">
        <v>2425</v>
      </c>
      <c r="E44" s="138" t="s">
        <v>2161</v>
      </c>
      <c r="F44" s="138" t="s">
        <v>2151</v>
      </c>
      <c r="G44" s="139">
        <v>90176.5</v>
      </c>
      <c r="H44" s="138" t="s">
        <v>2152</v>
      </c>
    </row>
    <row r="45" spans="1:8" ht="38.25">
      <c r="A45" s="138" t="s">
        <v>2145</v>
      </c>
      <c r="B45" s="138" t="s">
        <v>2146</v>
      </c>
      <c r="C45" s="135">
        <v>41645</v>
      </c>
      <c r="D45" s="138" t="s">
        <v>2425</v>
      </c>
      <c r="E45" s="138" t="s">
        <v>2192</v>
      </c>
      <c r="F45" s="138" t="s">
        <v>2159</v>
      </c>
      <c r="G45" s="139">
        <v>240000</v>
      </c>
      <c r="H45" s="138" t="s">
        <v>2160</v>
      </c>
    </row>
    <row r="46" spans="1:8" ht="38.25" hidden="1">
      <c r="A46" s="138" t="s">
        <v>2145</v>
      </c>
      <c r="B46" s="138" t="s">
        <v>2146</v>
      </c>
      <c r="C46" s="135">
        <v>41645</v>
      </c>
      <c r="D46" s="138" t="s">
        <v>2425</v>
      </c>
      <c r="E46" s="138" t="s">
        <v>2193</v>
      </c>
      <c r="F46" s="138" t="s">
        <v>2473</v>
      </c>
      <c r="G46" s="139">
        <v>321360</v>
      </c>
      <c r="H46" s="138" t="s">
        <v>2184</v>
      </c>
    </row>
    <row r="47" spans="1:8" ht="38.25" hidden="1">
      <c r="A47" s="138" t="s">
        <v>2145</v>
      </c>
      <c r="B47" s="138" t="s">
        <v>2146</v>
      </c>
      <c r="C47" s="135">
        <v>41641</v>
      </c>
      <c r="D47" s="138" t="s">
        <v>2497</v>
      </c>
      <c r="E47" s="138" t="s">
        <v>2167</v>
      </c>
      <c r="F47" s="138" t="s">
        <v>2168</v>
      </c>
      <c r="G47" s="139">
        <v>137381.4</v>
      </c>
      <c r="H47" s="138" t="s">
        <v>2160</v>
      </c>
    </row>
    <row r="48" spans="1:8" ht="38.25" hidden="1">
      <c r="A48" s="138" t="s">
        <v>2145</v>
      </c>
      <c r="B48" s="138" t="s">
        <v>2146</v>
      </c>
      <c r="C48" s="135">
        <v>41655</v>
      </c>
      <c r="D48" s="138" t="s">
        <v>2498</v>
      </c>
      <c r="E48" s="138" t="s">
        <v>2499</v>
      </c>
      <c r="F48" s="138"/>
      <c r="G48" s="136">
        <v>0</v>
      </c>
      <c r="H48" s="138" t="s">
        <v>2196</v>
      </c>
    </row>
    <row r="49" spans="1:8" ht="38.25" hidden="1">
      <c r="A49" s="138" t="s">
        <v>2145</v>
      </c>
      <c r="B49" s="138" t="s">
        <v>2146</v>
      </c>
      <c r="C49" s="135">
        <v>41666</v>
      </c>
      <c r="D49" s="138" t="s">
        <v>2500</v>
      </c>
      <c r="E49" s="138" t="s">
        <v>2195</v>
      </c>
      <c r="F49" s="138" t="s">
        <v>2148</v>
      </c>
      <c r="G49" s="139">
        <v>271440</v>
      </c>
      <c r="H49" s="138" t="s">
        <v>2196</v>
      </c>
    </row>
    <row r="50" spans="1:8" ht="38.25" hidden="1">
      <c r="A50" s="138" t="s">
        <v>2145</v>
      </c>
      <c r="B50" s="138" t="s">
        <v>2146</v>
      </c>
      <c r="C50" s="135">
        <v>41673</v>
      </c>
      <c r="D50" s="138" t="s">
        <v>2501</v>
      </c>
      <c r="E50" s="138" t="s">
        <v>2502</v>
      </c>
      <c r="F50" s="138" t="s">
        <v>2163</v>
      </c>
      <c r="G50" s="139">
        <v>156168.6</v>
      </c>
      <c r="H50" s="138" t="s">
        <v>2155</v>
      </c>
    </row>
    <row r="51" spans="1:8" ht="38.25" hidden="1">
      <c r="A51" s="138" t="s">
        <v>2145</v>
      </c>
      <c r="B51" s="138" t="s">
        <v>2146</v>
      </c>
      <c r="C51" s="135">
        <v>41680</v>
      </c>
      <c r="D51" s="138" t="s">
        <v>2503</v>
      </c>
      <c r="E51" s="138" t="s">
        <v>2197</v>
      </c>
      <c r="F51" s="138" t="s">
        <v>2187</v>
      </c>
      <c r="G51" s="139">
        <v>37.880000000000003</v>
      </c>
      <c r="H51" s="138" t="s">
        <v>2152</v>
      </c>
    </row>
    <row r="52" spans="1:8" ht="38.25" hidden="1">
      <c r="A52" s="138" t="s">
        <v>2145</v>
      </c>
      <c r="B52" s="138" t="s">
        <v>2146</v>
      </c>
      <c r="C52" s="135">
        <v>41680</v>
      </c>
      <c r="D52" s="138" t="s">
        <v>2503</v>
      </c>
      <c r="E52" s="138" t="s">
        <v>2198</v>
      </c>
      <c r="F52" s="138" t="s">
        <v>2187</v>
      </c>
      <c r="G52" s="139">
        <v>69628</v>
      </c>
      <c r="H52" s="138" t="s">
        <v>2152</v>
      </c>
    </row>
    <row r="53" spans="1:8" ht="38.25" hidden="1">
      <c r="A53" s="138" t="s">
        <v>2145</v>
      </c>
      <c r="B53" s="138" t="s">
        <v>2146</v>
      </c>
      <c r="C53" s="135">
        <v>41680</v>
      </c>
      <c r="D53" s="138" t="s">
        <v>2503</v>
      </c>
      <c r="E53" s="138" t="s">
        <v>2199</v>
      </c>
      <c r="F53" s="138" t="s">
        <v>2187</v>
      </c>
      <c r="G53" s="139">
        <v>32.1</v>
      </c>
      <c r="H53" s="138" t="s">
        <v>2152</v>
      </c>
    </row>
    <row r="54" spans="1:8" ht="38.25" hidden="1">
      <c r="A54" s="138" t="s">
        <v>2145</v>
      </c>
      <c r="B54" s="138" t="s">
        <v>2146</v>
      </c>
      <c r="C54" s="135">
        <v>41694</v>
      </c>
      <c r="D54" s="138" t="s">
        <v>2504</v>
      </c>
      <c r="E54" s="138" t="s">
        <v>2200</v>
      </c>
      <c r="F54" s="138" t="s">
        <v>2168</v>
      </c>
      <c r="G54" s="139">
        <v>144900</v>
      </c>
      <c r="H54" s="138" t="s">
        <v>2160</v>
      </c>
    </row>
    <row r="55" spans="1:8" ht="38.25" hidden="1">
      <c r="A55" s="138" t="s">
        <v>2145</v>
      </c>
      <c r="B55" s="138" t="s">
        <v>2146</v>
      </c>
      <c r="C55" s="135">
        <v>41701</v>
      </c>
      <c r="D55" s="138" t="s">
        <v>2505</v>
      </c>
      <c r="E55" s="138" t="s">
        <v>2296</v>
      </c>
      <c r="F55" s="138" t="s">
        <v>2154</v>
      </c>
      <c r="G55" s="139">
        <v>107120</v>
      </c>
      <c r="H55" s="138" t="s">
        <v>2155</v>
      </c>
    </row>
    <row r="56" spans="1:8" ht="38.25" hidden="1">
      <c r="A56" s="138" t="s">
        <v>2145</v>
      </c>
      <c r="B56" s="138" t="s">
        <v>2146</v>
      </c>
      <c r="C56" s="135">
        <v>41701</v>
      </c>
      <c r="D56" s="138" t="s">
        <v>2505</v>
      </c>
      <c r="E56" s="138" t="s">
        <v>2202</v>
      </c>
      <c r="F56" s="138" t="s">
        <v>2203</v>
      </c>
      <c r="G56" s="139">
        <v>63655.03</v>
      </c>
      <c r="H56" s="138" t="s">
        <v>2152</v>
      </c>
    </row>
    <row r="57" spans="1:8" ht="38.25" hidden="1">
      <c r="A57" s="138" t="s">
        <v>2145</v>
      </c>
      <c r="B57" s="138" t="s">
        <v>2146</v>
      </c>
      <c r="C57" s="135">
        <v>41702</v>
      </c>
      <c r="D57" s="138" t="s">
        <v>2426</v>
      </c>
      <c r="E57" s="138" t="s">
        <v>2204</v>
      </c>
      <c r="F57" s="138" t="s">
        <v>2154</v>
      </c>
      <c r="G57" s="139">
        <v>96408</v>
      </c>
      <c r="H57" s="138" t="s">
        <v>2155</v>
      </c>
    </row>
    <row r="58" spans="1:8" ht="38.25">
      <c r="A58" s="138" t="s">
        <v>2145</v>
      </c>
      <c r="B58" s="138" t="s">
        <v>2146</v>
      </c>
      <c r="C58" s="135">
        <v>41701</v>
      </c>
      <c r="D58" s="138" t="s">
        <v>2505</v>
      </c>
      <c r="E58" s="138" t="s">
        <v>2205</v>
      </c>
      <c r="F58" s="138" t="s">
        <v>2159</v>
      </c>
      <c r="G58" s="139">
        <v>177366</v>
      </c>
      <c r="H58" s="138" t="s">
        <v>2160</v>
      </c>
    </row>
    <row r="59" spans="1:8" ht="38.25" hidden="1">
      <c r="A59" s="138" t="s">
        <v>2145</v>
      </c>
      <c r="B59" s="138" t="s">
        <v>2146</v>
      </c>
      <c r="C59" s="135">
        <v>41703</v>
      </c>
      <c r="D59" s="138" t="s">
        <v>2506</v>
      </c>
      <c r="E59" s="138" t="s">
        <v>2206</v>
      </c>
      <c r="F59" s="138" t="s">
        <v>2168</v>
      </c>
      <c r="G59" s="139">
        <v>141135.75</v>
      </c>
      <c r="H59" s="138" t="s">
        <v>2160</v>
      </c>
    </row>
    <row r="60" spans="1:8" ht="38.25" hidden="1">
      <c r="A60" s="138" t="s">
        <v>2145</v>
      </c>
      <c r="B60" s="138" t="s">
        <v>2146</v>
      </c>
      <c r="C60" s="135">
        <v>41715</v>
      </c>
      <c r="D60" s="138" t="s">
        <v>2507</v>
      </c>
      <c r="E60" s="138" t="s">
        <v>2208</v>
      </c>
      <c r="F60" s="138" t="s">
        <v>2163</v>
      </c>
      <c r="G60" s="139">
        <v>124200</v>
      </c>
      <c r="H60" s="138" t="s">
        <v>2155</v>
      </c>
    </row>
    <row r="61" spans="1:8" ht="38.25" hidden="1">
      <c r="A61" s="138" t="s">
        <v>2145</v>
      </c>
      <c r="B61" s="138" t="s">
        <v>2146</v>
      </c>
      <c r="C61" s="135">
        <v>41715</v>
      </c>
      <c r="D61" s="138" t="s">
        <v>2507</v>
      </c>
      <c r="E61" s="138" t="s">
        <v>2209</v>
      </c>
      <c r="F61" s="138" t="s">
        <v>2151</v>
      </c>
      <c r="G61" s="139">
        <v>99450</v>
      </c>
      <c r="H61" s="138" t="s">
        <v>2152</v>
      </c>
    </row>
    <row r="62" spans="1:8" ht="38.25" hidden="1">
      <c r="A62" s="138" t="s">
        <v>2145</v>
      </c>
      <c r="B62" s="138" t="s">
        <v>2146</v>
      </c>
      <c r="C62" s="135">
        <v>41715</v>
      </c>
      <c r="D62" s="138" t="s">
        <v>2507</v>
      </c>
      <c r="E62" s="138" t="s">
        <v>2210</v>
      </c>
      <c r="F62" s="138" t="s">
        <v>2154</v>
      </c>
      <c r="G62" s="139">
        <v>82992</v>
      </c>
      <c r="H62" s="138" t="s">
        <v>2155</v>
      </c>
    </row>
    <row r="63" spans="1:8" ht="38.25" hidden="1">
      <c r="A63" s="138" t="s">
        <v>2145</v>
      </c>
      <c r="B63" s="138" t="s">
        <v>2146</v>
      </c>
      <c r="C63" s="135">
        <v>41710</v>
      </c>
      <c r="D63" s="138" t="s">
        <v>2508</v>
      </c>
      <c r="E63" s="138" t="s">
        <v>2211</v>
      </c>
      <c r="F63" s="138" t="s">
        <v>2148</v>
      </c>
      <c r="G63" s="139">
        <v>270400</v>
      </c>
      <c r="H63" s="138" t="s">
        <v>2166</v>
      </c>
    </row>
    <row r="64" spans="1:8" ht="38.25" hidden="1">
      <c r="A64" s="138" t="s">
        <v>2145</v>
      </c>
      <c r="B64" s="138" t="s">
        <v>2146</v>
      </c>
      <c r="C64" s="135">
        <v>41715</v>
      </c>
      <c r="D64" s="138" t="s">
        <v>2507</v>
      </c>
      <c r="E64" s="138" t="s">
        <v>2212</v>
      </c>
      <c r="F64" s="138" t="s">
        <v>2187</v>
      </c>
      <c r="G64" s="139">
        <v>80000</v>
      </c>
      <c r="H64" s="138" t="s">
        <v>2152</v>
      </c>
    </row>
    <row r="65" spans="1:8" ht="38.25" hidden="1">
      <c r="A65" s="138" t="s">
        <v>2145</v>
      </c>
      <c r="B65" s="138" t="s">
        <v>2146</v>
      </c>
      <c r="C65" s="135">
        <v>41722</v>
      </c>
      <c r="D65" s="138" t="s">
        <v>2509</v>
      </c>
      <c r="E65" s="138" t="s">
        <v>2175</v>
      </c>
      <c r="F65" s="138" t="s">
        <v>2151</v>
      </c>
      <c r="G65" s="139">
        <v>85696</v>
      </c>
      <c r="H65" s="138" t="s">
        <v>2152</v>
      </c>
    </row>
    <row r="66" spans="1:8" ht="38.25" hidden="1">
      <c r="A66" s="138" t="s">
        <v>2145</v>
      </c>
      <c r="B66" s="138" t="s">
        <v>2146</v>
      </c>
      <c r="C66" s="135">
        <v>41730</v>
      </c>
      <c r="D66" s="138" t="s">
        <v>2510</v>
      </c>
      <c r="E66" s="138" t="s">
        <v>2213</v>
      </c>
      <c r="F66" s="138" t="s">
        <v>2473</v>
      </c>
      <c r="G66" s="139">
        <v>245700</v>
      </c>
      <c r="H66" s="138" t="s">
        <v>2184</v>
      </c>
    </row>
    <row r="67" spans="1:8" ht="38.25" hidden="1">
      <c r="A67" s="138" t="s">
        <v>2145</v>
      </c>
      <c r="B67" s="138" t="s">
        <v>2146</v>
      </c>
      <c r="C67" s="135">
        <v>41736</v>
      </c>
      <c r="D67" s="138" t="s">
        <v>2511</v>
      </c>
      <c r="E67" s="138" t="s">
        <v>2214</v>
      </c>
      <c r="F67" s="138" t="s">
        <v>2148</v>
      </c>
      <c r="G67" s="139">
        <v>249288</v>
      </c>
      <c r="H67" s="138" t="s">
        <v>2166</v>
      </c>
    </row>
    <row r="68" spans="1:8" ht="38.25" hidden="1">
      <c r="A68" s="138" t="s">
        <v>2145</v>
      </c>
      <c r="B68" s="138" t="s">
        <v>2146</v>
      </c>
      <c r="C68" s="135">
        <v>41736</v>
      </c>
      <c r="D68" s="138" t="s">
        <v>2511</v>
      </c>
      <c r="E68" s="138" t="s">
        <v>2215</v>
      </c>
      <c r="F68" s="138" t="s">
        <v>2151</v>
      </c>
      <c r="G68" s="139">
        <v>84542.399999999994</v>
      </c>
      <c r="H68" s="138" t="s">
        <v>2152</v>
      </c>
    </row>
    <row r="69" spans="1:8" ht="38.25" hidden="1">
      <c r="A69" s="138" t="s">
        <v>2145</v>
      </c>
      <c r="B69" s="138" t="s">
        <v>2146</v>
      </c>
      <c r="C69" s="135">
        <v>41736</v>
      </c>
      <c r="D69" s="138" t="s">
        <v>2511</v>
      </c>
      <c r="E69" s="138" t="s">
        <v>2194</v>
      </c>
      <c r="F69" s="138" t="s">
        <v>2154</v>
      </c>
      <c r="G69" s="139">
        <v>102907.3</v>
      </c>
      <c r="H69" s="138" t="s">
        <v>2155</v>
      </c>
    </row>
    <row r="70" spans="1:8" ht="38.25" hidden="1">
      <c r="A70" s="138" t="s">
        <v>2145</v>
      </c>
      <c r="B70" s="138" t="s">
        <v>2146</v>
      </c>
      <c r="C70" s="135">
        <v>41737</v>
      </c>
      <c r="D70" s="138" t="s">
        <v>2512</v>
      </c>
      <c r="E70" s="138" t="s">
        <v>2216</v>
      </c>
      <c r="F70" s="138" t="s">
        <v>2163</v>
      </c>
      <c r="G70" s="139">
        <v>103314.15</v>
      </c>
      <c r="H70" s="138" t="s">
        <v>2155</v>
      </c>
    </row>
    <row r="71" spans="1:8" ht="38.25">
      <c r="A71" s="138" t="s">
        <v>2145</v>
      </c>
      <c r="B71" s="138" t="s">
        <v>2146</v>
      </c>
      <c r="C71" s="135">
        <v>41738</v>
      </c>
      <c r="D71" s="138" t="s">
        <v>2513</v>
      </c>
      <c r="E71" s="138" t="s">
        <v>2217</v>
      </c>
      <c r="F71" s="138" t="s">
        <v>2159</v>
      </c>
      <c r="G71" s="139">
        <v>160680</v>
      </c>
      <c r="H71" s="138" t="s">
        <v>2160</v>
      </c>
    </row>
    <row r="72" spans="1:8" ht="38.25" hidden="1">
      <c r="A72" s="138" t="s">
        <v>2145</v>
      </c>
      <c r="B72" s="138" t="s">
        <v>2146</v>
      </c>
      <c r="C72" s="135">
        <v>41743</v>
      </c>
      <c r="D72" s="138" t="s">
        <v>2514</v>
      </c>
      <c r="E72" s="138" t="s">
        <v>2189</v>
      </c>
      <c r="F72" s="138" t="s">
        <v>2163</v>
      </c>
      <c r="G72" s="139">
        <v>144768</v>
      </c>
      <c r="H72" s="138" t="s">
        <v>2155</v>
      </c>
    </row>
    <row r="73" spans="1:8" ht="38.25" hidden="1">
      <c r="A73" s="138" t="s">
        <v>2145</v>
      </c>
      <c r="B73" s="138" t="s">
        <v>2146</v>
      </c>
      <c r="C73" s="135">
        <v>41746</v>
      </c>
      <c r="D73" s="138" t="s">
        <v>2515</v>
      </c>
      <c r="E73" s="138" t="s">
        <v>2218</v>
      </c>
      <c r="F73" s="138" t="s">
        <v>2154</v>
      </c>
      <c r="G73" s="139">
        <v>106090</v>
      </c>
      <c r="H73" s="138" t="s">
        <v>2155</v>
      </c>
    </row>
    <row r="74" spans="1:8" ht="38.25" hidden="1">
      <c r="A74" s="138" t="s">
        <v>2145</v>
      </c>
      <c r="B74" s="138" t="s">
        <v>2146</v>
      </c>
      <c r="C74" s="135">
        <v>41750</v>
      </c>
      <c r="D74" s="138" t="s">
        <v>2516</v>
      </c>
      <c r="E74" s="138" t="s">
        <v>2430</v>
      </c>
      <c r="F74" s="138" t="s">
        <v>2415</v>
      </c>
      <c r="G74" s="139">
        <v>339488</v>
      </c>
      <c r="H74" s="138" t="s">
        <v>2431</v>
      </c>
    </row>
    <row r="75" spans="1:8" ht="38.25" hidden="1">
      <c r="A75" s="138" t="s">
        <v>2145</v>
      </c>
      <c r="B75" s="138" t="s">
        <v>2146</v>
      </c>
      <c r="C75" s="135">
        <v>41750</v>
      </c>
      <c r="D75" s="138" t="s">
        <v>2516</v>
      </c>
      <c r="E75" s="138" t="s">
        <v>2432</v>
      </c>
      <c r="F75" s="138" t="s">
        <v>2415</v>
      </c>
      <c r="G75" s="139">
        <v>500000</v>
      </c>
      <c r="H75" s="138" t="s">
        <v>2423</v>
      </c>
    </row>
    <row r="76" spans="1:8" ht="38.25">
      <c r="A76" s="138" t="s">
        <v>2145</v>
      </c>
      <c r="B76" s="138" t="s">
        <v>2146</v>
      </c>
      <c r="C76" s="135">
        <v>41760</v>
      </c>
      <c r="D76" s="138" t="s">
        <v>2517</v>
      </c>
      <c r="E76" s="138" t="s">
        <v>2219</v>
      </c>
      <c r="F76" s="138" t="s">
        <v>2159</v>
      </c>
      <c r="G76" s="139">
        <v>216320</v>
      </c>
      <c r="H76" s="138" t="s">
        <v>2160</v>
      </c>
    </row>
    <row r="77" spans="1:8" ht="38.25" hidden="1">
      <c r="A77" s="138" t="s">
        <v>2145</v>
      </c>
      <c r="B77" s="138" t="s">
        <v>2146</v>
      </c>
      <c r="C77" s="135">
        <v>41764</v>
      </c>
      <c r="D77" s="138" t="s">
        <v>2428</v>
      </c>
      <c r="E77" s="138" t="s">
        <v>2189</v>
      </c>
      <c r="F77" s="138" t="s">
        <v>2163</v>
      </c>
      <c r="G77" s="139">
        <v>129162</v>
      </c>
      <c r="H77" s="138" t="s">
        <v>2155</v>
      </c>
    </row>
    <row r="78" spans="1:8" ht="38.25" hidden="1">
      <c r="A78" s="138" t="s">
        <v>2145</v>
      </c>
      <c r="B78" s="138" t="s">
        <v>2146</v>
      </c>
      <c r="C78" s="135">
        <v>41771</v>
      </c>
      <c r="D78" s="138" t="s">
        <v>2429</v>
      </c>
      <c r="E78" s="138" t="s">
        <v>2220</v>
      </c>
      <c r="F78" s="138" t="s">
        <v>2163</v>
      </c>
      <c r="G78" s="139">
        <v>129615.2</v>
      </c>
      <c r="H78" s="138" t="s">
        <v>2155</v>
      </c>
    </row>
    <row r="79" spans="1:8" ht="38.25" hidden="1">
      <c r="A79" s="138" t="s">
        <v>2145</v>
      </c>
      <c r="B79" s="138" t="s">
        <v>2146</v>
      </c>
      <c r="C79" s="135">
        <v>41778</v>
      </c>
      <c r="D79" s="138" t="s">
        <v>2518</v>
      </c>
      <c r="E79" s="138" t="s">
        <v>2167</v>
      </c>
      <c r="F79" s="138" t="s">
        <v>2168</v>
      </c>
      <c r="G79" s="139">
        <v>166036</v>
      </c>
      <c r="H79" s="138" t="s">
        <v>2160</v>
      </c>
    </row>
    <row r="80" spans="1:8" ht="38.25" hidden="1">
      <c r="A80" s="138" t="s">
        <v>2145</v>
      </c>
      <c r="B80" s="138" t="s">
        <v>2146</v>
      </c>
      <c r="C80" s="135">
        <v>41786</v>
      </c>
      <c r="D80" s="138" t="s">
        <v>2207</v>
      </c>
      <c r="E80" s="138" t="s">
        <v>2157</v>
      </c>
      <c r="F80" s="138" t="s">
        <v>2151</v>
      </c>
      <c r="G80" s="139">
        <v>71136</v>
      </c>
      <c r="H80" s="138" t="s">
        <v>2152</v>
      </c>
    </row>
    <row r="81" spans="1:8" ht="38.25">
      <c r="A81" s="138" t="s">
        <v>2145</v>
      </c>
      <c r="B81" s="138" t="s">
        <v>2146</v>
      </c>
      <c r="C81" s="135">
        <v>41806</v>
      </c>
      <c r="D81" s="138" t="s">
        <v>2519</v>
      </c>
      <c r="E81" s="138" t="s">
        <v>2221</v>
      </c>
      <c r="F81" s="138" t="s">
        <v>2159</v>
      </c>
      <c r="G81" s="139">
        <v>220480</v>
      </c>
      <c r="H81" s="138" t="s">
        <v>2160</v>
      </c>
    </row>
    <row r="82" spans="1:8" ht="38.25" hidden="1">
      <c r="A82" s="138" t="s">
        <v>2145</v>
      </c>
      <c r="B82" s="138" t="s">
        <v>2146</v>
      </c>
      <c r="C82" s="135">
        <v>41827</v>
      </c>
      <c r="D82" s="138" t="s">
        <v>2433</v>
      </c>
      <c r="E82" s="138" t="s">
        <v>2222</v>
      </c>
      <c r="F82" s="138" t="s">
        <v>2154</v>
      </c>
      <c r="G82" s="139">
        <v>97520</v>
      </c>
      <c r="H82" s="138" t="s">
        <v>2155</v>
      </c>
    </row>
    <row r="83" spans="1:8" ht="38.25" hidden="1">
      <c r="A83" s="138" t="s">
        <v>2145</v>
      </c>
      <c r="B83" s="138" t="s">
        <v>2146</v>
      </c>
      <c r="C83" s="135">
        <v>41827</v>
      </c>
      <c r="D83" s="138" t="s">
        <v>2433</v>
      </c>
      <c r="E83" s="138" t="s">
        <v>2223</v>
      </c>
      <c r="F83" s="138" t="s">
        <v>2163</v>
      </c>
      <c r="G83" s="139">
        <v>117832</v>
      </c>
      <c r="H83" s="138" t="s">
        <v>2155</v>
      </c>
    </row>
    <row r="84" spans="1:8" ht="38.25" hidden="1">
      <c r="A84" s="138" t="s">
        <v>2145</v>
      </c>
      <c r="B84" s="138" t="s">
        <v>2146</v>
      </c>
      <c r="C84" s="135">
        <v>41827</v>
      </c>
      <c r="D84" s="138" t="s">
        <v>2433</v>
      </c>
      <c r="E84" s="138" t="s">
        <v>2224</v>
      </c>
      <c r="F84" s="138" t="s">
        <v>2148</v>
      </c>
      <c r="G84" s="139">
        <v>253344</v>
      </c>
      <c r="H84" s="138" t="s">
        <v>2166</v>
      </c>
    </row>
    <row r="85" spans="1:8" ht="38.25" hidden="1">
      <c r="A85" s="138" t="s">
        <v>2145</v>
      </c>
      <c r="B85" s="138" t="s">
        <v>2146</v>
      </c>
      <c r="C85" s="135">
        <v>41855</v>
      </c>
      <c r="D85" s="138" t="s">
        <v>2434</v>
      </c>
      <c r="E85" s="138" t="s">
        <v>2144</v>
      </c>
      <c r="F85" s="138" t="s">
        <v>2154</v>
      </c>
      <c r="G85" s="139">
        <v>98040</v>
      </c>
      <c r="H85" s="138" t="s">
        <v>2155</v>
      </c>
    </row>
    <row r="86" spans="1:8" ht="38.25" hidden="1">
      <c r="A86" s="138" t="s">
        <v>2145</v>
      </c>
      <c r="B86" s="138" t="s">
        <v>2146</v>
      </c>
      <c r="C86" s="135">
        <v>41890</v>
      </c>
      <c r="D86" s="138" t="s">
        <v>2520</v>
      </c>
      <c r="E86" s="138" t="s">
        <v>2225</v>
      </c>
      <c r="F86" s="138" t="s">
        <v>2168</v>
      </c>
      <c r="G86" s="139">
        <v>176800</v>
      </c>
      <c r="H86" s="138" t="s">
        <v>2160</v>
      </c>
    </row>
    <row r="87" spans="1:8" ht="38.25" hidden="1">
      <c r="A87" s="138" t="s">
        <v>2145</v>
      </c>
      <c r="B87" s="138" t="s">
        <v>2146</v>
      </c>
      <c r="C87" s="135">
        <v>41890</v>
      </c>
      <c r="D87" s="138" t="s">
        <v>2520</v>
      </c>
      <c r="E87" s="138" t="s">
        <v>2521</v>
      </c>
      <c r="F87" s="138" t="s">
        <v>2168</v>
      </c>
      <c r="G87" s="139">
        <v>180765</v>
      </c>
      <c r="H87" s="138" t="s">
        <v>2160</v>
      </c>
    </row>
    <row r="88" spans="1:8" ht="38.25" hidden="1">
      <c r="A88" s="138" t="s">
        <v>2145</v>
      </c>
      <c r="B88" s="138" t="s">
        <v>2146</v>
      </c>
      <c r="C88" s="135">
        <v>41918</v>
      </c>
      <c r="D88" s="138" t="s">
        <v>2522</v>
      </c>
      <c r="E88" s="138" t="s">
        <v>2157</v>
      </c>
      <c r="F88" s="138" t="s">
        <v>2151</v>
      </c>
      <c r="G88" s="139">
        <v>77500</v>
      </c>
      <c r="H88" s="138" t="s">
        <v>2152</v>
      </c>
    </row>
    <row r="89" spans="1:8" ht="38.25" hidden="1">
      <c r="A89" s="138" t="s">
        <v>2145</v>
      </c>
      <c r="B89" s="138" t="s">
        <v>2146</v>
      </c>
      <c r="C89" s="135">
        <v>41918</v>
      </c>
      <c r="D89" s="138" t="s">
        <v>2522</v>
      </c>
      <c r="E89" s="138" t="s">
        <v>2226</v>
      </c>
      <c r="F89" s="138" t="s">
        <v>2163</v>
      </c>
      <c r="G89" s="139">
        <v>103000</v>
      </c>
      <c r="H89" s="138" t="s">
        <v>2155</v>
      </c>
    </row>
    <row r="90" spans="1:8" ht="38.25" hidden="1">
      <c r="A90" s="138" t="s">
        <v>2145</v>
      </c>
      <c r="B90" s="138" t="s">
        <v>2146</v>
      </c>
      <c r="C90" s="135">
        <v>41946</v>
      </c>
      <c r="D90" s="138" t="s">
        <v>2523</v>
      </c>
      <c r="E90" s="138" t="s">
        <v>2227</v>
      </c>
      <c r="F90" s="138" t="s">
        <v>2154</v>
      </c>
      <c r="G90" s="139">
        <v>99910</v>
      </c>
      <c r="H90" s="138" t="s">
        <v>2155</v>
      </c>
    </row>
    <row r="91" spans="1:8" ht="38.25" hidden="1">
      <c r="A91" s="138" t="s">
        <v>2145</v>
      </c>
      <c r="B91" s="138" t="s">
        <v>2146</v>
      </c>
      <c r="C91" s="135">
        <v>41946</v>
      </c>
      <c r="D91" s="138" t="s">
        <v>2523</v>
      </c>
      <c r="E91" s="138" t="s">
        <v>2228</v>
      </c>
      <c r="F91" s="138" t="s">
        <v>2163</v>
      </c>
      <c r="G91" s="139">
        <v>115000</v>
      </c>
      <c r="H91" s="138" t="s">
        <v>2155</v>
      </c>
    </row>
    <row r="92" spans="1:8" ht="38.25" hidden="1">
      <c r="A92" s="138" t="s">
        <v>2145</v>
      </c>
      <c r="B92" s="138" t="s">
        <v>2146</v>
      </c>
      <c r="C92" s="135">
        <v>41946</v>
      </c>
      <c r="D92" s="138" t="s">
        <v>2523</v>
      </c>
      <c r="E92" s="138" t="s">
        <v>2173</v>
      </c>
      <c r="F92" s="138" t="s">
        <v>2154</v>
      </c>
      <c r="G92" s="139">
        <v>92750</v>
      </c>
      <c r="H92" s="138" t="s">
        <v>2155</v>
      </c>
    </row>
    <row r="93" spans="1:8" ht="38.25" hidden="1">
      <c r="A93" s="138" t="s">
        <v>2145</v>
      </c>
      <c r="B93" s="138" t="s">
        <v>2146</v>
      </c>
      <c r="C93" s="135">
        <v>41946</v>
      </c>
      <c r="D93" s="138" t="s">
        <v>2523</v>
      </c>
      <c r="E93" s="138" t="s">
        <v>2189</v>
      </c>
      <c r="F93" s="138" t="s">
        <v>2163</v>
      </c>
      <c r="G93" s="139">
        <v>119700</v>
      </c>
      <c r="H93" s="138" t="s">
        <v>2155</v>
      </c>
    </row>
    <row r="94" spans="1:8" ht="38.25" hidden="1">
      <c r="A94" s="138" t="s">
        <v>2145</v>
      </c>
      <c r="B94" s="138" t="s">
        <v>2146</v>
      </c>
      <c r="C94" s="135">
        <v>41946</v>
      </c>
      <c r="D94" s="138" t="s">
        <v>2523</v>
      </c>
      <c r="E94" s="138" t="s">
        <v>2157</v>
      </c>
      <c r="F94" s="138" t="s">
        <v>2151</v>
      </c>
      <c r="G94" s="139">
        <v>74100</v>
      </c>
      <c r="H94" s="138" t="s">
        <v>2152</v>
      </c>
    </row>
    <row r="95" spans="1:8" ht="38.25" hidden="1">
      <c r="A95" s="138" t="s">
        <v>2145</v>
      </c>
      <c r="B95" s="138" t="s">
        <v>2146</v>
      </c>
      <c r="C95" s="135">
        <v>41946</v>
      </c>
      <c r="D95" s="138" t="s">
        <v>2523</v>
      </c>
      <c r="E95" s="138" t="s">
        <v>2229</v>
      </c>
      <c r="F95" s="138" t="s">
        <v>2154</v>
      </c>
      <c r="G95" s="139">
        <v>100880</v>
      </c>
      <c r="H95" s="138" t="s">
        <v>2155</v>
      </c>
    </row>
    <row r="96" spans="1:8" ht="38.25" hidden="1">
      <c r="A96" s="138" t="s">
        <v>2145</v>
      </c>
      <c r="B96" s="138" t="s">
        <v>2146</v>
      </c>
      <c r="C96" s="135">
        <v>41946</v>
      </c>
      <c r="D96" s="138" t="s">
        <v>2523</v>
      </c>
      <c r="E96" s="138" t="s">
        <v>2230</v>
      </c>
      <c r="F96" s="138" t="s">
        <v>2163</v>
      </c>
      <c r="G96" s="139">
        <v>111360</v>
      </c>
      <c r="H96" s="138" t="s">
        <v>2155</v>
      </c>
    </row>
    <row r="97" spans="1:8" ht="38.25" hidden="1">
      <c r="A97" s="138" t="s">
        <v>2145</v>
      </c>
      <c r="B97" s="138" t="s">
        <v>2146</v>
      </c>
      <c r="C97" s="135">
        <v>41946</v>
      </c>
      <c r="D97" s="138" t="s">
        <v>2523</v>
      </c>
      <c r="E97" s="138" t="s">
        <v>2199</v>
      </c>
      <c r="F97" s="138" t="s">
        <v>2187</v>
      </c>
      <c r="G97" s="139">
        <v>69596.800000000003</v>
      </c>
      <c r="H97" s="138" t="s">
        <v>2152</v>
      </c>
    </row>
    <row r="98" spans="1:8" ht="38.25" hidden="1">
      <c r="A98" s="138" t="s">
        <v>2145</v>
      </c>
      <c r="B98" s="138" t="s">
        <v>2146</v>
      </c>
      <c r="C98" s="135">
        <v>41946</v>
      </c>
      <c r="D98" s="138" t="s">
        <v>2523</v>
      </c>
      <c r="E98" s="138" t="s">
        <v>2215</v>
      </c>
      <c r="F98" s="138" t="s">
        <v>2151</v>
      </c>
      <c r="G98" s="139">
        <v>92700</v>
      </c>
      <c r="H98" s="138" t="s">
        <v>2152</v>
      </c>
    </row>
    <row r="99" spans="1:8" ht="38.25" hidden="1">
      <c r="A99" s="138" t="s">
        <v>2145</v>
      </c>
      <c r="B99" s="138" t="s">
        <v>2146</v>
      </c>
      <c r="C99" s="135">
        <v>41974</v>
      </c>
      <c r="D99" s="138" t="s">
        <v>2524</v>
      </c>
      <c r="E99" s="138" t="s">
        <v>2231</v>
      </c>
      <c r="F99" s="138" t="s">
        <v>2163</v>
      </c>
      <c r="G99" s="139">
        <v>97850</v>
      </c>
      <c r="H99" s="138" t="s">
        <v>2155</v>
      </c>
    </row>
    <row r="100" spans="1:8" ht="38.25" hidden="1">
      <c r="A100" s="138" t="s">
        <v>2145</v>
      </c>
      <c r="B100" s="138" t="s">
        <v>2146</v>
      </c>
      <c r="C100" s="135">
        <v>42009</v>
      </c>
      <c r="D100" s="138" t="s">
        <v>2525</v>
      </c>
      <c r="E100" s="138" t="s">
        <v>2232</v>
      </c>
      <c r="F100" s="138" t="s">
        <v>2151</v>
      </c>
      <c r="G100" s="139">
        <v>33.46</v>
      </c>
      <c r="H100" s="138" t="s">
        <v>2152</v>
      </c>
    </row>
    <row r="101" spans="1:8" ht="38.25" hidden="1">
      <c r="A101" s="138" t="s">
        <v>2145</v>
      </c>
      <c r="B101" s="138" t="s">
        <v>2146</v>
      </c>
      <c r="C101" s="135">
        <v>42009</v>
      </c>
      <c r="D101" s="138" t="s">
        <v>2525</v>
      </c>
      <c r="E101" s="138" t="s">
        <v>2233</v>
      </c>
      <c r="F101" s="138" t="s">
        <v>2154</v>
      </c>
      <c r="G101" s="139">
        <v>103000</v>
      </c>
      <c r="H101" s="138" t="s">
        <v>2155</v>
      </c>
    </row>
    <row r="102" spans="1:8" ht="38.25" hidden="1">
      <c r="A102" s="138" t="s">
        <v>2145</v>
      </c>
      <c r="B102" s="138" t="s">
        <v>2146</v>
      </c>
      <c r="C102" s="135">
        <v>42037</v>
      </c>
      <c r="D102" s="138" t="s">
        <v>2526</v>
      </c>
      <c r="E102" s="138" t="s">
        <v>2234</v>
      </c>
      <c r="F102" s="138" t="s">
        <v>2168</v>
      </c>
      <c r="G102" s="139">
        <v>174410</v>
      </c>
      <c r="H102" s="138" t="s">
        <v>2160</v>
      </c>
    </row>
    <row r="103" spans="1:8" ht="38.25" hidden="1">
      <c r="A103" s="138" t="s">
        <v>2145</v>
      </c>
      <c r="B103" s="138" t="s">
        <v>2146</v>
      </c>
      <c r="C103" s="135">
        <v>42009</v>
      </c>
      <c r="D103" s="138" t="s">
        <v>2525</v>
      </c>
      <c r="E103" s="138" t="s">
        <v>2215</v>
      </c>
      <c r="F103" s="138" t="s">
        <v>2151</v>
      </c>
      <c r="G103" s="139">
        <v>83430</v>
      </c>
      <c r="H103" s="138" t="s">
        <v>2152</v>
      </c>
    </row>
    <row r="104" spans="1:8" ht="38.25" hidden="1">
      <c r="A104" s="138" t="s">
        <v>2145</v>
      </c>
      <c r="B104" s="138" t="s">
        <v>2146</v>
      </c>
      <c r="C104" s="135">
        <v>42065</v>
      </c>
      <c r="D104" s="138" t="s">
        <v>2527</v>
      </c>
      <c r="E104" s="138" t="s">
        <v>2235</v>
      </c>
      <c r="F104" s="138" t="s">
        <v>2163</v>
      </c>
      <c r="G104" s="139">
        <v>108150</v>
      </c>
      <c r="H104" s="138" t="s">
        <v>2155</v>
      </c>
    </row>
    <row r="105" spans="1:8" ht="38.25" hidden="1">
      <c r="A105" s="138" t="s">
        <v>2145</v>
      </c>
      <c r="B105" s="138" t="s">
        <v>2146</v>
      </c>
      <c r="C105" s="135">
        <v>42009</v>
      </c>
      <c r="D105" s="138" t="s">
        <v>2525</v>
      </c>
      <c r="E105" s="138" t="s">
        <v>2236</v>
      </c>
      <c r="F105" s="138" t="s">
        <v>2163</v>
      </c>
      <c r="G105" s="139">
        <v>118450</v>
      </c>
      <c r="H105" s="138" t="s">
        <v>2155</v>
      </c>
    </row>
    <row r="106" spans="1:8" ht="38.25" hidden="1">
      <c r="A106" s="138" t="s">
        <v>2145</v>
      </c>
      <c r="B106" s="138" t="s">
        <v>2146</v>
      </c>
      <c r="C106" s="135">
        <v>42009</v>
      </c>
      <c r="D106" s="138" t="s">
        <v>2525</v>
      </c>
      <c r="E106" s="138" t="s">
        <v>2157</v>
      </c>
      <c r="F106" s="138" t="s">
        <v>2151</v>
      </c>
      <c r="G106" s="139">
        <v>71920</v>
      </c>
      <c r="H106" s="138" t="s">
        <v>2152</v>
      </c>
    </row>
    <row r="107" spans="1:8" ht="38.25" hidden="1">
      <c r="A107" s="138" t="s">
        <v>2145</v>
      </c>
      <c r="B107" s="138" t="s">
        <v>2146</v>
      </c>
      <c r="C107" s="135">
        <v>42009</v>
      </c>
      <c r="D107" s="138" t="s">
        <v>2525</v>
      </c>
      <c r="E107" s="138" t="s">
        <v>2237</v>
      </c>
      <c r="F107" s="138" t="s">
        <v>2203</v>
      </c>
      <c r="G107" s="139">
        <v>62934.87</v>
      </c>
      <c r="H107" s="138" t="s">
        <v>2152</v>
      </c>
    </row>
    <row r="108" spans="1:8" ht="38.25" hidden="1">
      <c r="A108" s="138" t="s">
        <v>2145</v>
      </c>
      <c r="B108" s="138" t="s">
        <v>2146</v>
      </c>
      <c r="C108" s="135">
        <v>42037</v>
      </c>
      <c r="D108" s="138" t="s">
        <v>2526</v>
      </c>
      <c r="E108" s="138" t="s">
        <v>2238</v>
      </c>
      <c r="F108" s="138" t="s">
        <v>2163</v>
      </c>
      <c r="G108" s="139">
        <v>124800</v>
      </c>
      <c r="H108" s="138" t="s">
        <v>2155</v>
      </c>
    </row>
    <row r="109" spans="1:8" ht="38.25">
      <c r="A109" s="138" t="s">
        <v>2145</v>
      </c>
      <c r="B109" s="138" t="s">
        <v>2146</v>
      </c>
      <c r="C109" s="135">
        <v>42052</v>
      </c>
      <c r="D109" s="138" t="s">
        <v>2528</v>
      </c>
      <c r="E109" s="138" t="s">
        <v>2239</v>
      </c>
      <c r="F109" s="138" t="s">
        <v>2159</v>
      </c>
      <c r="G109" s="139">
        <v>185400</v>
      </c>
      <c r="H109" s="138" t="s">
        <v>2160</v>
      </c>
    </row>
    <row r="110" spans="1:8" ht="38.25" hidden="1">
      <c r="A110" s="138" t="s">
        <v>2145</v>
      </c>
      <c r="B110" s="138" t="s">
        <v>2146</v>
      </c>
      <c r="C110" s="135">
        <v>42065</v>
      </c>
      <c r="D110" s="138" t="s">
        <v>2527</v>
      </c>
      <c r="E110" s="138" t="s">
        <v>2240</v>
      </c>
      <c r="F110" s="138" t="s">
        <v>2163</v>
      </c>
      <c r="G110" s="139">
        <v>110700</v>
      </c>
      <c r="H110" s="138" t="s">
        <v>2155</v>
      </c>
    </row>
    <row r="111" spans="1:8" ht="38.25">
      <c r="A111" s="138" t="s">
        <v>2145</v>
      </c>
      <c r="B111" s="138" t="s">
        <v>2146</v>
      </c>
      <c r="C111" s="135">
        <v>42065</v>
      </c>
      <c r="D111" s="138" t="s">
        <v>2527</v>
      </c>
      <c r="E111" s="138" t="s">
        <v>2241</v>
      </c>
      <c r="F111" s="138" t="s">
        <v>2159</v>
      </c>
      <c r="G111" s="139">
        <v>190550</v>
      </c>
      <c r="H111" s="138" t="s">
        <v>2160</v>
      </c>
    </row>
    <row r="112" spans="1:8" ht="38.25">
      <c r="A112" s="138" t="s">
        <v>2145</v>
      </c>
      <c r="B112" s="138" t="s">
        <v>2146</v>
      </c>
      <c r="C112" s="135">
        <v>42065</v>
      </c>
      <c r="D112" s="138" t="s">
        <v>2527</v>
      </c>
      <c r="E112" s="138" t="s">
        <v>2242</v>
      </c>
      <c r="F112" s="138" t="s">
        <v>2159</v>
      </c>
      <c r="G112" s="139">
        <v>185400</v>
      </c>
      <c r="H112" s="138" t="s">
        <v>2160</v>
      </c>
    </row>
    <row r="113" spans="1:8" ht="38.25" hidden="1">
      <c r="A113" s="138" t="s">
        <v>2145</v>
      </c>
      <c r="B113" s="138" t="s">
        <v>2146</v>
      </c>
      <c r="C113" s="135">
        <v>42065</v>
      </c>
      <c r="D113" s="138" t="s">
        <v>2527</v>
      </c>
      <c r="E113" s="138" t="s">
        <v>2189</v>
      </c>
      <c r="F113" s="138" t="s">
        <v>2163</v>
      </c>
      <c r="G113" s="139">
        <v>114000</v>
      </c>
      <c r="H113" s="138" t="s">
        <v>2155</v>
      </c>
    </row>
    <row r="114" spans="1:8" ht="38.25">
      <c r="A114" s="138" t="s">
        <v>2145</v>
      </c>
      <c r="B114" s="138" t="s">
        <v>2146</v>
      </c>
      <c r="C114" s="135">
        <v>42073</v>
      </c>
      <c r="D114" s="138" t="s">
        <v>2529</v>
      </c>
      <c r="E114" s="138" t="s">
        <v>2243</v>
      </c>
      <c r="F114" s="138" t="s">
        <v>2159</v>
      </c>
      <c r="G114" s="139">
        <v>172140</v>
      </c>
      <c r="H114" s="138" t="s">
        <v>2160</v>
      </c>
    </row>
    <row r="115" spans="1:8" ht="38.25" hidden="1">
      <c r="A115" s="138" t="s">
        <v>2145</v>
      </c>
      <c r="B115" s="138" t="s">
        <v>2146</v>
      </c>
      <c r="C115" s="135">
        <v>42079</v>
      </c>
      <c r="D115" s="138" t="s">
        <v>2530</v>
      </c>
      <c r="E115" s="138" t="s">
        <v>2436</v>
      </c>
      <c r="F115" s="138" t="s">
        <v>2415</v>
      </c>
      <c r="G115" s="139">
        <v>420000</v>
      </c>
      <c r="H115" s="138" t="s">
        <v>2421</v>
      </c>
    </row>
    <row r="116" spans="1:8" ht="38.25" hidden="1">
      <c r="A116" s="138" t="s">
        <v>2145</v>
      </c>
      <c r="B116" s="138" t="s">
        <v>2146</v>
      </c>
      <c r="C116" s="135">
        <v>42100</v>
      </c>
      <c r="D116" s="138" t="s">
        <v>2531</v>
      </c>
      <c r="E116" s="138" t="s">
        <v>2244</v>
      </c>
      <c r="F116" s="138" t="s">
        <v>2163</v>
      </c>
      <c r="G116" s="139">
        <v>136500</v>
      </c>
      <c r="H116" s="138" t="s">
        <v>2155</v>
      </c>
    </row>
    <row r="117" spans="1:8" ht="38.25" hidden="1">
      <c r="A117" s="138" t="s">
        <v>2145</v>
      </c>
      <c r="B117" s="138" t="s">
        <v>2146</v>
      </c>
      <c r="C117" s="135">
        <v>42100</v>
      </c>
      <c r="D117" s="138" t="s">
        <v>2531</v>
      </c>
      <c r="E117" s="138" t="s">
        <v>2245</v>
      </c>
      <c r="F117" s="138" t="s">
        <v>2187</v>
      </c>
      <c r="G117" s="139">
        <v>32.5</v>
      </c>
      <c r="H117" s="138" t="s">
        <v>2152</v>
      </c>
    </row>
    <row r="118" spans="1:8" ht="38.25" hidden="1">
      <c r="A118" s="138" t="s">
        <v>2145</v>
      </c>
      <c r="B118" s="138" t="s">
        <v>2146</v>
      </c>
      <c r="C118" s="135">
        <v>42100</v>
      </c>
      <c r="D118" s="138" t="s">
        <v>2531</v>
      </c>
      <c r="E118" s="138" t="s">
        <v>2246</v>
      </c>
      <c r="F118" s="138" t="s">
        <v>2154</v>
      </c>
      <c r="G118" s="139">
        <v>110210</v>
      </c>
      <c r="H118" s="138" t="s">
        <v>2155</v>
      </c>
    </row>
    <row r="119" spans="1:8" ht="38.25" hidden="1">
      <c r="A119" s="138" t="s">
        <v>2145</v>
      </c>
      <c r="B119" s="138" t="s">
        <v>2146</v>
      </c>
      <c r="C119" s="135">
        <v>42128</v>
      </c>
      <c r="D119" s="138" t="s">
        <v>2435</v>
      </c>
      <c r="E119" s="138" t="s">
        <v>2247</v>
      </c>
      <c r="F119" s="138" t="s">
        <v>2203</v>
      </c>
      <c r="G119" s="139">
        <v>60.9</v>
      </c>
      <c r="H119" s="138" t="s">
        <v>2152</v>
      </c>
    </row>
    <row r="120" spans="1:8" ht="38.25" hidden="1">
      <c r="A120" s="138" t="s">
        <v>2145</v>
      </c>
      <c r="B120" s="138" t="s">
        <v>2146</v>
      </c>
      <c r="C120" s="135">
        <v>42128</v>
      </c>
      <c r="D120" s="138" t="s">
        <v>2435</v>
      </c>
      <c r="E120" s="138" t="s">
        <v>2248</v>
      </c>
      <c r="F120" s="138" t="s">
        <v>2203</v>
      </c>
      <c r="G120" s="139">
        <v>63000</v>
      </c>
      <c r="H120" s="138" t="s">
        <v>2152</v>
      </c>
    </row>
    <row r="121" spans="1:8" ht="38.25" hidden="1">
      <c r="A121" s="138" t="s">
        <v>2145</v>
      </c>
      <c r="B121" s="138" t="s">
        <v>2146</v>
      </c>
      <c r="C121" s="135">
        <v>42125</v>
      </c>
      <c r="D121" s="138" t="s">
        <v>2532</v>
      </c>
      <c r="E121" s="138" t="s">
        <v>2249</v>
      </c>
      <c r="F121" s="138" t="s">
        <v>2168</v>
      </c>
      <c r="G121" s="139">
        <v>175100</v>
      </c>
      <c r="H121" s="138" t="s">
        <v>2160</v>
      </c>
    </row>
    <row r="122" spans="1:8" ht="38.25" hidden="1">
      <c r="A122" s="138" t="s">
        <v>2145</v>
      </c>
      <c r="B122" s="138" t="s">
        <v>2146</v>
      </c>
      <c r="C122" s="135">
        <v>42128</v>
      </c>
      <c r="D122" s="138" t="s">
        <v>2435</v>
      </c>
      <c r="E122" s="138" t="s">
        <v>2250</v>
      </c>
      <c r="F122" s="138" t="s">
        <v>2163</v>
      </c>
      <c r="G122" s="139">
        <v>105000</v>
      </c>
      <c r="H122" s="138" t="s">
        <v>2155</v>
      </c>
    </row>
    <row r="123" spans="1:8" ht="38.25" hidden="1">
      <c r="A123" s="138" t="s">
        <v>2145</v>
      </c>
      <c r="B123" s="138" t="s">
        <v>2146</v>
      </c>
      <c r="C123" s="135">
        <v>42128</v>
      </c>
      <c r="D123" s="138" t="s">
        <v>2435</v>
      </c>
      <c r="E123" s="138" t="s">
        <v>2251</v>
      </c>
      <c r="F123" s="138" t="s">
        <v>2203</v>
      </c>
      <c r="G123" s="139">
        <v>29.71</v>
      </c>
      <c r="H123" s="138" t="s">
        <v>2152</v>
      </c>
    </row>
    <row r="124" spans="1:8" ht="38.25" hidden="1">
      <c r="A124" s="138" t="s">
        <v>2145</v>
      </c>
      <c r="B124" s="138" t="s">
        <v>2146</v>
      </c>
      <c r="C124" s="135">
        <v>42128</v>
      </c>
      <c r="D124" s="138" t="s">
        <v>2435</v>
      </c>
      <c r="E124" s="138" t="s">
        <v>2251</v>
      </c>
      <c r="F124" s="138" t="s">
        <v>2203</v>
      </c>
      <c r="G124" s="139">
        <v>58.556153999999999</v>
      </c>
      <c r="H124" s="138" t="s">
        <v>2152</v>
      </c>
    </row>
    <row r="125" spans="1:8" ht="38.25" hidden="1">
      <c r="A125" s="138" t="s">
        <v>2145</v>
      </c>
      <c r="B125" s="138" t="s">
        <v>2146</v>
      </c>
      <c r="C125" s="135">
        <v>42128</v>
      </c>
      <c r="D125" s="138" t="s">
        <v>2435</v>
      </c>
      <c r="E125" s="138" t="s">
        <v>2227</v>
      </c>
      <c r="F125" s="138" t="s">
        <v>2154</v>
      </c>
      <c r="G125" s="139">
        <v>87975</v>
      </c>
      <c r="H125" s="138" t="s">
        <v>2155</v>
      </c>
    </row>
    <row r="126" spans="1:8" ht="38.25" hidden="1">
      <c r="A126" s="138" t="s">
        <v>2145</v>
      </c>
      <c r="B126" s="138" t="s">
        <v>2146</v>
      </c>
      <c r="C126" s="135">
        <v>42128</v>
      </c>
      <c r="D126" s="138" t="s">
        <v>2435</v>
      </c>
      <c r="E126" s="138" t="s">
        <v>2161</v>
      </c>
      <c r="F126" s="138" t="s">
        <v>2151</v>
      </c>
      <c r="G126" s="139">
        <v>68310</v>
      </c>
      <c r="H126" s="138" t="s">
        <v>2152</v>
      </c>
    </row>
    <row r="127" spans="1:8" ht="38.25" hidden="1">
      <c r="A127" s="138" t="s">
        <v>2145</v>
      </c>
      <c r="B127" s="138" t="s">
        <v>2146</v>
      </c>
      <c r="C127" s="135">
        <v>42125</v>
      </c>
      <c r="D127" s="138" t="s">
        <v>2532</v>
      </c>
      <c r="E127" s="138" t="s">
        <v>2437</v>
      </c>
      <c r="F127" s="138" t="s">
        <v>2415</v>
      </c>
      <c r="G127" s="139">
        <v>315000</v>
      </c>
      <c r="H127" s="138" t="s">
        <v>2431</v>
      </c>
    </row>
    <row r="128" spans="1:8" ht="38.25" hidden="1">
      <c r="A128" s="138" t="s">
        <v>2145</v>
      </c>
      <c r="B128" s="138" t="s">
        <v>2146</v>
      </c>
      <c r="C128" s="135">
        <v>42128</v>
      </c>
      <c r="D128" s="138" t="s">
        <v>2435</v>
      </c>
      <c r="E128" s="138" t="s">
        <v>2252</v>
      </c>
      <c r="F128" s="138" t="s">
        <v>2163</v>
      </c>
      <c r="G128" s="139">
        <v>117000</v>
      </c>
      <c r="H128" s="138" t="s">
        <v>2155</v>
      </c>
    </row>
    <row r="129" spans="1:8" ht="38.25" hidden="1">
      <c r="A129" s="138" t="s">
        <v>2145</v>
      </c>
      <c r="B129" s="138" t="s">
        <v>2146</v>
      </c>
      <c r="C129" s="135">
        <v>42128</v>
      </c>
      <c r="D129" s="138" t="s">
        <v>2435</v>
      </c>
      <c r="E129" s="138" t="s">
        <v>2201</v>
      </c>
      <c r="F129" s="138" t="s">
        <v>2154</v>
      </c>
      <c r="G129" s="139">
        <v>84240</v>
      </c>
      <c r="H129" s="138" t="s">
        <v>2155</v>
      </c>
    </row>
    <row r="130" spans="1:8" ht="38.25" hidden="1">
      <c r="A130" s="138" t="s">
        <v>2145</v>
      </c>
      <c r="B130" s="138" t="s">
        <v>2146</v>
      </c>
      <c r="C130" s="135">
        <v>42156</v>
      </c>
      <c r="D130" s="138" t="s">
        <v>2533</v>
      </c>
      <c r="E130" s="138" t="s">
        <v>2253</v>
      </c>
      <c r="F130" s="138" t="s">
        <v>2168</v>
      </c>
      <c r="G130" s="139">
        <v>162750</v>
      </c>
      <c r="H130" s="138" t="s">
        <v>2160</v>
      </c>
    </row>
    <row r="131" spans="1:8" ht="38.25" hidden="1">
      <c r="A131" s="138" t="s">
        <v>2145</v>
      </c>
      <c r="B131" s="138" t="s">
        <v>2146</v>
      </c>
      <c r="C131" s="135">
        <v>42156</v>
      </c>
      <c r="D131" s="138" t="s">
        <v>2533</v>
      </c>
      <c r="E131" s="138" t="s">
        <v>2254</v>
      </c>
      <c r="F131" s="138" t="s">
        <v>2203</v>
      </c>
      <c r="G131" s="139">
        <v>62400</v>
      </c>
      <c r="H131" s="138" t="s">
        <v>2152</v>
      </c>
    </row>
    <row r="132" spans="1:8" ht="38.25" hidden="1">
      <c r="A132" s="138" t="s">
        <v>2145</v>
      </c>
      <c r="B132" s="138" t="s">
        <v>2146</v>
      </c>
      <c r="C132" s="135">
        <v>42156</v>
      </c>
      <c r="D132" s="138" t="s">
        <v>2533</v>
      </c>
      <c r="E132" s="138" t="s">
        <v>2230</v>
      </c>
      <c r="F132" s="138" t="s">
        <v>2163</v>
      </c>
      <c r="G132" s="139">
        <v>114400</v>
      </c>
      <c r="H132" s="138" t="s">
        <v>2155</v>
      </c>
    </row>
    <row r="133" spans="1:8" ht="38.25" hidden="1">
      <c r="A133" s="138" t="s">
        <v>2145</v>
      </c>
      <c r="B133" s="138" t="s">
        <v>2146</v>
      </c>
      <c r="C133" s="135">
        <v>42156</v>
      </c>
      <c r="D133" s="138" t="s">
        <v>2533</v>
      </c>
      <c r="E133" s="138" t="s">
        <v>2255</v>
      </c>
      <c r="F133" s="138" t="s">
        <v>2168</v>
      </c>
      <c r="G133" s="139">
        <v>144900</v>
      </c>
      <c r="H133" s="138" t="s">
        <v>2160</v>
      </c>
    </row>
    <row r="134" spans="1:8" ht="38.25" hidden="1">
      <c r="A134" s="138" t="s">
        <v>2145</v>
      </c>
      <c r="B134" s="138" t="s">
        <v>2146</v>
      </c>
      <c r="C134" s="135">
        <v>42156</v>
      </c>
      <c r="D134" s="138" t="s">
        <v>2533</v>
      </c>
      <c r="E134" s="138" t="s">
        <v>2161</v>
      </c>
      <c r="F134" s="138" t="s">
        <v>2151</v>
      </c>
      <c r="G134" s="139">
        <v>87360</v>
      </c>
      <c r="H134" s="138" t="s">
        <v>2152</v>
      </c>
    </row>
    <row r="135" spans="1:8" ht="38.25" hidden="1">
      <c r="A135" s="138" t="s">
        <v>2145</v>
      </c>
      <c r="B135" s="138" t="s">
        <v>2146</v>
      </c>
      <c r="C135" s="135">
        <v>42156</v>
      </c>
      <c r="D135" s="138" t="s">
        <v>2533</v>
      </c>
      <c r="E135" s="138" t="s">
        <v>2256</v>
      </c>
      <c r="F135" s="138" t="s">
        <v>2163</v>
      </c>
      <c r="G135" s="139">
        <v>98880</v>
      </c>
      <c r="H135" s="138" t="s">
        <v>2155</v>
      </c>
    </row>
    <row r="136" spans="1:8" ht="38.25" hidden="1">
      <c r="A136" s="138" t="s">
        <v>2145</v>
      </c>
      <c r="B136" s="138" t="s">
        <v>2146</v>
      </c>
      <c r="C136" s="135">
        <v>42156</v>
      </c>
      <c r="D136" s="138" t="s">
        <v>2533</v>
      </c>
      <c r="E136" s="138" t="s">
        <v>2245</v>
      </c>
      <c r="F136" s="138" t="s">
        <v>2187</v>
      </c>
      <c r="G136" s="139">
        <v>35.659999999999997</v>
      </c>
      <c r="H136" s="138" t="s">
        <v>2152</v>
      </c>
    </row>
    <row r="137" spans="1:8" ht="38.25" hidden="1">
      <c r="A137" s="138" t="s">
        <v>2145</v>
      </c>
      <c r="B137" s="138" t="s">
        <v>2146</v>
      </c>
      <c r="C137" s="135">
        <v>42170</v>
      </c>
      <c r="D137" s="138" t="s">
        <v>2534</v>
      </c>
      <c r="E137" s="138" t="s">
        <v>2258</v>
      </c>
      <c r="F137" s="138" t="s">
        <v>2473</v>
      </c>
      <c r="G137" s="139">
        <v>304500</v>
      </c>
      <c r="H137" s="138" t="s">
        <v>2184</v>
      </c>
    </row>
    <row r="138" spans="1:8" ht="38.25" hidden="1">
      <c r="A138" s="138" t="s">
        <v>2145</v>
      </c>
      <c r="B138" s="138" t="s">
        <v>2146</v>
      </c>
      <c r="C138" s="135">
        <v>42172</v>
      </c>
      <c r="D138" s="138" t="s">
        <v>2535</v>
      </c>
      <c r="E138" s="138" t="s">
        <v>2259</v>
      </c>
      <c r="F138" s="138" t="s">
        <v>2163</v>
      </c>
      <c r="G138" s="139">
        <v>101920</v>
      </c>
      <c r="H138" s="138" t="s">
        <v>2155</v>
      </c>
    </row>
    <row r="139" spans="1:8" ht="38.25" hidden="1">
      <c r="A139" s="138" t="s">
        <v>2145</v>
      </c>
      <c r="B139" s="138" t="s">
        <v>2146</v>
      </c>
      <c r="C139" s="135">
        <v>42184</v>
      </c>
      <c r="D139" s="138" t="s">
        <v>2536</v>
      </c>
      <c r="E139" s="138" t="s">
        <v>2260</v>
      </c>
      <c r="F139" s="138" t="s">
        <v>2187</v>
      </c>
      <c r="G139" s="139">
        <v>39.6</v>
      </c>
      <c r="H139" s="138" t="s">
        <v>2152</v>
      </c>
    </row>
    <row r="140" spans="1:8" ht="38.25" hidden="1">
      <c r="A140" s="138" t="s">
        <v>2145</v>
      </c>
      <c r="B140" s="138" t="s">
        <v>2146</v>
      </c>
      <c r="C140" s="135">
        <v>42186</v>
      </c>
      <c r="D140" s="138" t="s">
        <v>2537</v>
      </c>
      <c r="E140" s="138" t="s">
        <v>2261</v>
      </c>
      <c r="F140" s="138" t="s">
        <v>2154</v>
      </c>
      <c r="G140" s="139">
        <v>108150</v>
      </c>
      <c r="H140" s="138" t="s">
        <v>2155</v>
      </c>
    </row>
    <row r="141" spans="1:8" ht="38.25" hidden="1">
      <c r="A141" s="138" t="s">
        <v>2145</v>
      </c>
      <c r="B141" s="138" t="s">
        <v>2146</v>
      </c>
      <c r="C141" s="135">
        <v>42191</v>
      </c>
      <c r="D141" s="138" t="s">
        <v>2538</v>
      </c>
      <c r="E141" s="138" t="s">
        <v>2262</v>
      </c>
      <c r="F141" s="138" t="s">
        <v>2163</v>
      </c>
      <c r="G141" s="139">
        <v>103000</v>
      </c>
      <c r="H141" s="138" t="s">
        <v>2155</v>
      </c>
    </row>
    <row r="142" spans="1:8" ht="38.25" hidden="1">
      <c r="A142" s="138" t="s">
        <v>2145</v>
      </c>
      <c r="B142" s="138" t="s">
        <v>2146</v>
      </c>
      <c r="C142" s="135">
        <v>42191</v>
      </c>
      <c r="D142" s="138" t="s">
        <v>2538</v>
      </c>
      <c r="E142" s="138" t="s">
        <v>2190</v>
      </c>
      <c r="F142" s="138" t="s">
        <v>2151</v>
      </c>
      <c r="G142" s="139">
        <v>78000</v>
      </c>
      <c r="H142" s="138" t="s">
        <v>2152</v>
      </c>
    </row>
    <row r="143" spans="1:8" ht="38.25" hidden="1">
      <c r="A143" s="138" t="s">
        <v>2145</v>
      </c>
      <c r="B143" s="138" t="s">
        <v>2146</v>
      </c>
      <c r="C143" s="135">
        <v>42191</v>
      </c>
      <c r="D143" s="138" t="s">
        <v>2538</v>
      </c>
      <c r="E143" s="138" t="s">
        <v>2263</v>
      </c>
      <c r="F143" s="138" t="s">
        <v>2168</v>
      </c>
      <c r="G143" s="139">
        <v>161200</v>
      </c>
      <c r="H143" s="138" t="s">
        <v>2160</v>
      </c>
    </row>
    <row r="144" spans="1:8" ht="38.25" hidden="1">
      <c r="A144" s="138" t="s">
        <v>2145</v>
      </c>
      <c r="B144" s="138" t="s">
        <v>2146</v>
      </c>
      <c r="C144" s="135">
        <v>42191</v>
      </c>
      <c r="D144" s="138" t="s">
        <v>2538</v>
      </c>
      <c r="E144" s="138" t="s">
        <v>2264</v>
      </c>
      <c r="F144" s="138" t="s">
        <v>2151</v>
      </c>
      <c r="G144" s="139">
        <v>85490</v>
      </c>
      <c r="H144" s="138" t="s">
        <v>2152</v>
      </c>
    </row>
    <row r="145" spans="1:8" ht="38.25" hidden="1">
      <c r="A145" s="138" t="s">
        <v>2145</v>
      </c>
      <c r="B145" s="138" t="s">
        <v>2146</v>
      </c>
      <c r="C145" s="135">
        <v>42191</v>
      </c>
      <c r="D145" s="138" t="s">
        <v>2538</v>
      </c>
      <c r="E145" s="138" t="s">
        <v>2265</v>
      </c>
      <c r="F145" s="138" t="s">
        <v>2151</v>
      </c>
      <c r="G145" s="139">
        <v>82400</v>
      </c>
      <c r="H145" s="138" t="s">
        <v>2152</v>
      </c>
    </row>
    <row r="146" spans="1:8" ht="38.25" hidden="1">
      <c r="A146" s="138" t="s">
        <v>2145</v>
      </c>
      <c r="B146" s="138" t="s">
        <v>2146</v>
      </c>
      <c r="C146" s="135">
        <v>42191</v>
      </c>
      <c r="D146" s="138" t="s">
        <v>2538</v>
      </c>
      <c r="E146" s="138" t="s">
        <v>2266</v>
      </c>
      <c r="F146" s="138" t="s">
        <v>2203</v>
      </c>
      <c r="G146" s="139">
        <v>62400</v>
      </c>
      <c r="H146" s="138" t="s">
        <v>2152</v>
      </c>
    </row>
    <row r="147" spans="1:8" ht="38.25" hidden="1">
      <c r="A147" s="138" t="s">
        <v>2145</v>
      </c>
      <c r="B147" s="138" t="s">
        <v>2146</v>
      </c>
      <c r="C147" s="135">
        <v>42191</v>
      </c>
      <c r="D147" s="138" t="s">
        <v>2538</v>
      </c>
      <c r="E147" s="138" t="s">
        <v>2267</v>
      </c>
      <c r="F147" s="138" t="s">
        <v>2187</v>
      </c>
      <c r="G147" s="139">
        <v>87360</v>
      </c>
      <c r="H147" s="138" t="s">
        <v>2152</v>
      </c>
    </row>
    <row r="148" spans="1:8" ht="38.25" hidden="1">
      <c r="A148" s="138" t="s">
        <v>2145</v>
      </c>
      <c r="B148" s="138" t="s">
        <v>2146</v>
      </c>
      <c r="C148" s="135">
        <v>42191</v>
      </c>
      <c r="D148" s="138" t="s">
        <v>2538</v>
      </c>
      <c r="E148" s="138" t="s">
        <v>2268</v>
      </c>
      <c r="F148" s="138" t="s">
        <v>2163</v>
      </c>
      <c r="G148" s="139">
        <v>115875</v>
      </c>
      <c r="H148" s="138" t="s">
        <v>2155</v>
      </c>
    </row>
    <row r="149" spans="1:8" ht="38.25" hidden="1">
      <c r="A149" s="138" t="s">
        <v>2145</v>
      </c>
      <c r="B149" s="138" t="s">
        <v>2146</v>
      </c>
      <c r="C149" s="135">
        <v>42191</v>
      </c>
      <c r="D149" s="138" t="s">
        <v>2538</v>
      </c>
      <c r="E149" s="138" t="s">
        <v>2269</v>
      </c>
      <c r="F149" s="138" t="s">
        <v>2163</v>
      </c>
      <c r="G149" s="139">
        <v>144900</v>
      </c>
      <c r="H149" s="138" t="s">
        <v>2155</v>
      </c>
    </row>
    <row r="150" spans="1:8" ht="38.25" hidden="1">
      <c r="A150" s="138" t="s">
        <v>2145</v>
      </c>
      <c r="B150" s="138" t="s">
        <v>2146</v>
      </c>
      <c r="C150" s="135">
        <v>42191</v>
      </c>
      <c r="D150" s="138" t="s">
        <v>2538</v>
      </c>
      <c r="E150" s="138" t="s">
        <v>2270</v>
      </c>
      <c r="F150" s="138" t="s">
        <v>2148</v>
      </c>
      <c r="G150" s="139">
        <v>267500</v>
      </c>
      <c r="H150" s="138" t="s">
        <v>2166</v>
      </c>
    </row>
    <row r="151" spans="1:8" ht="38.25" hidden="1">
      <c r="A151" s="138" t="s">
        <v>2145</v>
      </c>
      <c r="B151" s="138" t="s">
        <v>2146</v>
      </c>
      <c r="C151" s="135">
        <v>42191</v>
      </c>
      <c r="D151" s="138" t="s">
        <v>2538</v>
      </c>
      <c r="E151" s="138" t="s">
        <v>2271</v>
      </c>
      <c r="F151" s="138" t="s">
        <v>2187</v>
      </c>
      <c r="G151" s="139">
        <v>69010</v>
      </c>
      <c r="H151" s="138" t="s">
        <v>2152</v>
      </c>
    </row>
    <row r="152" spans="1:8" ht="38.25" hidden="1">
      <c r="A152" s="138" t="s">
        <v>2145</v>
      </c>
      <c r="B152" s="138" t="s">
        <v>2146</v>
      </c>
      <c r="C152" s="135">
        <v>42198</v>
      </c>
      <c r="D152" s="138" t="s">
        <v>2539</v>
      </c>
      <c r="E152" s="138" t="s">
        <v>2272</v>
      </c>
      <c r="F152" s="138" t="s">
        <v>2203</v>
      </c>
      <c r="G152" s="139">
        <v>32.68</v>
      </c>
      <c r="H152" s="138" t="s">
        <v>2152</v>
      </c>
    </row>
    <row r="153" spans="1:8" ht="38.25" hidden="1">
      <c r="A153" s="138" t="s">
        <v>2145</v>
      </c>
      <c r="B153" s="138" t="s">
        <v>2146</v>
      </c>
      <c r="C153" s="135">
        <v>42205</v>
      </c>
      <c r="D153" s="138" t="s">
        <v>2438</v>
      </c>
      <c r="E153" s="138" t="s">
        <v>2273</v>
      </c>
      <c r="F153" s="138" t="s">
        <v>2154</v>
      </c>
      <c r="G153" s="139">
        <v>97760</v>
      </c>
      <c r="H153" s="138" t="s">
        <v>2155</v>
      </c>
    </row>
    <row r="154" spans="1:8" ht="38.25" hidden="1">
      <c r="A154" s="138" t="s">
        <v>2145</v>
      </c>
      <c r="B154" s="138" t="s">
        <v>2146</v>
      </c>
      <c r="C154" s="135">
        <v>42212</v>
      </c>
      <c r="D154" s="138" t="s">
        <v>2540</v>
      </c>
      <c r="E154" s="138" t="s">
        <v>2274</v>
      </c>
      <c r="F154" s="138" t="s">
        <v>2148</v>
      </c>
      <c r="G154" s="139">
        <v>288750</v>
      </c>
      <c r="H154" s="138" t="s">
        <v>2166</v>
      </c>
    </row>
    <row r="155" spans="1:8" ht="38.25" hidden="1">
      <c r="A155" s="138" t="s">
        <v>2145</v>
      </c>
      <c r="B155" s="138" t="s">
        <v>2146</v>
      </c>
      <c r="C155" s="135">
        <v>42219</v>
      </c>
      <c r="D155" s="138" t="s">
        <v>2439</v>
      </c>
      <c r="E155" s="138" t="s">
        <v>2275</v>
      </c>
      <c r="F155" s="138" t="s">
        <v>2187</v>
      </c>
      <c r="G155" s="139">
        <v>74160</v>
      </c>
      <c r="H155" s="138" t="s">
        <v>2152</v>
      </c>
    </row>
    <row r="156" spans="1:8" ht="38.25" hidden="1">
      <c r="A156" s="138" t="s">
        <v>2145</v>
      </c>
      <c r="B156" s="138" t="s">
        <v>2146</v>
      </c>
      <c r="C156" s="135">
        <v>42219</v>
      </c>
      <c r="D156" s="138" t="s">
        <v>2439</v>
      </c>
      <c r="E156" s="138" t="s">
        <v>2276</v>
      </c>
      <c r="F156" s="138" t="s">
        <v>2203</v>
      </c>
      <c r="G156" s="139">
        <v>63860</v>
      </c>
      <c r="H156" s="138" t="s">
        <v>2152</v>
      </c>
    </row>
    <row r="157" spans="1:8" ht="38.25" hidden="1">
      <c r="A157" s="138" t="s">
        <v>2145</v>
      </c>
      <c r="B157" s="138" t="s">
        <v>2146</v>
      </c>
      <c r="C157" s="135">
        <v>42219</v>
      </c>
      <c r="D157" s="138" t="s">
        <v>2439</v>
      </c>
      <c r="E157" s="138" t="s">
        <v>2277</v>
      </c>
      <c r="F157" s="138" t="s">
        <v>2163</v>
      </c>
      <c r="G157" s="139">
        <v>104000</v>
      </c>
      <c r="H157" s="138" t="s">
        <v>2155</v>
      </c>
    </row>
    <row r="158" spans="1:8" ht="38.25" hidden="1">
      <c r="A158" s="138" t="s">
        <v>2145</v>
      </c>
      <c r="B158" s="138" t="s">
        <v>2146</v>
      </c>
      <c r="C158" s="135">
        <v>42219</v>
      </c>
      <c r="D158" s="138" t="s">
        <v>2439</v>
      </c>
      <c r="E158" s="138" t="s">
        <v>2278</v>
      </c>
      <c r="F158" s="138" t="s">
        <v>2203</v>
      </c>
      <c r="G158" s="139">
        <v>64890</v>
      </c>
      <c r="H158" s="138" t="s">
        <v>2152</v>
      </c>
    </row>
    <row r="159" spans="1:8" ht="38.25" hidden="1">
      <c r="A159" s="138" t="s">
        <v>2145</v>
      </c>
      <c r="B159" s="138" t="s">
        <v>2146</v>
      </c>
      <c r="C159" s="135">
        <v>42219</v>
      </c>
      <c r="D159" s="138" t="s">
        <v>2439</v>
      </c>
      <c r="E159" s="138" t="s">
        <v>2279</v>
      </c>
      <c r="F159" s="138" t="s">
        <v>2163</v>
      </c>
      <c r="G159" s="139">
        <v>109200</v>
      </c>
      <c r="H159" s="138" t="s">
        <v>2155</v>
      </c>
    </row>
    <row r="160" spans="1:8" ht="38.25" hidden="1">
      <c r="A160" s="138" t="s">
        <v>2145</v>
      </c>
      <c r="B160" s="138" t="s">
        <v>2146</v>
      </c>
      <c r="C160" s="135">
        <v>42219</v>
      </c>
      <c r="D160" s="138" t="s">
        <v>2439</v>
      </c>
      <c r="E160" s="138" t="s">
        <v>2280</v>
      </c>
      <c r="F160" s="138" t="s">
        <v>2154</v>
      </c>
      <c r="G160" s="139">
        <v>93600</v>
      </c>
      <c r="H160" s="138" t="s">
        <v>2155</v>
      </c>
    </row>
    <row r="161" spans="1:8" ht="38.25" hidden="1">
      <c r="A161" s="138" t="s">
        <v>2145</v>
      </c>
      <c r="B161" s="138" t="s">
        <v>2146</v>
      </c>
      <c r="C161" s="135">
        <v>42219</v>
      </c>
      <c r="D161" s="138" t="s">
        <v>2439</v>
      </c>
      <c r="E161" s="138" t="s">
        <v>2281</v>
      </c>
      <c r="F161" s="138" t="s">
        <v>2203</v>
      </c>
      <c r="G161" s="139">
        <v>67059</v>
      </c>
      <c r="H161" s="138" t="s">
        <v>2152</v>
      </c>
    </row>
    <row r="162" spans="1:8" ht="38.25" hidden="1">
      <c r="A162" s="138" t="s">
        <v>2145</v>
      </c>
      <c r="B162" s="138" t="s">
        <v>2146</v>
      </c>
      <c r="C162" s="135">
        <v>42219</v>
      </c>
      <c r="D162" s="138" t="s">
        <v>2439</v>
      </c>
      <c r="E162" s="138" t="s">
        <v>2282</v>
      </c>
      <c r="F162" s="138" t="s">
        <v>2187</v>
      </c>
      <c r="G162" s="139">
        <v>78.450096000000002</v>
      </c>
      <c r="H162" s="138" t="s">
        <v>2152</v>
      </c>
    </row>
    <row r="163" spans="1:8" ht="38.25">
      <c r="A163" s="138" t="s">
        <v>2145</v>
      </c>
      <c r="B163" s="138" t="s">
        <v>2146</v>
      </c>
      <c r="C163" s="135">
        <v>42219</v>
      </c>
      <c r="D163" s="138" t="s">
        <v>2439</v>
      </c>
      <c r="E163" s="138" t="s">
        <v>2283</v>
      </c>
      <c r="F163" s="138" t="s">
        <v>2159</v>
      </c>
      <c r="G163" s="139">
        <v>157500</v>
      </c>
      <c r="H163" s="138" t="s">
        <v>2160</v>
      </c>
    </row>
    <row r="164" spans="1:8" ht="38.25" hidden="1">
      <c r="A164" s="138" t="s">
        <v>2145</v>
      </c>
      <c r="B164" s="138" t="s">
        <v>2146</v>
      </c>
      <c r="C164" s="135">
        <v>42240</v>
      </c>
      <c r="D164" s="138" t="s">
        <v>2541</v>
      </c>
      <c r="E164" s="138" t="s">
        <v>2284</v>
      </c>
      <c r="F164" s="138" t="s">
        <v>2168</v>
      </c>
      <c r="G164" s="139">
        <v>164800</v>
      </c>
      <c r="H164" s="138" t="s">
        <v>2160</v>
      </c>
    </row>
    <row r="165" spans="1:8" ht="38.25" hidden="1">
      <c r="A165" s="138" t="s">
        <v>2145</v>
      </c>
      <c r="B165" s="138" t="s">
        <v>2146</v>
      </c>
      <c r="C165" s="135">
        <v>42247</v>
      </c>
      <c r="D165" s="138" t="s">
        <v>2542</v>
      </c>
      <c r="E165" s="138" t="s">
        <v>2285</v>
      </c>
      <c r="F165" s="138" t="s">
        <v>2163</v>
      </c>
      <c r="G165" s="139">
        <v>133900</v>
      </c>
      <c r="H165" s="138" t="s">
        <v>2155</v>
      </c>
    </row>
    <row r="166" spans="1:8" ht="38.25" hidden="1">
      <c r="A166" s="138" t="s">
        <v>2145</v>
      </c>
      <c r="B166" s="138" t="s">
        <v>2146</v>
      </c>
      <c r="C166" s="135">
        <v>42248</v>
      </c>
      <c r="D166" s="138" t="s">
        <v>2257</v>
      </c>
      <c r="E166" s="138" t="s">
        <v>2286</v>
      </c>
      <c r="F166" s="138" t="s">
        <v>2163</v>
      </c>
      <c r="G166" s="139">
        <v>107120</v>
      </c>
      <c r="H166" s="138" t="s">
        <v>2155</v>
      </c>
    </row>
    <row r="167" spans="1:8" ht="38.25" hidden="1">
      <c r="A167" s="138" t="s">
        <v>2145</v>
      </c>
      <c r="B167" s="138" t="s">
        <v>2146</v>
      </c>
      <c r="C167" s="135">
        <v>42261</v>
      </c>
      <c r="D167" s="138" t="s">
        <v>2543</v>
      </c>
      <c r="E167" s="138" t="s">
        <v>2238</v>
      </c>
      <c r="F167" s="138" t="s">
        <v>2163</v>
      </c>
      <c r="G167" s="139">
        <v>103000</v>
      </c>
      <c r="H167" s="138" t="s">
        <v>2155</v>
      </c>
    </row>
    <row r="168" spans="1:8" ht="38.25" hidden="1">
      <c r="A168" s="138" t="s">
        <v>2145</v>
      </c>
      <c r="B168" s="138" t="s">
        <v>2146</v>
      </c>
      <c r="C168" s="135">
        <v>42261</v>
      </c>
      <c r="D168" s="138" t="s">
        <v>2543</v>
      </c>
      <c r="E168" s="138" t="s">
        <v>2233</v>
      </c>
      <c r="F168" s="138" t="s">
        <v>2154</v>
      </c>
      <c r="G168" s="139">
        <v>104000</v>
      </c>
      <c r="H168" s="138" t="s">
        <v>2155</v>
      </c>
    </row>
    <row r="169" spans="1:8" ht="38.25" hidden="1">
      <c r="A169" s="138" t="s">
        <v>2145</v>
      </c>
      <c r="B169" s="138" t="s">
        <v>2146</v>
      </c>
      <c r="C169" s="135">
        <v>42261</v>
      </c>
      <c r="D169" s="138" t="s">
        <v>2543</v>
      </c>
      <c r="E169" s="138" t="s">
        <v>2287</v>
      </c>
      <c r="F169" s="138" t="s">
        <v>2151</v>
      </c>
      <c r="G169" s="139">
        <v>94760</v>
      </c>
      <c r="H169" s="138" t="s">
        <v>2152</v>
      </c>
    </row>
    <row r="170" spans="1:8" ht="38.25" hidden="1">
      <c r="A170" s="138" t="s">
        <v>2145</v>
      </c>
      <c r="B170" s="138" t="s">
        <v>2146</v>
      </c>
      <c r="C170" s="135">
        <v>42261</v>
      </c>
      <c r="D170" s="138" t="s">
        <v>2543</v>
      </c>
      <c r="E170" s="138" t="s">
        <v>2238</v>
      </c>
      <c r="F170" s="138" t="s">
        <v>2163</v>
      </c>
      <c r="G170" s="139">
        <v>105060</v>
      </c>
      <c r="H170" s="138" t="s">
        <v>2155</v>
      </c>
    </row>
    <row r="171" spans="1:8" ht="38.25" hidden="1">
      <c r="A171" s="138" t="s">
        <v>2145</v>
      </c>
      <c r="B171" s="138" t="s">
        <v>2146</v>
      </c>
      <c r="C171" s="135">
        <v>42261</v>
      </c>
      <c r="D171" s="138" t="s">
        <v>2543</v>
      </c>
      <c r="E171" s="138" t="s">
        <v>2245</v>
      </c>
      <c r="F171" s="138" t="s">
        <v>2187</v>
      </c>
      <c r="G171" s="139">
        <v>29.71</v>
      </c>
      <c r="H171" s="138" t="s">
        <v>2152</v>
      </c>
    </row>
    <row r="172" spans="1:8" ht="38.25" hidden="1">
      <c r="A172" s="138" t="s">
        <v>2145</v>
      </c>
      <c r="B172" s="138" t="s">
        <v>2146</v>
      </c>
      <c r="C172" s="135">
        <v>42261</v>
      </c>
      <c r="D172" s="138" t="s">
        <v>2543</v>
      </c>
      <c r="E172" s="138" t="s">
        <v>2235</v>
      </c>
      <c r="F172" s="138" t="s">
        <v>2163</v>
      </c>
      <c r="G172" s="139">
        <v>108160</v>
      </c>
      <c r="H172" s="138" t="s">
        <v>2155</v>
      </c>
    </row>
    <row r="173" spans="1:8" ht="38.25" hidden="1">
      <c r="A173" s="138" t="s">
        <v>2145</v>
      </c>
      <c r="B173" s="138" t="s">
        <v>2146</v>
      </c>
      <c r="C173" s="135">
        <v>42261</v>
      </c>
      <c r="D173" s="138" t="s">
        <v>2543</v>
      </c>
      <c r="E173" s="138" t="s">
        <v>2288</v>
      </c>
      <c r="F173" s="138" t="s">
        <v>2163</v>
      </c>
      <c r="G173" s="139">
        <v>107120</v>
      </c>
      <c r="H173" s="138" t="s">
        <v>2155</v>
      </c>
    </row>
    <row r="174" spans="1:8" ht="38.25">
      <c r="A174" s="138" t="s">
        <v>2145</v>
      </c>
      <c r="B174" s="138" t="s">
        <v>2146</v>
      </c>
      <c r="C174" s="135">
        <v>42261</v>
      </c>
      <c r="D174" s="138" t="s">
        <v>2543</v>
      </c>
      <c r="E174" s="138" t="s">
        <v>2289</v>
      </c>
      <c r="F174" s="138" t="s">
        <v>2159</v>
      </c>
      <c r="G174" s="139">
        <v>226600</v>
      </c>
      <c r="H174" s="138" t="s">
        <v>2160</v>
      </c>
    </row>
    <row r="175" spans="1:8" ht="38.25" hidden="1">
      <c r="A175" s="138" t="s">
        <v>2145</v>
      </c>
      <c r="B175" s="138" t="s">
        <v>2146</v>
      </c>
      <c r="C175" s="135">
        <v>42261</v>
      </c>
      <c r="D175" s="138" t="s">
        <v>2543</v>
      </c>
      <c r="E175" s="138" t="s">
        <v>2290</v>
      </c>
      <c r="F175" s="138" t="s">
        <v>2148</v>
      </c>
      <c r="G175" s="139">
        <v>263900</v>
      </c>
      <c r="H175" s="138" t="s">
        <v>2166</v>
      </c>
    </row>
    <row r="176" spans="1:8" ht="38.25" hidden="1">
      <c r="A176" s="138" t="s">
        <v>2145</v>
      </c>
      <c r="B176" s="138" t="s">
        <v>2146</v>
      </c>
      <c r="C176" s="135">
        <v>42261</v>
      </c>
      <c r="D176" s="138" t="s">
        <v>2543</v>
      </c>
      <c r="E176" s="138" t="s">
        <v>2291</v>
      </c>
      <c r="F176" s="138" t="s">
        <v>2163</v>
      </c>
      <c r="G176" s="139">
        <v>121540</v>
      </c>
      <c r="H176" s="138" t="s">
        <v>2155</v>
      </c>
    </row>
    <row r="177" spans="1:8" ht="38.25" hidden="1">
      <c r="A177" s="138" t="s">
        <v>2145</v>
      </c>
      <c r="B177" s="138" t="s">
        <v>2146</v>
      </c>
      <c r="C177" s="135">
        <v>42268</v>
      </c>
      <c r="D177" s="138" t="s">
        <v>2544</v>
      </c>
      <c r="E177" s="138" t="s">
        <v>2292</v>
      </c>
      <c r="F177" s="138" t="s">
        <v>2168</v>
      </c>
      <c r="G177" s="139">
        <v>157500</v>
      </c>
      <c r="H177" s="138" t="s">
        <v>2160</v>
      </c>
    </row>
    <row r="178" spans="1:8" ht="38.25">
      <c r="A178" s="138" t="s">
        <v>2145</v>
      </c>
      <c r="B178" s="138" t="s">
        <v>2146</v>
      </c>
      <c r="C178" s="135">
        <v>42275</v>
      </c>
      <c r="D178" s="138" t="s">
        <v>2545</v>
      </c>
      <c r="E178" s="138" t="s">
        <v>2293</v>
      </c>
      <c r="F178" s="138" t="s">
        <v>2159</v>
      </c>
      <c r="G178" s="139">
        <v>206000</v>
      </c>
      <c r="H178" s="138" t="s">
        <v>2160</v>
      </c>
    </row>
    <row r="179" spans="1:8" ht="38.25" hidden="1">
      <c r="A179" s="138" t="s">
        <v>2145</v>
      </c>
      <c r="B179" s="138" t="s">
        <v>2146</v>
      </c>
      <c r="C179" s="135">
        <v>42275</v>
      </c>
      <c r="D179" s="138" t="s">
        <v>2545</v>
      </c>
      <c r="E179" s="138" t="s">
        <v>2294</v>
      </c>
      <c r="F179" s="138" t="s">
        <v>2154</v>
      </c>
      <c r="G179" s="139">
        <v>88400</v>
      </c>
      <c r="H179" s="138" t="s">
        <v>2155</v>
      </c>
    </row>
    <row r="180" spans="1:8" ht="38.25" hidden="1">
      <c r="A180" s="138" t="s">
        <v>2145</v>
      </c>
      <c r="B180" s="138" t="s">
        <v>2146</v>
      </c>
      <c r="C180" s="135">
        <v>42277</v>
      </c>
      <c r="D180" s="138" t="s">
        <v>2546</v>
      </c>
      <c r="E180" s="138" t="s">
        <v>2295</v>
      </c>
      <c r="F180" s="138" t="s">
        <v>2203</v>
      </c>
      <c r="G180" s="139">
        <v>73130</v>
      </c>
      <c r="H180" s="138" t="s">
        <v>2152</v>
      </c>
    </row>
    <row r="181" spans="1:8" ht="38.25" hidden="1">
      <c r="A181" s="138" t="s">
        <v>2145</v>
      </c>
      <c r="B181" s="138" t="s">
        <v>2146</v>
      </c>
      <c r="C181" s="135">
        <v>42282</v>
      </c>
      <c r="D181" s="138" t="s">
        <v>2547</v>
      </c>
      <c r="E181" s="138" t="s">
        <v>2296</v>
      </c>
      <c r="F181" s="138" t="s">
        <v>2154</v>
      </c>
      <c r="G181" s="139">
        <v>95000</v>
      </c>
      <c r="H181" s="138" t="s">
        <v>2155</v>
      </c>
    </row>
    <row r="182" spans="1:8" ht="38.25" hidden="1">
      <c r="A182" s="138" t="s">
        <v>2145</v>
      </c>
      <c r="B182" s="138" t="s">
        <v>2146</v>
      </c>
      <c r="C182" s="135">
        <v>42282</v>
      </c>
      <c r="D182" s="138" t="s">
        <v>2547</v>
      </c>
      <c r="E182" s="138" t="s">
        <v>2297</v>
      </c>
      <c r="F182" s="138" t="s">
        <v>2473</v>
      </c>
      <c r="G182" s="139">
        <v>265000</v>
      </c>
      <c r="H182" s="138" t="s">
        <v>2184</v>
      </c>
    </row>
    <row r="183" spans="1:8" ht="38.25" hidden="1">
      <c r="A183" s="138" t="s">
        <v>2145</v>
      </c>
      <c r="B183" s="138" t="s">
        <v>2146</v>
      </c>
      <c r="C183" s="135">
        <v>42282</v>
      </c>
      <c r="D183" s="138" t="s">
        <v>2547</v>
      </c>
      <c r="E183" s="138" t="s">
        <v>2298</v>
      </c>
      <c r="F183" s="138" t="s">
        <v>2163</v>
      </c>
      <c r="G183" s="139">
        <v>100000</v>
      </c>
      <c r="H183" s="138" t="s">
        <v>2155</v>
      </c>
    </row>
    <row r="184" spans="1:8" ht="38.25" hidden="1">
      <c r="A184" s="138" t="s">
        <v>2145</v>
      </c>
      <c r="B184" s="138" t="s">
        <v>2146</v>
      </c>
      <c r="C184" s="135">
        <v>42282</v>
      </c>
      <c r="D184" s="138" t="s">
        <v>2547</v>
      </c>
      <c r="E184" s="138" t="s">
        <v>2299</v>
      </c>
      <c r="F184" s="138" t="s">
        <v>2163</v>
      </c>
      <c r="G184" s="139">
        <v>120000</v>
      </c>
      <c r="H184" s="138" t="s">
        <v>2155</v>
      </c>
    </row>
    <row r="185" spans="1:8" ht="38.25" hidden="1">
      <c r="A185" s="138" t="s">
        <v>2145</v>
      </c>
      <c r="B185" s="138" t="s">
        <v>2146</v>
      </c>
      <c r="C185" s="135">
        <v>42282</v>
      </c>
      <c r="D185" s="138" t="s">
        <v>2547</v>
      </c>
      <c r="E185" s="138" t="s">
        <v>2441</v>
      </c>
      <c r="F185" s="138" t="s">
        <v>2203</v>
      </c>
      <c r="G185" s="139">
        <v>28.85</v>
      </c>
      <c r="H185" s="138" t="s">
        <v>2152</v>
      </c>
    </row>
    <row r="186" spans="1:8" ht="38.25" hidden="1">
      <c r="A186" s="138" t="s">
        <v>2145</v>
      </c>
      <c r="B186" s="138" t="s">
        <v>2146</v>
      </c>
      <c r="C186" s="135">
        <v>42282</v>
      </c>
      <c r="D186" s="138" t="s">
        <v>2547</v>
      </c>
      <c r="E186" s="138" t="s">
        <v>2251</v>
      </c>
      <c r="F186" s="138" t="s">
        <v>2203</v>
      </c>
      <c r="G186" s="139">
        <v>28.85</v>
      </c>
      <c r="H186" s="138" t="s">
        <v>2152</v>
      </c>
    </row>
    <row r="187" spans="1:8" ht="38.25" hidden="1">
      <c r="A187" s="138" t="s">
        <v>2145</v>
      </c>
      <c r="B187" s="138" t="s">
        <v>2146</v>
      </c>
      <c r="C187" s="135">
        <v>42282</v>
      </c>
      <c r="D187" s="138" t="s">
        <v>2547</v>
      </c>
      <c r="E187" s="138" t="s">
        <v>2301</v>
      </c>
      <c r="F187" s="138" t="s">
        <v>2151</v>
      </c>
      <c r="G187" s="139">
        <v>78000</v>
      </c>
      <c r="H187" s="138" t="s">
        <v>2152</v>
      </c>
    </row>
    <row r="188" spans="1:8" ht="38.25" hidden="1">
      <c r="A188" s="138" t="s">
        <v>2145</v>
      </c>
      <c r="B188" s="138" t="s">
        <v>2146</v>
      </c>
      <c r="C188" s="135">
        <v>41708</v>
      </c>
      <c r="D188" s="138" t="s">
        <v>2548</v>
      </c>
      <c r="E188" s="138" t="s">
        <v>2302</v>
      </c>
      <c r="F188" s="138" t="s">
        <v>2163</v>
      </c>
      <c r="G188" s="139">
        <v>123188</v>
      </c>
      <c r="H188" s="138" t="s">
        <v>2155</v>
      </c>
    </row>
    <row r="189" spans="1:8" ht="38.25" hidden="1">
      <c r="A189" s="138" t="s">
        <v>2145</v>
      </c>
      <c r="B189" s="138" t="s">
        <v>2146</v>
      </c>
      <c r="C189" s="135">
        <v>41365</v>
      </c>
      <c r="D189" s="138" t="s">
        <v>2490</v>
      </c>
      <c r="E189" s="138" t="s">
        <v>2303</v>
      </c>
      <c r="F189" s="138" t="s">
        <v>2154</v>
      </c>
      <c r="G189" s="139">
        <v>111394.5</v>
      </c>
      <c r="H189" s="138" t="s">
        <v>2155</v>
      </c>
    </row>
    <row r="190" spans="1:8" ht="38.25">
      <c r="A190" s="138" t="s">
        <v>2145</v>
      </c>
      <c r="B190" s="138" t="s">
        <v>2146</v>
      </c>
      <c r="C190" s="135">
        <v>41288</v>
      </c>
      <c r="D190" s="138" t="s">
        <v>2549</v>
      </c>
      <c r="E190" s="138" t="s">
        <v>2304</v>
      </c>
      <c r="F190" s="138" t="s">
        <v>2159</v>
      </c>
      <c r="G190" s="139">
        <v>190800</v>
      </c>
      <c r="H190" s="138" t="s">
        <v>2160</v>
      </c>
    </row>
    <row r="191" spans="1:8" ht="38.25" hidden="1">
      <c r="A191" s="138" t="s">
        <v>2145</v>
      </c>
      <c r="B191" s="138" t="s">
        <v>2146</v>
      </c>
      <c r="C191" s="135">
        <v>41660</v>
      </c>
      <c r="D191" s="138" t="s">
        <v>2181</v>
      </c>
      <c r="E191" s="138" t="s">
        <v>2305</v>
      </c>
      <c r="F191" s="138" t="s">
        <v>2151</v>
      </c>
      <c r="G191" s="139">
        <v>82750.2</v>
      </c>
      <c r="H191" s="138" t="s">
        <v>2152</v>
      </c>
    </row>
    <row r="192" spans="1:8" ht="38.25" hidden="1">
      <c r="A192" s="138" t="s">
        <v>2145</v>
      </c>
      <c r="B192" s="138" t="s">
        <v>2146</v>
      </c>
      <c r="C192" s="135">
        <v>41841</v>
      </c>
      <c r="D192" s="138" t="s">
        <v>2550</v>
      </c>
      <c r="E192" s="138" t="s">
        <v>2306</v>
      </c>
      <c r="F192" s="138" t="s">
        <v>2473</v>
      </c>
      <c r="G192" s="139">
        <v>315180</v>
      </c>
      <c r="H192" s="138" t="s">
        <v>2149</v>
      </c>
    </row>
    <row r="193" spans="1:8" ht="38.25" hidden="1">
      <c r="A193" s="138" t="s">
        <v>2145</v>
      </c>
      <c r="B193" s="138" t="s">
        <v>2146</v>
      </c>
      <c r="C193" s="135">
        <v>41955</v>
      </c>
      <c r="D193" s="138" t="s">
        <v>2551</v>
      </c>
      <c r="E193" s="138" t="s">
        <v>2307</v>
      </c>
      <c r="F193" s="138" t="s">
        <v>2163</v>
      </c>
      <c r="G193" s="139">
        <v>99840</v>
      </c>
      <c r="H193" s="138" t="s">
        <v>2155</v>
      </c>
    </row>
    <row r="194" spans="1:8" ht="38.25" hidden="1">
      <c r="A194" s="138" t="s">
        <v>2145</v>
      </c>
      <c r="B194" s="138" t="s">
        <v>2146</v>
      </c>
      <c r="C194" s="135">
        <v>41974</v>
      </c>
      <c r="D194" s="138" t="s">
        <v>2524</v>
      </c>
      <c r="E194" s="138" t="s">
        <v>2308</v>
      </c>
      <c r="F194" s="138" t="s">
        <v>2154</v>
      </c>
      <c r="G194" s="139">
        <v>104000</v>
      </c>
      <c r="H194" s="138" t="s">
        <v>2155</v>
      </c>
    </row>
    <row r="195" spans="1:8" ht="38.25" hidden="1">
      <c r="A195" s="138" t="s">
        <v>2145</v>
      </c>
      <c r="B195" s="138" t="s">
        <v>2146</v>
      </c>
      <c r="C195" s="135">
        <v>42009</v>
      </c>
      <c r="D195" s="138" t="s">
        <v>2525</v>
      </c>
      <c r="E195" s="138" t="s">
        <v>2189</v>
      </c>
      <c r="F195" s="138" t="s">
        <v>2163</v>
      </c>
      <c r="G195" s="139">
        <v>114000</v>
      </c>
      <c r="H195" s="138" t="s">
        <v>2155</v>
      </c>
    </row>
    <row r="196" spans="1:8" ht="38.25" hidden="1">
      <c r="A196" s="138" t="s">
        <v>2145</v>
      </c>
      <c r="B196" s="138" t="s">
        <v>2146</v>
      </c>
      <c r="C196" s="135">
        <v>42065</v>
      </c>
      <c r="D196" s="138" t="s">
        <v>2527</v>
      </c>
      <c r="E196" s="138" t="s">
        <v>2309</v>
      </c>
      <c r="F196" s="138" t="s">
        <v>2163</v>
      </c>
      <c r="G196" s="139">
        <v>92544.5</v>
      </c>
      <c r="H196" s="138" t="s">
        <v>2155</v>
      </c>
    </row>
    <row r="197" spans="1:8" ht="38.25" hidden="1">
      <c r="A197" s="138" t="s">
        <v>2145</v>
      </c>
      <c r="B197" s="138" t="s">
        <v>2146</v>
      </c>
      <c r="C197" s="135">
        <v>42100</v>
      </c>
      <c r="D197" s="138" t="s">
        <v>2531</v>
      </c>
      <c r="E197" s="138" t="s">
        <v>2310</v>
      </c>
      <c r="F197" s="138" t="s">
        <v>2163</v>
      </c>
      <c r="G197" s="139">
        <v>99910</v>
      </c>
      <c r="H197" s="138" t="s">
        <v>2155</v>
      </c>
    </row>
    <row r="198" spans="1:8" ht="38.25" hidden="1">
      <c r="A198" s="138" t="s">
        <v>2145</v>
      </c>
      <c r="B198" s="138" t="s">
        <v>2146</v>
      </c>
      <c r="C198" s="135">
        <v>42100</v>
      </c>
      <c r="D198" s="138" t="s">
        <v>2531</v>
      </c>
      <c r="E198" s="138" t="s">
        <v>2311</v>
      </c>
      <c r="F198" s="138" t="s">
        <v>2168</v>
      </c>
      <c r="G198" s="139">
        <v>175100</v>
      </c>
      <c r="H198" s="138" t="s">
        <v>2160</v>
      </c>
    </row>
    <row r="199" spans="1:8" ht="38.25" hidden="1">
      <c r="A199" s="138" t="s">
        <v>2145</v>
      </c>
      <c r="B199" s="138" t="s">
        <v>2146</v>
      </c>
      <c r="C199" s="135">
        <v>42100</v>
      </c>
      <c r="D199" s="138" t="s">
        <v>2531</v>
      </c>
      <c r="E199" s="138" t="s">
        <v>2312</v>
      </c>
      <c r="F199" s="138" t="s">
        <v>2163</v>
      </c>
      <c r="G199" s="139">
        <v>132252</v>
      </c>
      <c r="H199" s="138" t="s">
        <v>2155</v>
      </c>
    </row>
    <row r="200" spans="1:8" ht="38.25" hidden="1">
      <c r="A200" s="138" t="s">
        <v>2145</v>
      </c>
      <c r="B200" s="138" t="s">
        <v>2146</v>
      </c>
      <c r="C200" s="135">
        <v>42128</v>
      </c>
      <c r="D200" s="138" t="s">
        <v>2435</v>
      </c>
      <c r="E200" s="138" t="s">
        <v>2313</v>
      </c>
      <c r="F200" s="138" t="s">
        <v>2154</v>
      </c>
      <c r="G200" s="139">
        <v>95790</v>
      </c>
      <c r="H200" s="138" t="s">
        <v>2155</v>
      </c>
    </row>
    <row r="201" spans="1:8" ht="38.25" hidden="1">
      <c r="A201" s="138" t="s">
        <v>2145</v>
      </c>
      <c r="B201" s="138" t="s">
        <v>2146</v>
      </c>
      <c r="C201" s="135">
        <v>42156</v>
      </c>
      <c r="D201" s="138" t="s">
        <v>2533</v>
      </c>
      <c r="E201" s="138" t="s">
        <v>2314</v>
      </c>
      <c r="F201" s="138" t="s">
        <v>2151</v>
      </c>
      <c r="G201" s="139">
        <v>95790</v>
      </c>
      <c r="H201" s="138" t="s">
        <v>2152</v>
      </c>
    </row>
    <row r="202" spans="1:8" ht="38.25">
      <c r="A202" s="138" t="s">
        <v>2145</v>
      </c>
      <c r="B202" s="138" t="s">
        <v>2146</v>
      </c>
      <c r="C202" s="135">
        <v>42268</v>
      </c>
      <c r="D202" s="138" t="s">
        <v>2544</v>
      </c>
      <c r="E202" s="138" t="s">
        <v>2315</v>
      </c>
      <c r="F202" s="138" t="s">
        <v>2159</v>
      </c>
      <c r="G202" s="139">
        <v>221450</v>
      </c>
      <c r="H202" s="138" t="s">
        <v>2160</v>
      </c>
    </row>
    <row r="203" spans="1:8" ht="38.25" hidden="1">
      <c r="A203" s="138" t="s">
        <v>2145</v>
      </c>
      <c r="B203" s="138" t="s">
        <v>2146</v>
      </c>
      <c r="C203" s="135">
        <v>41652</v>
      </c>
      <c r="D203" s="138" t="s">
        <v>2552</v>
      </c>
      <c r="E203" s="138" t="s">
        <v>2316</v>
      </c>
      <c r="F203" s="138" t="s">
        <v>2473</v>
      </c>
      <c r="G203" s="139">
        <v>300000</v>
      </c>
      <c r="H203" s="138" t="s">
        <v>2184</v>
      </c>
    </row>
    <row r="204" spans="1:8" ht="38.25" hidden="1">
      <c r="A204" s="138" t="s">
        <v>2145</v>
      </c>
      <c r="B204" s="138" t="s">
        <v>2146</v>
      </c>
      <c r="C204" s="135">
        <v>41974</v>
      </c>
      <c r="D204" s="138" t="s">
        <v>2524</v>
      </c>
      <c r="E204" s="138" t="s">
        <v>2317</v>
      </c>
      <c r="F204" s="138" t="s">
        <v>2163</v>
      </c>
      <c r="G204" s="139">
        <v>103000</v>
      </c>
      <c r="H204" s="138" t="s">
        <v>2155</v>
      </c>
    </row>
    <row r="205" spans="1:8" ht="38.25" hidden="1">
      <c r="A205" s="138" t="s">
        <v>2145</v>
      </c>
      <c r="B205" s="138" t="s">
        <v>2146</v>
      </c>
      <c r="C205" s="135">
        <v>42065</v>
      </c>
      <c r="D205" s="138" t="s">
        <v>2527</v>
      </c>
      <c r="E205" s="138" t="s">
        <v>2318</v>
      </c>
      <c r="F205" s="138" t="s">
        <v>2154</v>
      </c>
      <c r="G205" s="139">
        <v>101500</v>
      </c>
      <c r="H205" s="138" t="s">
        <v>2155</v>
      </c>
    </row>
    <row r="206" spans="1:8" ht="38.25" hidden="1">
      <c r="A206" s="138" t="s">
        <v>2145</v>
      </c>
      <c r="B206" s="138" t="s">
        <v>2146</v>
      </c>
      <c r="C206" s="135">
        <v>42100</v>
      </c>
      <c r="D206" s="138" t="s">
        <v>2531</v>
      </c>
      <c r="E206" s="138" t="s">
        <v>2230</v>
      </c>
      <c r="F206" s="138" t="s">
        <v>2163</v>
      </c>
      <c r="G206" s="139">
        <v>110580</v>
      </c>
      <c r="H206" s="138" t="s">
        <v>2155</v>
      </c>
    </row>
    <row r="207" spans="1:8" ht="38.25" hidden="1">
      <c r="A207" s="138" t="s">
        <v>2145</v>
      </c>
      <c r="B207" s="138" t="s">
        <v>2146</v>
      </c>
      <c r="C207" s="135">
        <v>40742</v>
      </c>
      <c r="D207" s="138" t="s">
        <v>2553</v>
      </c>
      <c r="E207" s="138" t="s">
        <v>2319</v>
      </c>
      <c r="F207" s="138" t="s">
        <v>2163</v>
      </c>
      <c r="G207" s="139">
        <v>136578</v>
      </c>
      <c r="H207" s="138" t="s">
        <v>2155</v>
      </c>
    </row>
    <row r="208" spans="1:8" ht="38.25">
      <c r="A208" s="138" t="s">
        <v>2145</v>
      </c>
      <c r="B208" s="138" t="s">
        <v>2146</v>
      </c>
      <c r="C208" s="135">
        <v>42128</v>
      </c>
      <c r="D208" s="138" t="s">
        <v>2435</v>
      </c>
      <c r="E208" s="138" t="s">
        <v>2320</v>
      </c>
      <c r="F208" s="138" t="s">
        <v>2159</v>
      </c>
      <c r="G208" s="139">
        <v>212175</v>
      </c>
      <c r="H208" s="138" t="s">
        <v>2160</v>
      </c>
    </row>
    <row r="209" spans="1:8" ht="38.25" hidden="1">
      <c r="A209" s="138" t="s">
        <v>2145</v>
      </c>
      <c r="B209" s="138" t="s">
        <v>2146</v>
      </c>
      <c r="C209" s="135">
        <v>42191</v>
      </c>
      <c r="D209" s="138" t="s">
        <v>2538</v>
      </c>
      <c r="E209" s="138" t="s">
        <v>2321</v>
      </c>
      <c r="F209" s="138" t="s">
        <v>2163</v>
      </c>
      <c r="G209" s="139">
        <v>107120</v>
      </c>
      <c r="H209" s="138" t="s">
        <v>2155</v>
      </c>
    </row>
    <row r="210" spans="1:8" ht="38.25" hidden="1">
      <c r="A210" s="138" t="s">
        <v>2145</v>
      </c>
      <c r="B210" s="138" t="s">
        <v>2146</v>
      </c>
      <c r="C210" s="135">
        <v>42219</v>
      </c>
      <c r="D210" s="138" t="s">
        <v>2439</v>
      </c>
      <c r="E210" s="138" t="s">
        <v>2322</v>
      </c>
      <c r="F210" s="138" t="s">
        <v>2203</v>
      </c>
      <c r="G210" s="139">
        <v>61800</v>
      </c>
      <c r="H210" s="138" t="s">
        <v>2152</v>
      </c>
    </row>
    <row r="211" spans="1:8" ht="38.25" hidden="1">
      <c r="A211" s="138" t="s">
        <v>2145</v>
      </c>
      <c r="B211" s="138" t="s">
        <v>2146</v>
      </c>
      <c r="C211" s="135">
        <v>41771</v>
      </c>
      <c r="D211" s="138" t="s">
        <v>2429</v>
      </c>
      <c r="E211" s="138" t="s">
        <v>2317</v>
      </c>
      <c r="F211" s="138" t="s">
        <v>2163</v>
      </c>
      <c r="G211" s="139">
        <v>106090</v>
      </c>
      <c r="H211" s="138" t="s">
        <v>2155</v>
      </c>
    </row>
    <row r="212" spans="1:8" ht="38.25" hidden="1">
      <c r="A212" s="138" t="s">
        <v>2145</v>
      </c>
      <c r="B212" s="138" t="s">
        <v>2146</v>
      </c>
      <c r="C212" s="135">
        <v>41660</v>
      </c>
      <c r="D212" s="138" t="s">
        <v>2181</v>
      </c>
      <c r="E212" s="138" t="s">
        <v>2296</v>
      </c>
      <c r="F212" s="138" t="s">
        <v>2154</v>
      </c>
      <c r="G212" s="139">
        <v>106090</v>
      </c>
      <c r="H212" s="138" t="s">
        <v>2155</v>
      </c>
    </row>
    <row r="213" spans="1:8" ht="38.25" hidden="1">
      <c r="A213" s="138" t="s">
        <v>2145</v>
      </c>
      <c r="B213" s="138" t="s">
        <v>2146</v>
      </c>
      <c r="C213" s="135">
        <v>42156</v>
      </c>
      <c r="D213" s="138" t="s">
        <v>2533</v>
      </c>
      <c r="E213" s="138" t="s">
        <v>2323</v>
      </c>
      <c r="F213" s="138" t="s">
        <v>2168</v>
      </c>
      <c r="G213" s="139">
        <v>149350</v>
      </c>
      <c r="H213" s="138" t="s">
        <v>2160</v>
      </c>
    </row>
    <row r="214" spans="1:8" ht="38.25" hidden="1">
      <c r="A214" s="138" t="s">
        <v>2145</v>
      </c>
      <c r="B214" s="138" t="s">
        <v>2146</v>
      </c>
      <c r="C214" s="135">
        <v>41610</v>
      </c>
      <c r="D214" s="138" t="s">
        <v>2495</v>
      </c>
      <c r="E214" s="138" t="s">
        <v>2324</v>
      </c>
      <c r="F214" s="138" t="s">
        <v>2151</v>
      </c>
      <c r="G214" s="139">
        <v>72430.63</v>
      </c>
      <c r="H214" s="138" t="s">
        <v>2152</v>
      </c>
    </row>
    <row r="215" spans="1:8" ht="38.25" hidden="1">
      <c r="A215" s="138" t="s">
        <v>2145</v>
      </c>
      <c r="B215" s="138" t="s">
        <v>2146</v>
      </c>
      <c r="C215" s="135">
        <v>42191</v>
      </c>
      <c r="D215" s="138" t="s">
        <v>2538</v>
      </c>
      <c r="E215" s="138" t="s">
        <v>2231</v>
      </c>
      <c r="F215" s="138" t="s">
        <v>2163</v>
      </c>
      <c r="G215" s="139">
        <v>103000</v>
      </c>
      <c r="H215" s="138" t="s">
        <v>2155</v>
      </c>
    </row>
    <row r="216" spans="1:8" ht="38.25" hidden="1">
      <c r="A216" s="138" t="s">
        <v>2145</v>
      </c>
      <c r="B216" s="138" t="s">
        <v>2146</v>
      </c>
      <c r="C216" s="135">
        <v>42219</v>
      </c>
      <c r="D216" s="138" t="s">
        <v>2439</v>
      </c>
      <c r="E216" s="138" t="s">
        <v>2231</v>
      </c>
      <c r="F216" s="138" t="s">
        <v>2163</v>
      </c>
      <c r="G216" s="139">
        <v>103500</v>
      </c>
      <c r="H216" s="138" t="s">
        <v>2155</v>
      </c>
    </row>
    <row r="217" spans="1:8" ht="38.25" hidden="1">
      <c r="A217" s="138" t="s">
        <v>2145</v>
      </c>
      <c r="B217" s="138" t="s">
        <v>2146</v>
      </c>
      <c r="C217" s="135">
        <v>42219</v>
      </c>
      <c r="D217" s="138" t="s">
        <v>2439</v>
      </c>
      <c r="E217" s="138" t="s">
        <v>2231</v>
      </c>
      <c r="F217" s="138" t="s">
        <v>2163</v>
      </c>
      <c r="G217" s="139">
        <v>109200</v>
      </c>
      <c r="H217" s="138" t="s">
        <v>2155</v>
      </c>
    </row>
    <row r="218" spans="1:8" ht="38.25" hidden="1">
      <c r="A218" s="138" t="s">
        <v>2145</v>
      </c>
      <c r="B218" s="138" t="s">
        <v>2146</v>
      </c>
      <c r="C218" s="135">
        <v>42261</v>
      </c>
      <c r="D218" s="138" t="s">
        <v>2543</v>
      </c>
      <c r="E218" s="138" t="s">
        <v>2325</v>
      </c>
      <c r="F218" s="138" t="s">
        <v>2168</v>
      </c>
      <c r="G218" s="139">
        <v>144200</v>
      </c>
      <c r="H218" s="138" t="s">
        <v>2160</v>
      </c>
    </row>
    <row r="219" spans="1:8" ht="38.25" hidden="1">
      <c r="A219" s="138" t="s">
        <v>2145</v>
      </c>
      <c r="B219" s="138" t="s">
        <v>2146</v>
      </c>
      <c r="C219" s="135">
        <v>41498</v>
      </c>
      <c r="D219" s="138" t="s">
        <v>2419</v>
      </c>
      <c r="E219" s="138" t="s">
        <v>2324</v>
      </c>
      <c r="F219" s="138" t="s">
        <v>2151</v>
      </c>
      <c r="G219" s="139">
        <v>83046.84</v>
      </c>
      <c r="H219" s="138" t="s">
        <v>2152</v>
      </c>
    </row>
    <row r="220" spans="1:8" ht="38.25" hidden="1">
      <c r="A220" s="138" t="s">
        <v>2145</v>
      </c>
      <c r="B220" s="138" t="s">
        <v>2146</v>
      </c>
      <c r="C220" s="135">
        <v>42310</v>
      </c>
      <c r="D220" s="138" t="s">
        <v>2440</v>
      </c>
      <c r="E220" s="138" t="s">
        <v>2326</v>
      </c>
      <c r="F220" s="138" t="s">
        <v>2168</v>
      </c>
      <c r="G220" s="139">
        <v>148000</v>
      </c>
      <c r="H220" s="138" t="s">
        <v>2160</v>
      </c>
    </row>
    <row r="221" spans="1:8" ht="38.25" hidden="1">
      <c r="A221" s="138" t="s">
        <v>2145</v>
      </c>
      <c r="B221" s="138" t="s">
        <v>2146</v>
      </c>
      <c r="C221" s="135">
        <v>42310</v>
      </c>
      <c r="D221" s="138" t="s">
        <v>2440</v>
      </c>
      <c r="E221" s="138" t="s">
        <v>2327</v>
      </c>
      <c r="F221" s="138" t="s">
        <v>2151</v>
      </c>
      <c r="G221" s="139">
        <v>73000</v>
      </c>
      <c r="H221" s="138" t="s">
        <v>2152</v>
      </c>
    </row>
    <row r="222" spans="1:8" ht="38.25" hidden="1">
      <c r="A222" s="138" t="s">
        <v>2145</v>
      </c>
      <c r="B222" s="138" t="s">
        <v>2146</v>
      </c>
      <c r="C222" s="135">
        <v>42310</v>
      </c>
      <c r="D222" s="138" t="s">
        <v>2440</v>
      </c>
      <c r="E222" s="138" t="s">
        <v>2328</v>
      </c>
      <c r="F222" s="138" t="s">
        <v>2154</v>
      </c>
      <c r="G222" s="139">
        <v>88000</v>
      </c>
      <c r="H222" s="138" t="s">
        <v>2155</v>
      </c>
    </row>
    <row r="223" spans="1:8" ht="38.25" hidden="1">
      <c r="A223" s="138" t="s">
        <v>2145</v>
      </c>
      <c r="B223" s="138" t="s">
        <v>2146</v>
      </c>
      <c r="C223" s="135">
        <v>42310</v>
      </c>
      <c r="D223" s="138" t="s">
        <v>2440</v>
      </c>
      <c r="E223" s="138" t="s">
        <v>2329</v>
      </c>
      <c r="F223" s="138" t="s">
        <v>2151</v>
      </c>
      <c r="G223" s="139">
        <v>83000</v>
      </c>
      <c r="H223" s="138" t="s">
        <v>2152</v>
      </c>
    </row>
    <row r="224" spans="1:8" ht="38.25" hidden="1">
      <c r="A224" s="138" t="s">
        <v>2145</v>
      </c>
      <c r="B224" s="138" t="s">
        <v>2146</v>
      </c>
      <c r="C224" s="135">
        <v>42310</v>
      </c>
      <c r="D224" s="138" t="s">
        <v>2440</v>
      </c>
      <c r="E224" s="138" t="s">
        <v>2329</v>
      </c>
      <c r="F224" s="138" t="s">
        <v>2151</v>
      </c>
      <c r="G224" s="139">
        <v>75000</v>
      </c>
      <c r="H224" s="138" t="s">
        <v>2152</v>
      </c>
    </row>
    <row r="225" spans="1:8" ht="38.25" hidden="1">
      <c r="A225" s="138" t="s">
        <v>2145</v>
      </c>
      <c r="B225" s="138" t="s">
        <v>2146</v>
      </c>
      <c r="C225" s="135">
        <v>42345</v>
      </c>
      <c r="D225" s="138" t="s">
        <v>2554</v>
      </c>
      <c r="E225" s="138" t="s">
        <v>2330</v>
      </c>
      <c r="F225" s="138" t="s">
        <v>2163</v>
      </c>
      <c r="G225" s="139">
        <v>100000</v>
      </c>
      <c r="H225" s="138" t="s">
        <v>2155</v>
      </c>
    </row>
    <row r="226" spans="1:8" ht="38.25" hidden="1">
      <c r="A226" s="138" t="s">
        <v>2145</v>
      </c>
      <c r="B226" s="138" t="s">
        <v>2146</v>
      </c>
      <c r="C226" s="135">
        <v>42345</v>
      </c>
      <c r="D226" s="138" t="s">
        <v>2554</v>
      </c>
      <c r="E226" s="138" t="s">
        <v>2331</v>
      </c>
      <c r="F226" s="138" t="s">
        <v>2187</v>
      </c>
      <c r="G226" s="139">
        <v>73000</v>
      </c>
      <c r="H226" s="138" t="s">
        <v>2152</v>
      </c>
    </row>
    <row r="227" spans="1:8" ht="38.25" hidden="1">
      <c r="A227" s="138" t="s">
        <v>2145</v>
      </c>
      <c r="B227" s="138" t="s">
        <v>2146</v>
      </c>
      <c r="C227" s="135">
        <v>42345</v>
      </c>
      <c r="D227" s="138" t="s">
        <v>2554</v>
      </c>
      <c r="E227" s="138" t="s">
        <v>2332</v>
      </c>
      <c r="F227" s="138" t="s">
        <v>2163</v>
      </c>
      <c r="G227" s="139">
        <v>103000</v>
      </c>
      <c r="H227" s="138" t="s">
        <v>2155</v>
      </c>
    </row>
    <row r="228" spans="1:8" ht="38.25" hidden="1">
      <c r="A228" s="138" t="s">
        <v>2145</v>
      </c>
      <c r="B228" s="138" t="s">
        <v>2146</v>
      </c>
      <c r="C228" s="135">
        <v>42345</v>
      </c>
      <c r="D228" s="138" t="s">
        <v>2554</v>
      </c>
      <c r="E228" s="138" t="s">
        <v>2261</v>
      </c>
      <c r="F228" s="138" t="s">
        <v>2154</v>
      </c>
      <c r="G228" s="139">
        <v>98000</v>
      </c>
      <c r="H228" s="138" t="s">
        <v>2155</v>
      </c>
    </row>
    <row r="229" spans="1:8" ht="38.25" hidden="1">
      <c r="A229" s="138" t="s">
        <v>2145</v>
      </c>
      <c r="B229" s="138" t="s">
        <v>2146</v>
      </c>
      <c r="C229" s="135">
        <v>42345</v>
      </c>
      <c r="D229" s="138" t="s">
        <v>2554</v>
      </c>
      <c r="E229" s="138" t="s">
        <v>2333</v>
      </c>
      <c r="F229" s="138" t="s">
        <v>2154</v>
      </c>
      <c r="G229" s="139">
        <v>88000</v>
      </c>
      <c r="H229" s="138" t="s">
        <v>2155</v>
      </c>
    </row>
    <row r="230" spans="1:8" ht="38.25" hidden="1">
      <c r="A230" s="138" t="s">
        <v>2145</v>
      </c>
      <c r="B230" s="138" t="s">
        <v>2146</v>
      </c>
      <c r="C230" s="135">
        <v>42374</v>
      </c>
      <c r="D230" s="138" t="s">
        <v>2555</v>
      </c>
      <c r="E230" s="138" t="s">
        <v>2334</v>
      </c>
      <c r="F230" s="138" t="s">
        <v>2163</v>
      </c>
      <c r="G230" s="139">
        <v>128000</v>
      </c>
      <c r="H230" s="138" t="s">
        <v>2155</v>
      </c>
    </row>
    <row r="231" spans="1:8" ht="38.25" hidden="1">
      <c r="A231" s="138" t="s">
        <v>2145</v>
      </c>
      <c r="B231" s="138" t="s">
        <v>2146</v>
      </c>
      <c r="C231" s="135">
        <v>42373</v>
      </c>
      <c r="D231" s="138" t="s">
        <v>2556</v>
      </c>
      <c r="E231" s="138" t="s">
        <v>2215</v>
      </c>
      <c r="F231" s="138" t="s">
        <v>2151</v>
      </c>
      <c r="G231" s="139">
        <v>83000</v>
      </c>
      <c r="H231" s="138" t="s">
        <v>2152</v>
      </c>
    </row>
    <row r="232" spans="1:8" ht="38.25" hidden="1">
      <c r="A232" s="138" t="s">
        <v>2145</v>
      </c>
      <c r="B232" s="138" t="s">
        <v>2146</v>
      </c>
      <c r="C232" s="135">
        <v>42345</v>
      </c>
      <c r="D232" s="138" t="s">
        <v>2554</v>
      </c>
      <c r="E232" s="138" t="s">
        <v>2442</v>
      </c>
      <c r="F232" s="138"/>
      <c r="G232" s="136">
        <v>0</v>
      </c>
      <c r="H232" s="138" t="s">
        <v>2196</v>
      </c>
    </row>
    <row r="233" spans="1:8" ht="38.25" hidden="1">
      <c r="A233" s="138" t="s">
        <v>2145</v>
      </c>
      <c r="B233" s="138" t="s">
        <v>2146</v>
      </c>
      <c r="C233" s="135">
        <v>42345</v>
      </c>
      <c r="D233" s="138" t="s">
        <v>2554</v>
      </c>
      <c r="E233" s="138" t="s">
        <v>2335</v>
      </c>
      <c r="F233" s="138" t="s">
        <v>2187</v>
      </c>
      <c r="G233" s="139">
        <v>75000</v>
      </c>
      <c r="H233" s="138" t="s">
        <v>2152</v>
      </c>
    </row>
    <row r="234" spans="1:8" ht="38.25" hidden="1">
      <c r="A234" s="138" t="s">
        <v>2145</v>
      </c>
      <c r="B234" s="138" t="s">
        <v>2146</v>
      </c>
      <c r="C234" s="135">
        <v>42345</v>
      </c>
      <c r="D234" s="138" t="s">
        <v>2554</v>
      </c>
      <c r="E234" s="138" t="s">
        <v>2336</v>
      </c>
      <c r="F234" s="138" t="s">
        <v>2187</v>
      </c>
      <c r="G234" s="139">
        <v>62000</v>
      </c>
      <c r="H234" s="138" t="s">
        <v>2152</v>
      </c>
    </row>
    <row r="235" spans="1:8" ht="38.25" hidden="1">
      <c r="A235" s="138" t="s">
        <v>2145</v>
      </c>
      <c r="B235" s="138" t="s">
        <v>2146</v>
      </c>
      <c r="C235" s="135">
        <v>42373</v>
      </c>
      <c r="D235" s="138" t="s">
        <v>2556</v>
      </c>
      <c r="E235" s="138" t="s">
        <v>2337</v>
      </c>
      <c r="F235" s="138" t="s">
        <v>2154</v>
      </c>
      <c r="G235" s="139">
        <v>97000</v>
      </c>
      <c r="H235" s="138" t="s">
        <v>2155</v>
      </c>
    </row>
    <row r="236" spans="1:8" ht="38.25" hidden="1">
      <c r="A236" s="138" t="s">
        <v>2145</v>
      </c>
      <c r="B236" s="138" t="s">
        <v>2146</v>
      </c>
      <c r="C236" s="135">
        <v>42345</v>
      </c>
      <c r="D236" s="138" t="s">
        <v>2554</v>
      </c>
      <c r="E236" s="138" t="s">
        <v>2318</v>
      </c>
      <c r="F236" s="138" t="s">
        <v>2154</v>
      </c>
      <c r="G236" s="139">
        <v>110000</v>
      </c>
      <c r="H236" s="138" t="s">
        <v>2155</v>
      </c>
    </row>
    <row r="237" spans="1:8" ht="38.25" hidden="1">
      <c r="A237" s="138" t="s">
        <v>2145</v>
      </c>
      <c r="B237" s="138" t="s">
        <v>2146</v>
      </c>
      <c r="C237" s="135">
        <v>42345</v>
      </c>
      <c r="D237" s="138" t="s">
        <v>2554</v>
      </c>
      <c r="E237" s="138" t="s">
        <v>2336</v>
      </c>
      <c r="F237" s="138" t="s">
        <v>2187</v>
      </c>
      <c r="G237" s="139">
        <v>64000</v>
      </c>
      <c r="H237" s="138" t="s">
        <v>2152</v>
      </c>
    </row>
    <row r="238" spans="1:8" ht="38.25" hidden="1">
      <c r="A238" s="138" t="s">
        <v>2145</v>
      </c>
      <c r="B238" s="138" t="s">
        <v>2146</v>
      </c>
      <c r="C238" s="135">
        <v>42345</v>
      </c>
      <c r="D238" s="138" t="s">
        <v>2554</v>
      </c>
      <c r="E238" s="138" t="s">
        <v>2338</v>
      </c>
      <c r="F238" s="138" t="s">
        <v>2339</v>
      </c>
      <c r="G238" s="139">
        <v>26.44</v>
      </c>
      <c r="H238" s="138" t="s">
        <v>2152</v>
      </c>
    </row>
    <row r="239" spans="1:8" ht="38.25" hidden="1">
      <c r="A239" s="138" t="s">
        <v>2145</v>
      </c>
      <c r="B239" s="138" t="s">
        <v>2146</v>
      </c>
      <c r="C239" s="135">
        <v>42345</v>
      </c>
      <c r="D239" s="138" t="s">
        <v>2554</v>
      </c>
      <c r="E239" s="138" t="s">
        <v>2251</v>
      </c>
      <c r="F239" s="138" t="s">
        <v>2203</v>
      </c>
      <c r="G239" s="139">
        <v>30.29</v>
      </c>
      <c r="H239" s="138" t="s">
        <v>2152</v>
      </c>
    </row>
    <row r="240" spans="1:8" ht="38.25" hidden="1">
      <c r="A240" s="138" t="s">
        <v>2145</v>
      </c>
      <c r="B240" s="138" t="s">
        <v>2146</v>
      </c>
      <c r="C240" s="135">
        <v>42345</v>
      </c>
      <c r="D240" s="138" t="s">
        <v>2554</v>
      </c>
      <c r="E240" s="138" t="s">
        <v>2338</v>
      </c>
      <c r="F240" s="138" t="s">
        <v>2339</v>
      </c>
      <c r="G240" s="139">
        <v>22.12</v>
      </c>
      <c r="H240" s="138" t="s">
        <v>2152</v>
      </c>
    </row>
    <row r="241" spans="1:8" ht="38.25" hidden="1">
      <c r="A241" s="138" t="s">
        <v>2145</v>
      </c>
      <c r="B241" s="138" t="s">
        <v>2146</v>
      </c>
      <c r="C241" s="135">
        <v>42345</v>
      </c>
      <c r="D241" s="138" t="s">
        <v>2554</v>
      </c>
      <c r="E241" s="138" t="s">
        <v>2199</v>
      </c>
      <c r="F241" s="138" t="s">
        <v>2187</v>
      </c>
      <c r="G241" s="139">
        <v>33.65</v>
      </c>
      <c r="H241" s="138" t="s">
        <v>2152</v>
      </c>
    </row>
    <row r="242" spans="1:8" ht="38.25" hidden="1">
      <c r="A242" s="138" t="s">
        <v>2145</v>
      </c>
      <c r="B242" s="138" t="s">
        <v>2146</v>
      </c>
      <c r="C242" s="135">
        <v>42345</v>
      </c>
      <c r="D242" s="138" t="s">
        <v>2554</v>
      </c>
      <c r="E242" s="138" t="s">
        <v>2272</v>
      </c>
      <c r="F242" s="138" t="s">
        <v>2203</v>
      </c>
      <c r="G242" s="139">
        <v>33.85</v>
      </c>
      <c r="H242" s="138" t="s">
        <v>2152</v>
      </c>
    </row>
    <row r="243" spans="1:8" ht="38.25" hidden="1">
      <c r="A243" s="138" t="s">
        <v>2145</v>
      </c>
      <c r="B243" s="138" t="s">
        <v>2146</v>
      </c>
      <c r="C243" s="135">
        <v>42345</v>
      </c>
      <c r="D243" s="138" t="s">
        <v>2554</v>
      </c>
      <c r="E243" s="138" t="s">
        <v>2251</v>
      </c>
      <c r="F243" s="138" t="s">
        <v>2203</v>
      </c>
      <c r="G243" s="139">
        <v>30.29</v>
      </c>
      <c r="H243" s="138" t="s">
        <v>2152</v>
      </c>
    </row>
    <row r="244" spans="1:8" ht="38.25" hidden="1">
      <c r="A244" s="138" t="s">
        <v>2145</v>
      </c>
      <c r="B244" s="138" t="s">
        <v>2146</v>
      </c>
      <c r="C244" s="135">
        <v>42345</v>
      </c>
      <c r="D244" s="138" t="s">
        <v>2554</v>
      </c>
      <c r="E244" s="138" t="s">
        <v>2340</v>
      </c>
      <c r="F244" s="138" t="s">
        <v>2203</v>
      </c>
      <c r="G244" s="139">
        <v>62000</v>
      </c>
      <c r="H244" s="138" t="s">
        <v>2152</v>
      </c>
    </row>
    <row r="245" spans="1:8" ht="38.25" hidden="1">
      <c r="A245" s="138" t="s">
        <v>2145</v>
      </c>
      <c r="B245" s="138" t="s">
        <v>2146</v>
      </c>
      <c r="C245" s="135">
        <v>42345</v>
      </c>
      <c r="D245" s="138" t="s">
        <v>2554</v>
      </c>
      <c r="E245" s="138" t="s">
        <v>2341</v>
      </c>
      <c r="F245" s="138" t="s">
        <v>2187</v>
      </c>
      <c r="G245" s="139">
        <v>33.65</v>
      </c>
      <c r="H245" s="138" t="s">
        <v>2152</v>
      </c>
    </row>
    <row r="246" spans="1:8" ht="38.25" hidden="1">
      <c r="A246" s="138" t="s">
        <v>2145</v>
      </c>
      <c r="B246" s="138" t="s">
        <v>2146</v>
      </c>
      <c r="C246" s="135">
        <v>42345</v>
      </c>
      <c r="D246" s="138" t="s">
        <v>2554</v>
      </c>
      <c r="E246" s="138" t="s">
        <v>38</v>
      </c>
      <c r="F246" s="138" t="s">
        <v>2203</v>
      </c>
      <c r="G246" s="139">
        <v>28.85</v>
      </c>
      <c r="H246" s="138" t="s">
        <v>2152</v>
      </c>
    </row>
    <row r="247" spans="1:8" ht="38.25" hidden="1">
      <c r="A247" s="138" t="s">
        <v>2145</v>
      </c>
      <c r="B247" s="138" t="s">
        <v>2146</v>
      </c>
      <c r="C247" s="135">
        <v>42345</v>
      </c>
      <c r="D247" s="138" t="s">
        <v>2554</v>
      </c>
      <c r="E247" s="138" t="s">
        <v>2342</v>
      </c>
      <c r="F247" s="138" t="s">
        <v>2187</v>
      </c>
      <c r="G247" s="139">
        <v>75000</v>
      </c>
      <c r="H247" s="138" t="s">
        <v>2152</v>
      </c>
    </row>
    <row r="248" spans="1:8" ht="38.25" hidden="1">
      <c r="A248" s="138" t="s">
        <v>2145</v>
      </c>
      <c r="B248" s="138" t="s">
        <v>2146</v>
      </c>
      <c r="C248" s="135">
        <v>42345</v>
      </c>
      <c r="D248" s="138" t="s">
        <v>2554</v>
      </c>
      <c r="E248" s="138" t="s">
        <v>2245</v>
      </c>
      <c r="F248" s="138" t="s">
        <v>2187</v>
      </c>
      <c r="G248" s="139">
        <v>31.74</v>
      </c>
      <c r="H248" s="138" t="s">
        <v>2152</v>
      </c>
    </row>
    <row r="249" spans="1:8" ht="38.25" hidden="1">
      <c r="A249" s="138" t="s">
        <v>2145</v>
      </c>
      <c r="B249" s="138" t="s">
        <v>2146</v>
      </c>
      <c r="C249" s="135">
        <v>42345</v>
      </c>
      <c r="D249" s="138" t="s">
        <v>2554</v>
      </c>
      <c r="E249" s="138" t="s">
        <v>2427</v>
      </c>
      <c r="F249" s="138"/>
      <c r="G249" s="136">
        <v>0</v>
      </c>
      <c r="H249" s="138" t="s">
        <v>2160</v>
      </c>
    </row>
    <row r="250" spans="1:8" ht="38.25" hidden="1">
      <c r="A250" s="138" t="s">
        <v>2145</v>
      </c>
      <c r="B250" s="138" t="s">
        <v>2146</v>
      </c>
      <c r="C250" s="135">
        <v>42401</v>
      </c>
      <c r="D250" s="138" t="s">
        <v>2557</v>
      </c>
      <c r="E250" s="138" t="s">
        <v>2343</v>
      </c>
      <c r="F250" s="138" t="s">
        <v>2148</v>
      </c>
      <c r="G250" s="139">
        <v>220000</v>
      </c>
      <c r="H250" s="138" t="s">
        <v>2166</v>
      </c>
    </row>
    <row r="251" spans="1:8" ht="38.25" hidden="1">
      <c r="A251" s="138" t="s">
        <v>2145</v>
      </c>
      <c r="B251" s="138" t="s">
        <v>2146</v>
      </c>
      <c r="C251" s="135">
        <v>42373</v>
      </c>
      <c r="D251" s="138" t="s">
        <v>2556</v>
      </c>
      <c r="E251" s="138" t="s">
        <v>2344</v>
      </c>
      <c r="F251" s="138" t="s">
        <v>2163</v>
      </c>
      <c r="G251" s="139">
        <v>112000</v>
      </c>
      <c r="H251" s="138" t="s">
        <v>2155</v>
      </c>
    </row>
    <row r="252" spans="1:8" ht="38.25" hidden="1">
      <c r="A252" s="138" t="s">
        <v>2145</v>
      </c>
      <c r="B252" s="138" t="s">
        <v>2146</v>
      </c>
      <c r="C252" s="135">
        <v>42373</v>
      </c>
      <c r="D252" s="138" t="s">
        <v>2556</v>
      </c>
      <c r="E252" s="138" t="s">
        <v>2345</v>
      </c>
      <c r="F252" s="138" t="s">
        <v>2168</v>
      </c>
      <c r="G252" s="139">
        <v>185000</v>
      </c>
      <c r="H252" s="138" t="s">
        <v>2160</v>
      </c>
    </row>
    <row r="253" spans="1:8" ht="38.25" hidden="1">
      <c r="A253" s="138" t="s">
        <v>2145</v>
      </c>
      <c r="B253" s="138" t="s">
        <v>2146</v>
      </c>
      <c r="C253" s="135">
        <v>42373</v>
      </c>
      <c r="D253" s="138" t="s">
        <v>2556</v>
      </c>
      <c r="E253" s="138" t="s">
        <v>2346</v>
      </c>
      <c r="F253" s="138" t="s">
        <v>2203</v>
      </c>
      <c r="G253" s="139">
        <v>26.44</v>
      </c>
      <c r="H253" s="138" t="s">
        <v>2152</v>
      </c>
    </row>
    <row r="254" spans="1:8" ht="38.25" hidden="1">
      <c r="A254" s="138" t="s">
        <v>2145</v>
      </c>
      <c r="B254" s="138" t="s">
        <v>2146</v>
      </c>
      <c r="C254" s="135">
        <v>42373</v>
      </c>
      <c r="D254" s="138" t="s">
        <v>2556</v>
      </c>
      <c r="E254" s="138" t="s">
        <v>2347</v>
      </c>
      <c r="F254" s="138" t="s">
        <v>2163</v>
      </c>
      <c r="G254" s="139">
        <v>98000</v>
      </c>
      <c r="H254" s="138" t="s">
        <v>2155</v>
      </c>
    </row>
    <row r="255" spans="1:8" ht="38.25" hidden="1">
      <c r="A255" s="138" t="s">
        <v>2145</v>
      </c>
      <c r="B255" s="138" t="s">
        <v>2146</v>
      </c>
      <c r="C255" s="135">
        <v>42373</v>
      </c>
      <c r="D255" s="138" t="s">
        <v>2556</v>
      </c>
      <c r="E255" s="138" t="s">
        <v>2348</v>
      </c>
      <c r="F255" s="138" t="s">
        <v>2168</v>
      </c>
      <c r="G255" s="139">
        <v>160000</v>
      </c>
      <c r="H255" s="138" t="s">
        <v>2160</v>
      </c>
    </row>
    <row r="256" spans="1:8" ht="38.25">
      <c r="A256" s="138" t="s">
        <v>2145</v>
      </c>
      <c r="B256" s="138" t="s">
        <v>2146</v>
      </c>
      <c r="C256" s="135">
        <v>42373</v>
      </c>
      <c r="D256" s="138" t="s">
        <v>2556</v>
      </c>
      <c r="E256" s="138" t="s">
        <v>2349</v>
      </c>
      <c r="F256" s="138" t="s">
        <v>2159</v>
      </c>
      <c r="G256" s="139">
        <v>163000</v>
      </c>
      <c r="H256" s="138" t="s">
        <v>2160</v>
      </c>
    </row>
    <row r="257" spans="1:8" ht="38.25" hidden="1">
      <c r="A257" s="138" t="s">
        <v>2145</v>
      </c>
      <c r="B257" s="138" t="s">
        <v>2146</v>
      </c>
      <c r="C257" s="135">
        <v>42373</v>
      </c>
      <c r="D257" s="138" t="s">
        <v>2556</v>
      </c>
      <c r="E257" s="138" t="s">
        <v>2350</v>
      </c>
      <c r="F257" s="138" t="s">
        <v>2168</v>
      </c>
      <c r="G257" s="139">
        <v>175000</v>
      </c>
      <c r="H257" s="138" t="s">
        <v>2160</v>
      </c>
    </row>
    <row r="258" spans="1:8" ht="38.25" hidden="1">
      <c r="A258" s="138" t="s">
        <v>2145</v>
      </c>
      <c r="B258" s="138" t="s">
        <v>2146</v>
      </c>
      <c r="C258" s="135">
        <v>42373</v>
      </c>
      <c r="D258" s="138" t="s">
        <v>2556</v>
      </c>
      <c r="E258" s="138" t="s">
        <v>2266</v>
      </c>
      <c r="F258" s="138" t="s">
        <v>2203</v>
      </c>
      <c r="G258" s="139">
        <v>60000</v>
      </c>
      <c r="H258" s="138" t="s">
        <v>2152</v>
      </c>
    </row>
    <row r="259" spans="1:8" ht="38.25">
      <c r="A259" s="138" t="s">
        <v>2145</v>
      </c>
      <c r="B259" s="138" t="s">
        <v>2146</v>
      </c>
      <c r="C259" s="135">
        <v>42373</v>
      </c>
      <c r="D259" s="138" t="s">
        <v>2556</v>
      </c>
      <c r="E259" s="138" t="s">
        <v>2351</v>
      </c>
      <c r="F259" s="138" t="s">
        <v>2159</v>
      </c>
      <c r="G259" s="139">
        <v>180000</v>
      </c>
      <c r="H259" s="138" t="s">
        <v>2160</v>
      </c>
    </row>
    <row r="260" spans="1:8" ht="38.25" hidden="1">
      <c r="A260" s="138" t="s">
        <v>2145</v>
      </c>
      <c r="B260" s="138" t="s">
        <v>2146</v>
      </c>
      <c r="C260" s="135">
        <v>42373</v>
      </c>
      <c r="D260" s="138" t="s">
        <v>2556</v>
      </c>
      <c r="E260" s="138" t="s">
        <v>2352</v>
      </c>
      <c r="F260" s="138" t="s">
        <v>2187</v>
      </c>
      <c r="G260" s="139">
        <v>33.65</v>
      </c>
      <c r="H260" s="138" t="s">
        <v>2152</v>
      </c>
    </row>
    <row r="261" spans="1:8" ht="38.25" hidden="1">
      <c r="A261" s="138" t="s">
        <v>2145</v>
      </c>
      <c r="B261" s="138" t="s">
        <v>2146</v>
      </c>
      <c r="C261" s="135">
        <v>42373</v>
      </c>
      <c r="D261" s="138" t="s">
        <v>2556</v>
      </c>
      <c r="E261" s="138" t="s">
        <v>2245</v>
      </c>
      <c r="F261" s="138" t="s">
        <v>2187</v>
      </c>
      <c r="G261" s="139">
        <v>34.619999999999997</v>
      </c>
      <c r="H261" s="138" t="s">
        <v>2152</v>
      </c>
    </row>
    <row r="262" spans="1:8" ht="38.25" hidden="1">
      <c r="A262" s="138" t="s">
        <v>2145</v>
      </c>
      <c r="B262" s="138" t="s">
        <v>2146</v>
      </c>
      <c r="C262" s="135">
        <v>42373</v>
      </c>
      <c r="D262" s="138" t="s">
        <v>2556</v>
      </c>
      <c r="E262" s="138" t="s">
        <v>2353</v>
      </c>
      <c r="F262" s="138" t="s">
        <v>2473</v>
      </c>
      <c r="G262" s="139">
        <v>300000</v>
      </c>
      <c r="H262" s="138" t="s">
        <v>2184</v>
      </c>
    </row>
    <row r="263" spans="1:8" ht="38.25" hidden="1">
      <c r="A263" s="138" t="s">
        <v>2145</v>
      </c>
      <c r="B263" s="138" t="s">
        <v>2146</v>
      </c>
      <c r="C263" s="135">
        <v>42373</v>
      </c>
      <c r="D263" s="138" t="s">
        <v>2556</v>
      </c>
      <c r="E263" s="138" t="s">
        <v>2354</v>
      </c>
      <c r="F263" s="138" t="s">
        <v>2203</v>
      </c>
      <c r="G263" s="139">
        <v>31.74</v>
      </c>
      <c r="H263" s="138" t="s">
        <v>2152</v>
      </c>
    </row>
    <row r="264" spans="1:8" ht="38.25" hidden="1">
      <c r="A264" s="138" t="s">
        <v>2145</v>
      </c>
      <c r="B264" s="138" t="s">
        <v>2146</v>
      </c>
      <c r="C264" s="135">
        <v>42373</v>
      </c>
      <c r="D264" s="138" t="s">
        <v>2556</v>
      </c>
      <c r="E264" s="138" t="s">
        <v>2308</v>
      </c>
      <c r="F264" s="138" t="s">
        <v>2154</v>
      </c>
      <c r="G264" s="139">
        <v>108000</v>
      </c>
      <c r="H264" s="138" t="s">
        <v>2155</v>
      </c>
    </row>
    <row r="265" spans="1:8" ht="38.25" hidden="1">
      <c r="A265" s="138" t="s">
        <v>2145</v>
      </c>
      <c r="B265" s="138" t="s">
        <v>2146</v>
      </c>
      <c r="C265" s="135">
        <v>42401</v>
      </c>
      <c r="D265" s="138" t="s">
        <v>2557</v>
      </c>
      <c r="E265" s="138" t="s">
        <v>2355</v>
      </c>
      <c r="F265" s="138" t="s">
        <v>2163</v>
      </c>
      <c r="G265" s="139">
        <v>115000</v>
      </c>
      <c r="H265" s="138" t="s">
        <v>2155</v>
      </c>
    </row>
    <row r="266" spans="1:8" ht="38.25" hidden="1">
      <c r="A266" s="138" t="s">
        <v>2145</v>
      </c>
      <c r="B266" s="138" t="s">
        <v>2146</v>
      </c>
      <c r="C266" s="135">
        <v>42401</v>
      </c>
      <c r="D266" s="138" t="s">
        <v>2557</v>
      </c>
      <c r="E266" s="138" t="s">
        <v>2356</v>
      </c>
      <c r="F266" s="138" t="s">
        <v>2148</v>
      </c>
      <c r="G266" s="139">
        <v>300000</v>
      </c>
      <c r="H266" s="138" t="s">
        <v>2196</v>
      </c>
    </row>
    <row r="267" spans="1:8" ht="38.25" hidden="1">
      <c r="A267" s="138" t="s">
        <v>2145</v>
      </c>
      <c r="B267" s="138" t="s">
        <v>2146</v>
      </c>
      <c r="C267" s="135">
        <v>42401</v>
      </c>
      <c r="D267" s="138" t="s">
        <v>2557</v>
      </c>
      <c r="E267" s="138" t="s">
        <v>2357</v>
      </c>
      <c r="F267" s="138" t="s">
        <v>2154</v>
      </c>
      <c r="G267" s="139">
        <v>111000</v>
      </c>
      <c r="H267" s="138" t="s">
        <v>2155</v>
      </c>
    </row>
    <row r="268" spans="1:8" ht="38.25" hidden="1">
      <c r="A268" s="138" t="s">
        <v>2145</v>
      </c>
      <c r="B268" s="138" t="s">
        <v>2146</v>
      </c>
      <c r="C268" s="135">
        <v>42401</v>
      </c>
      <c r="D268" s="138" t="s">
        <v>2557</v>
      </c>
      <c r="E268" s="138" t="s">
        <v>2358</v>
      </c>
      <c r="F268" s="138" t="s">
        <v>2154</v>
      </c>
      <c r="G268" s="139">
        <v>80000</v>
      </c>
      <c r="H268" s="138" t="s">
        <v>2155</v>
      </c>
    </row>
    <row r="269" spans="1:8" ht="38.25" hidden="1">
      <c r="A269" s="138" t="s">
        <v>2145</v>
      </c>
      <c r="B269" s="138" t="s">
        <v>2146</v>
      </c>
      <c r="C269" s="135">
        <v>42415</v>
      </c>
      <c r="D269" s="138" t="s">
        <v>2558</v>
      </c>
      <c r="E269" s="138" t="s">
        <v>2359</v>
      </c>
      <c r="F269" s="138" t="s">
        <v>2168</v>
      </c>
      <c r="G269" s="139">
        <v>140000</v>
      </c>
      <c r="H269" s="138" t="s">
        <v>2160</v>
      </c>
    </row>
    <row r="270" spans="1:8" ht="38.25" hidden="1">
      <c r="A270" s="138" t="s">
        <v>2145</v>
      </c>
      <c r="B270" s="138" t="s">
        <v>2146</v>
      </c>
      <c r="C270" s="135">
        <v>42401</v>
      </c>
      <c r="D270" s="138" t="s">
        <v>2557</v>
      </c>
      <c r="E270" s="138" t="s">
        <v>2360</v>
      </c>
      <c r="F270" s="138" t="s">
        <v>2168</v>
      </c>
      <c r="G270" s="139">
        <v>164000</v>
      </c>
      <c r="H270" s="138" t="s">
        <v>2160</v>
      </c>
    </row>
    <row r="271" spans="1:8" ht="38.25" hidden="1">
      <c r="A271" s="138" t="s">
        <v>2145</v>
      </c>
      <c r="B271" s="138" t="s">
        <v>2146</v>
      </c>
      <c r="C271" s="135">
        <v>42401</v>
      </c>
      <c r="D271" s="138" t="s">
        <v>2557</v>
      </c>
      <c r="E271" s="138" t="s">
        <v>2300</v>
      </c>
      <c r="F271" s="138" t="s">
        <v>2203</v>
      </c>
      <c r="G271" s="139">
        <v>28.85</v>
      </c>
      <c r="H271" s="138" t="s">
        <v>2152</v>
      </c>
    </row>
    <row r="272" spans="1:8" ht="38.25" hidden="1">
      <c r="A272" s="138" t="s">
        <v>2145</v>
      </c>
      <c r="B272" s="138" t="s">
        <v>2146</v>
      </c>
      <c r="C272" s="135">
        <v>42401</v>
      </c>
      <c r="D272" s="138" t="s">
        <v>2557</v>
      </c>
      <c r="E272" s="138" t="s">
        <v>2361</v>
      </c>
      <c r="F272" s="138" t="s">
        <v>2151</v>
      </c>
      <c r="G272" s="139">
        <v>38.08</v>
      </c>
      <c r="H272" s="138" t="s">
        <v>2152</v>
      </c>
    </row>
    <row r="273" spans="1:8" ht="38.25" hidden="1">
      <c r="A273" s="138" t="s">
        <v>2145</v>
      </c>
      <c r="B273" s="138" t="s">
        <v>2146</v>
      </c>
      <c r="C273" s="135">
        <v>42429</v>
      </c>
      <c r="D273" s="138" t="s">
        <v>2559</v>
      </c>
      <c r="E273" s="138" t="s">
        <v>2362</v>
      </c>
      <c r="F273" s="138" t="s">
        <v>2473</v>
      </c>
      <c r="G273" s="139">
        <v>285000</v>
      </c>
      <c r="H273" s="138" t="s">
        <v>2184</v>
      </c>
    </row>
    <row r="274" spans="1:8" ht="38.25" hidden="1">
      <c r="A274" s="138" t="s">
        <v>2145</v>
      </c>
      <c r="B274" s="138" t="s">
        <v>2146</v>
      </c>
      <c r="C274" s="135">
        <v>42429</v>
      </c>
      <c r="D274" s="138" t="s">
        <v>2559</v>
      </c>
      <c r="E274" s="138" t="s">
        <v>2363</v>
      </c>
      <c r="F274" s="138" t="s">
        <v>2163</v>
      </c>
      <c r="G274" s="139">
        <v>114000</v>
      </c>
      <c r="H274" s="134"/>
    </row>
    <row r="275" spans="1:8" ht="38.25" hidden="1">
      <c r="A275" s="138" t="s">
        <v>2145</v>
      </c>
      <c r="B275" s="138" t="s">
        <v>2146</v>
      </c>
      <c r="C275" s="135">
        <v>42429</v>
      </c>
      <c r="D275" s="138" t="s">
        <v>2559</v>
      </c>
      <c r="E275" s="138" t="s">
        <v>2443</v>
      </c>
      <c r="F275" s="138"/>
      <c r="G275" s="136">
        <v>0</v>
      </c>
      <c r="H275" s="138" t="s">
        <v>2166</v>
      </c>
    </row>
    <row r="276" spans="1:8" ht="38.25" hidden="1">
      <c r="A276" s="138" t="s">
        <v>2145</v>
      </c>
      <c r="B276" s="138" t="s">
        <v>2146</v>
      </c>
      <c r="C276" s="135">
        <v>42429</v>
      </c>
      <c r="D276" s="138" t="s">
        <v>2559</v>
      </c>
      <c r="E276" s="138" t="s">
        <v>2364</v>
      </c>
      <c r="F276" s="138" t="s">
        <v>2154</v>
      </c>
      <c r="G276" s="139">
        <v>130000</v>
      </c>
      <c r="H276" s="138" t="s">
        <v>2365</v>
      </c>
    </row>
    <row r="277" spans="1:8" ht="38.25" hidden="1">
      <c r="A277" s="138" t="s">
        <v>2145</v>
      </c>
      <c r="B277" s="138" t="s">
        <v>2146</v>
      </c>
      <c r="C277" s="135">
        <v>42436</v>
      </c>
      <c r="D277" s="138" t="s">
        <v>2560</v>
      </c>
      <c r="E277" s="138" t="s">
        <v>2366</v>
      </c>
      <c r="F277" s="138" t="s">
        <v>2148</v>
      </c>
      <c r="G277" s="139">
        <v>300000</v>
      </c>
      <c r="H277" s="138" t="s">
        <v>2184</v>
      </c>
    </row>
    <row r="278" spans="1:8" ht="38.25" hidden="1">
      <c r="A278" s="138" t="s">
        <v>2145</v>
      </c>
      <c r="B278" s="138" t="s">
        <v>2146</v>
      </c>
      <c r="C278" s="135">
        <v>42429</v>
      </c>
      <c r="D278" s="138" t="s">
        <v>2559</v>
      </c>
      <c r="E278" s="138" t="s">
        <v>2367</v>
      </c>
      <c r="F278" s="138" t="s">
        <v>2168</v>
      </c>
      <c r="G278" s="139">
        <v>160000</v>
      </c>
      <c r="H278" s="138" t="s">
        <v>2160</v>
      </c>
    </row>
    <row r="279" spans="1:8" ht="38.25" hidden="1">
      <c r="A279" s="138" t="s">
        <v>2145</v>
      </c>
      <c r="B279" s="138" t="s">
        <v>2146</v>
      </c>
      <c r="C279" s="135">
        <v>42429</v>
      </c>
      <c r="D279" s="138" t="s">
        <v>2559</v>
      </c>
      <c r="E279" s="138" t="s">
        <v>2368</v>
      </c>
      <c r="F279" s="138" t="s">
        <v>2187</v>
      </c>
      <c r="G279" s="139">
        <v>34.130000000000003</v>
      </c>
      <c r="H279" s="138" t="s">
        <v>2152</v>
      </c>
    </row>
    <row r="280" spans="1:8" ht="38.25" hidden="1">
      <c r="A280" s="138" t="s">
        <v>2145</v>
      </c>
      <c r="B280" s="138" t="s">
        <v>2146</v>
      </c>
      <c r="C280" s="135">
        <v>42429</v>
      </c>
      <c r="D280" s="138" t="s">
        <v>2559</v>
      </c>
      <c r="E280" s="138" t="s">
        <v>2369</v>
      </c>
      <c r="F280" s="138" t="s">
        <v>2163</v>
      </c>
      <c r="G280" s="139">
        <v>155000</v>
      </c>
      <c r="H280" s="138" t="s">
        <v>2155</v>
      </c>
    </row>
    <row r="281" spans="1:8" ht="38.25" hidden="1">
      <c r="A281" s="138" t="s">
        <v>2145</v>
      </c>
      <c r="B281" s="138" t="s">
        <v>2146</v>
      </c>
      <c r="C281" s="135">
        <v>42443</v>
      </c>
      <c r="D281" s="138" t="s">
        <v>2561</v>
      </c>
      <c r="E281" s="138" t="s">
        <v>2370</v>
      </c>
      <c r="F281" s="138" t="s">
        <v>2168</v>
      </c>
      <c r="G281" s="139">
        <v>180000</v>
      </c>
      <c r="H281" s="138" t="s">
        <v>2160</v>
      </c>
    </row>
    <row r="282" spans="1:8" ht="38.25" hidden="1">
      <c r="A282" s="138" t="s">
        <v>2145</v>
      </c>
      <c r="B282" s="138" t="s">
        <v>2146</v>
      </c>
      <c r="C282" s="135">
        <v>42429</v>
      </c>
      <c r="D282" s="138" t="s">
        <v>2559</v>
      </c>
      <c r="E282" s="138" t="s">
        <v>2308</v>
      </c>
      <c r="F282" s="138" t="s">
        <v>2154</v>
      </c>
      <c r="G282" s="139">
        <v>93000</v>
      </c>
      <c r="H282" s="138" t="s">
        <v>2155</v>
      </c>
    </row>
    <row r="283" spans="1:8" ht="38.25" hidden="1">
      <c r="A283" s="138" t="s">
        <v>2145</v>
      </c>
      <c r="B283" s="138" t="s">
        <v>2146</v>
      </c>
      <c r="C283" s="135">
        <v>42429</v>
      </c>
      <c r="D283" s="138" t="s">
        <v>2559</v>
      </c>
      <c r="E283" s="138" t="s">
        <v>2260</v>
      </c>
      <c r="F283" s="138" t="s">
        <v>2187</v>
      </c>
      <c r="G283" s="139">
        <v>37.549999999999997</v>
      </c>
      <c r="H283" s="138" t="s">
        <v>2152</v>
      </c>
    </row>
    <row r="284" spans="1:8" ht="38.25" hidden="1">
      <c r="A284" s="138" t="s">
        <v>2145</v>
      </c>
      <c r="B284" s="138" t="s">
        <v>2146</v>
      </c>
      <c r="C284" s="135">
        <v>42429</v>
      </c>
      <c r="D284" s="138" t="s">
        <v>2559</v>
      </c>
      <c r="E284" s="138" t="s">
        <v>2371</v>
      </c>
      <c r="F284" s="138" t="s">
        <v>2203</v>
      </c>
      <c r="G284" s="139">
        <v>63000</v>
      </c>
      <c r="H284" s="138" t="s">
        <v>2152</v>
      </c>
    </row>
    <row r="285" spans="1:8" ht="38.25" hidden="1">
      <c r="A285" s="138" t="s">
        <v>2145</v>
      </c>
      <c r="B285" s="138" t="s">
        <v>2146</v>
      </c>
      <c r="C285" s="135">
        <v>42429</v>
      </c>
      <c r="D285" s="138" t="s">
        <v>2559</v>
      </c>
      <c r="E285" s="138" t="s">
        <v>2237</v>
      </c>
      <c r="F285" s="138" t="s">
        <v>2203</v>
      </c>
      <c r="G285" s="139">
        <v>63000</v>
      </c>
      <c r="H285" s="138" t="s">
        <v>2152</v>
      </c>
    </row>
    <row r="286" spans="1:8" ht="38.25" hidden="1">
      <c r="A286" s="138" t="s">
        <v>2145</v>
      </c>
      <c r="B286" s="138" t="s">
        <v>2146</v>
      </c>
      <c r="C286" s="135">
        <v>42443</v>
      </c>
      <c r="D286" s="138" t="s">
        <v>2561</v>
      </c>
      <c r="E286" s="138" t="s">
        <v>2238</v>
      </c>
      <c r="F286" s="138" t="s">
        <v>2163</v>
      </c>
      <c r="G286" s="139">
        <v>98000</v>
      </c>
      <c r="H286" s="138" t="s">
        <v>2155</v>
      </c>
    </row>
    <row r="287" spans="1:8" ht="38.25" hidden="1">
      <c r="A287" s="138" t="s">
        <v>2145</v>
      </c>
      <c r="B287" s="138" t="s">
        <v>2146</v>
      </c>
      <c r="C287" s="135">
        <v>42429</v>
      </c>
      <c r="D287" s="138" t="s">
        <v>2559</v>
      </c>
      <c r="E287" s="138" t="s">
        <v>2372</v>
      </c>
      <c r="F287" s="138" t="s">
        <v>2148</v>
      </c>
      <c r="G287" s="139">
        <v>280000</v>
      </c>
      <c r="H287" s="138" t="s">
        <v>2166</v>
      </c>
    </row>
    <row r="288" spans="1:8" ht="38.25" hidden="1">
      <c r="A288" s="138" t="s">
        <v>2145</v>
      </c>
      <c r="B288" s="138" t="s">
        <v>2146</v>
      </c>
      <c r="C288" s="135">
        <v>42429</v>
      </c>
      <c r="D288" s="138" t="s">
        <v>2559</v>
      </c>
      <c r="E288" s="138" t="s">
        <v>2373</v>
      </c>
      <c r="F288" s="138" t="s">
        <v>2203</v>
      </c>
      <c r="G288" s="139">
        <v>31.73</v>
      </c>
      <c r="H288" s="138" t="s">
        <v>2152</v>
      </c>
    </row>
    <row r="289" spans="1:8" ht="38.25">
      <c r="A289" s="138" t="s">
        <v>2145</v>
      </c>
      <c r="B289" s="138" t="s">
        <v>2146</v>
      </c>
      <c r="C289" s="135">
        <v>42443</v>
      </c>
      <c r="D289" s="138" t="s">
        <v>2561</v>
      </c>
      <c r="E289" s="138" t="s">
        <v>2374</v>
      </c>
      <c r="F289" s="138" t="s">
        <v>2159</v>
      </c>
      <c r="G289" s="139">
        <v>215000</v>
      </c>
      <c r="H289" s="138" t="s">
        <v>2160</v>
      </c>
    </row>
    <row r="290" spans="1:8" ht="38.25" hidden="1">
      <c r="A290" s="138" t="s">
        <v>2145</v>
      </c>
      <c r="B290" s="138" t="s">
        <v>2146</v>
      </c>
      <c r="C290" s="135">
        <v>42443</v>
      </c>
      <c r="D290" s="138" t="s">
        <v>2561</v>
      </c>
      <c r="E290" s="138" t="s">
        <v>2375</v>
      </c>
      <c r="F290" s="138" t="s">
        <v>2163</v>
      </c>
      <c r="G290" s="139">
        <v>128000</v>
      </c>
      <c r="H290" s="138" t="s">
        <v>2155</v>
      </c>
    </row>
    <row r="291" spans="1:8" ht="38.25" hidden="1">
      <c r="A291" s="138" t="s">
        <v>2145</v>
      </c>
      <c r="B291" s="138" t="s">
        <v>2146</v>
      </c>
      <c r="C291" s="135">
        <v>42461</v>
      </c>
      <c r="D291" s="138" t="s">
        <v>2562</v>
      </c>
      <c r="E291" s="138" t="s">
        <v>2444</v>
      </c>
      <c r="F291" s="138" t="s">
        <v>2148</v>
      </c>
      <c r="G291" s="139">
        <v>325000</v>
      </c>
      <c r="H291" s="138" t="s">
        <v>2149</v>
      </c>
    </row>
    <row r="292" spans="1:8" ht="38.25" hidden="1">
      <c r="A292" s="138" t="s">
        <v>2145</v>
      </c>
      <c r="B292" s="138" t="s">
        <v>2146</v>
      </c>
      <c r="C292" s="135">
        <v>42443</v>
      </c>
      <c r="D292" s="138" t="s">
        <v>2561</v>
      </c>
      <c r="E292" s="138" t="s">
        <v>2352</v>
      </c>
      <c r="F292" s="138" t="s">
        <v>2187</v>
      </c>
      <c r="G292" s="139">
        <v>37.549999999999997</v>
      </c>
      <c r="H292" s="138" t="s">
        <v>2152</v>
      </c>
    </row>
    <row r="293" spans="1:8" ht="38.25" hidden="1">
      <c r="A293" s="138" t="s">
        <v>2145</v>
      </c>
      <c r="B293" s="138" t="s">
        <v>2146</v>
      </c>
      <c r="C293" s="135">
        <v>42443</v>
      </c>
      <c r="D293" s="138" t="s">
        <v>2561</v>
      </c>
      <c r="E293" s="138" t="s">
        <v>2376</v>
      </c>
      <c r="F293" s="138" t="s">
        <v>2148</v>
      </c>
      <c r="G293" s="139">
        <v>235000</v>
      </c>
      <c r="H293" s="138" t="s">
        <v>2166</v>
      </c>
    </row>
    <row r="294" spans="1:8" ht="38.25" hidden="1">
      <c r="A294" s="138" t="s">
        <v>2145</v>
      </c>
      <c r="B294" s="138" t="s">
        <v>2146</v>
      </c>
      <c r="C294" s="135">
        <v>42464</v>
      </c>
      <c r="D294" s="138" t="s">
        <v>2563</v>
      </c>
      <c r="E294" s="138" t="s">
        <v>2358</v>
      </c>
      <c r="F294" s="138" t="s">
        <v>2154</v>
      </c>
      <c r="G294" s="139">
        <v>107500</v>
      </c>
      <c r="H294" s="138" t="s">
        <v>2155</v>
      </c>
    </row>
    <row r="295" spans="1:8" ht="38.25" hidden="1">
      <c r="A295" s="138" t="s">
        <v>2145</v>
      </c>
      <c r="B295" s="138" t="s">
        <v>2146</v>
      </c>
      <c r="C295" s="135">
        <v>42464</v>
      </c>
      <c r="D295" s="138" t="s">
        <v>2563</v>
      </c>
      <c r="E295" s="138" t="s">
        <v>2323</v>
      </c>
      <c r="F295" s="138" t="s">
        <v>2168</v>
      </c>
      <c r="G295" s="139">
        <v>152000</v>
      </c>
      <c r="H295" s="138" t="s">
        <v>2160</v>
      </c>
    </row>
    <row r="296" spans="1:8" ht="38.25">
      <c r="A296" s="138" t="s">
        <v>2145</v>
      </c>
      <c r="B296" s="138" t="s">
        <v>2146</v>
      </c>
      <c r="C296" s="135">
        <v>42464</v>
      </c>
      <c r="D296" s="138" t="s">
        <v>2563</v>
      </c>
      <c r="E296" s="138" t="s">
        <v>2446</v>
      </c>
      <c r="F296" s="138" t="s">
        <v>2159</v>
      </c>
      <c r="G296" s="139">
        <v>185000</v>
      </c>
      <c r="H296" s="138" t="s">
        <v>2447</v>
      </c>
    </row>
    <row r="297" spans="1:8" ht="38.25" hidden="1">
      <c r="A297" s="138" t="s">
        <v>2145</v>
      </c>
      <c r="B297" s="138" t="s">
        <v>2146</v>
      </c>
      <c r="C297" s="135">
        <v>42464</v>
      </c>
      <c r="D297" s="138" t="s">
        <v>2563</v>
      </c>
      <c r="E297" s="138" t="s">
        <v>2448</v>
      </c>
      <c r="F297" s="138" t="s">
        <v>2168</v>
      </c>
      <c r="G297" s="139">
        <v>172500</v>
      </c>
      <c r="H297" s="138" t="s">
        <v>2447</v>
      </c>
    </row>
    <row r="298" spans="1:8" ht="38.25" hidden="1">
      <c r="A298" s="138" t="s">
        <v>2145</v>
      </c>
      <c r="B298" s="138" t="s">
        <v>2146</v>
      </c>
      <c r="C298" s="135">
        <v>42464</v>
      </c>
      <c r="D298" s="138" t="s">
        <v>2563</v>
      </c>
      <c r="E298" s="138" t="s">
        <v>2449</v>
      </c>
      <c r="F298" s="138" t="s">
        <v>2163</v>
      </c>
      <c r="G298" s="139">
        <v>115000</v>
      </c>
      <c r="H298" s="138" t="s">
        <v>2155</v>
      </c>
    </row>
    <row r="299" spans="1:8" ht="38.25" hidden="1">
      <c r="A299" s="138" t="s">
        <v>2145</v>
      </c>
      <c r="B299" s="138" t="s">
        <v>2146</v>
      </c>
      <c r="C299" s="135">
        <v>42464</v>
      </c>
      <c r="D299" s="138" t="s">
        <v>2563</v>
      </c>
      <c r="E299" s="138" t="s">
        <v>2450</v>
      </c>
      <c r="F299" s="138" t="s">
        <v>2163</v>
      </c>
      <c r="G299" s="139">
        <v>113000</v>
      </c>
      <c r="H299" s="138" t="s">
        <v>2365</v>
      </c>
    </row>
    <row r="300" spans="1:8" ht="38.25" hidden="1">
      <c r="A300" s="138" t="s">
        <v>2145</v>
      </c>
      <c r="B300" s="138" t="s">
        <v>2146</v>
      </c>
      <c r="C300" s="135">
        <v>42464</v>
      </c>
      <c r="D300" s="138" t="s">
        <v>2563</v>
      </c>
      <c r="E300" s="138" t="s">
        <v>2230</v>
      </c>
      <c r="F300" s="138" t="s">
        <v>2163</v>
      </c>
      <c r="G300" s="139">
        <v>105000</v>
      </c>
      <c r="H300" s="138" t="s">
        <v>2155</v>
      </c>
    </row>
    <row r="301" spans="1:8" ht="38.25" hidden="1">
      <c r="A301" s="138" t="s">
        <v>2145</v>
      </c>
      <c r="B301" s="138" t="s">
        <v>2146</v>
      </c>
      <c r="C301" s="135">
        <v>42464</v>
      </c>
      <c r="D301" s="138" t="s">
        <v>2563</v>
      </c>
      <c r="E301" s="138" t="s">
        <v>2451</v>
      </c>
      <c r="F301" s="138" t="s">
        <v>2187</v>
      </c>
      <c r="G301" s="139">
        <v>35.43</v>
      </c>
      <c r="H301" s="138" t="s">
        <v>2152</v>
      </c>
    </row>
    <row r="302" spans="1:8" ht="38.25" hidden="1">
      <c r="A302" s="138" t="s">
        <v>2145</v>
      </c>
      <c r="B302" s="138" t="s">
        <v>2146</v>
      </c>
      <c r="C302" s="135">
        <v>42464</v>
      </c>
      <c r="D302" s="138" t="s">
        <v>2563</v>
      </c>
      <c r="E302" s="138" t="s">
        <v>2418</v>
      </c>
      <c r="F302" s="138" t="s">
        <v>2163</v>
      </c>
      <c r="G302" s="139">
        <v>100000</v>
      </c>
      <c r="H302" s="138" t="s">
        <v>2155</v>
      </c>
    </row>
    <row r="303" spans="1:8" ht="38.25">
      <c r="A303" s="138" t="s">
        <v>2145</v>
      </c>
      <c r="B303" s="138" t="s">
        <v>2146</v>
      </c>
      <c r="C303" s="135">
        <v>42464</v>
      </c>
      <c r="D303" s="138" t="s">
        <v>2563</v>
      </c>
      <c r="E303" s="138" t="s">
        <v>2452</v>
      </c>
      <c r="F303" s="138" t="s">
        <v>2159</v>
      </c>
      <c r="G303" s="139">
        <v>225000</v>
      </c>
      <c r="H303" s="138" t="s">
        <v>2160</v>
      </c>
    </row>
    <row r="304" spans="1:8" ht="38.25" hidden="1">
      <c r="A304" s="138" t="s">
        <v>2145</v>
      </c>
      <c r="B304" s="138" t="s">
        <v>2146</v>
      </c>
      <c r="C304" s="135">
        <v>42485</v>
      </c>
      <c r="D304" s="138" t="s">
        <v>2564</v>
      </c>
      <c r="E304" s="138" t="s">
        <v>2454</v>
      </c>
      <c r="F304" s="138" t="s">
        <v>2203</v>
      </c>
      <c r="G304" s="139">
        <v>68000</v>
      </c>
      <c r="H304" s="138" t="s">
        <v>2152</v>
      </c>
    </row>
    <row r="305" spans="1:8" ht="38.25">
      <c r="A305" s="138" t="s">
        <v>2145</v>
      </c>
      <c r="B305" s="138" t="s">
        <v>2146</v>
      </c>
      <c r="C305" s="135">
        <v>42485</v>
      </c>
      <c r="D305" s="138" t="s">
        <v>2564</v>
      </c>
      <c r="E305" s="138" t="s">
        <v>2243</v>
      </c>
      <c r="F305" s="138" t="s">
        <v>2159</v>
      </c>
      <c r="G305" s="139">
        <v>180000</v>
      </c>
      <c r="H305" s="138" t="s">
        <v>2160</v>
      </c>
    </row>
    <row r="306" spans="1:8" ht="38.25" hidden="1">
      <c r="A306" s="138" t="s">
        <v>2145</v>
      </c>
      <c r="B306" s="138" t="s">
        <v>2146</v>
      </c>
      <c r="C306" s="135">
        <v>42485</v>
      </c>
      <c r="D306" s="138" t="s">
        <v>2564</v>
      </c>
      <c r="E306" s="138" t="s">
        <v>2455</v>
      </c>
      <c r="F306" s="138" t="s">
        <v>2154</v>
      </c>
      <c r="G306" s="139">
        <v>105000</v>
      </c>
      <c r="H306" s="138" t="s">
        <v>2155</v>
      </c>
    </row>
    <row r="307" spans="1:8" ht="38.25" hidden="1">
      <c r="A307" s="138" t="s">
        <v>2145</v>
      </c>
      <c r="B307" s="138" t="s">
        <v>2146</v>
      </c>
      <c r="C307" s="135">
        <v>42485</v>
      </c>
      <c r="D307" s="138" t="s">
        <v>2564</v>
      </c>
      <c r="E307" s="138" t="s">
        <v>2456</v>
      </c>
      <c r="F307" s="138" t="s">
        <v>2457</v>
      </c>
      <c r="G307" s="139">
        <v>22.115385</v>
      </c>
      <c r="H307" s="134"/>
    </row>
    <row r="308" spans="1:8" ht="38.25" hidden="1">
      <c r="A308" s="138" t="s">
        <v>2145</v>
      </c>
      <c r="B308" s="138" t="s">
        <v>2146</v>
      </c>
      <c r="C308" s="135">
        <v>42521</v>
      </c>
      <c r="D308" s="138" t="s">
        <v>2565</v>
      </c>
      <c r="E308" s="138" t="s">
        <v>2456</v>
      </c>
      <c r="F308" s="138" t="s">
        <v>2457</v>
      </c>
      <c r="G308" s="139">
        <v>276.92307699999998</v>
      </c>
      <c r="H308" s="134"/>
    </row>
    <row r="309" spans="1:8" ht="38.25" hidden="1">
      <c r="A309" s="138" t="s">
        <v>2145</v>
      </c>
      <c r="B309" s="138" t="s">
        <v>2146</v>
      </c>
      <c r="C309" s="135">
        <v>42485</v>
      </c>
      <c r="D309" s="138" t="s">
        <v>2564</v>
      </c>
      <c r="E309" s="138" t="s">
        <v>2458</v>
      </c>
      <c r="F309" s="138" t="s">
        <v>2151</v>
      </c>
      <c r="G309" s="139">
        <v>85000</v>
      </c>
      <c r="H309" s="138" t="s">
        <v>2152</v>
      </c>
    </row>
    <row r="310" spans="1:8" ht="38.25" hidden="1">
      <c r="A310" s="138" t="s">
        <v>2145</v>
      </c>
      <c r="B310" s="138" t="s">
        <v>2146</v>
      </c>
      <c r="C310" s="135">
        <v>42499</v>
      </c>
      <c r="D310" s="138" t="s">
        <v>2566</v>
      </c>
      <c r="E310" s="138" t="s">
        <v>2567</v>
      </c>
      <c r="F310" s="138" t="s">
        <v>2168</v>
      </c>
      <c r="G310" s="139">
        <v>165000</v>
      </c>
      <c r="H310" s="138" t="s">
        <v>2160</v>
      </c>
    </row>
    <row r="311" spans="1:8" ht="38.25" hidden="1">
      <c r="A311" s="138" t="s">
        <v>2145</v>
      </c>
      <c r="B311" s="138" t="s">
        <v>2146</v>
      </c>
      <c r="C311" s="135">
        <v>42485</v>
      </c>
      <c r="D311" s="138" t="s">
        <v>2564</v>
      </c>
      <c r="E311" s="138" t="s">
        <v>2167</v>
      </c>
      <c r="F311" s="138" t="s">
        <v>2168</v>
      </c>
      <c r="G311" s="139">
        <v>130000</v>
      </c>
      <c r="H311" s="138" t="s">
        <v>2160</v>
      </c>
    </row>
    <row r="312" spans="1:8" ht="38.25" hidden="1">
      <c r="A312" s="138" t="s">
        <v>2145</v>
      </c>
      <c r="B312" s="138" t="s">
        <v>2146</v>
      </c>
      <c r="C312" s="135">
        <v>42499</v>
      </c>
      <c r="D312" s="138" t="s">
        <v>2566</v>
      </c>
      <c r="E312" s="138" t="s">
        <v>2568</v>
      </c>
      <c r="F312" s="138" t="s">
        <v>2151</v>
      </c>
      <c r="G312" s="139">
        <v>78000</v>
      </c>
      <c r="H312" s="138" t="s">
        <v>2152</v>
      </c>
    </row>
    <row r="313" spans="1:8" ht="38.25" hidden="1">
      <c r="A313" s="138" t="s">
        <v>2145</v>
      </c>
      <c r="B313" s="138" t="s">
        <v>2146</v>
      </c>
      <c r="C313" s="135">
        <v>42499</v>
      </c>
      <c r="D313" s="138" t="s">
        <v>2566</v>
      </c>
      <c r="E313" s="138" t="s">
        <v>2230</v>
      </c>
      <c r="F313" s="138" t="s">
        <v>2163</v>
      </c>
      <c r="G313" s="139">
        <v>110000</v>
      </c>
      <c r="H313" s="138" t="s">
        <v>2155</v>
      </c>
    </row>
    <row r="314" spans="1:8" ht="38.25" hidden="1">
      <c r="A314" s="138" t="s">
        <v>2145</v>
      </c>
      <c r="B314" s="138" t="s">
        <v>2146</v>
      </c>
      <c r="C314" s="135">
        <v>42513</v>
      </c>
      <c r="D314" s="138" t="s">
        <v>2445</v>
      </c>
      <c r="E314" s="138" t="s">
        <v>2569</v>
      </c>
      <c r="F314" s="138" t="s">
        <v>2151</v>
      </c>
      <c r="G314" s="139">
        <v>84000</v>
      </c>
      <c r="H314" s="138" t="s">
        <v>2152</v>
      </c>
    </row>
    <row r="315" spans="1:8" ht="38.25" hidden="1">
      <c r="A315" s="138" t="s">
        <v>2145</v>
      </c>
      <c r="B315" s="138" t="s">
        <v>2146</v>
      </c>
      <c r="C315" s="135">
        <v>42513</v>
      </c>
      <c r="D315" s="138" t="s">
        <v>2445</v>
      </c>
      <c r="E315" s="138" t="s">
        <v>2450</v>
      </c>
      <c r="F315" s="138" t="s">
        <v>2163</v>
      </c>
      <c r="G315" s="139">
        <v>130000</v>
      </c>
      <c r="H315" s="138" t="s">
        <v>2155</v>
      </c>
    </row>
    <row r="316" spans="1:8" ht="38.25" hidden="1">
      <c r="A316" s="138" t="s">
        <v>2145</v>
      </c>
      <c r="B316" s="138" t="s">
        <v>2146</v>
      </c>
      <c r="C316" s="135">
        <v>42527</v>
      </c>
      <c r="D316" s="138" t="s">
        <v>2570</v>
      </c>
      <c r="E316" s="138" t="s">
        <v>2571</v>
      </c>
      <c r="F316" s="138" t="s">
        <v>2203</v>
      </c>
      <c r="G316" s="139">
        <v>62000</v>
      </c>
      <c r="H316" s="138" t="s">
        <v>2152</v>
      </c>
    </row>
    <row r="317" spans="1:8" ht="38.25">
      <c r="A317" s="138" t="s">
        <v>2145</v>
      </c>
      <c r="B317" s="138" t="s">
        <v>2146</v>
      </c>
      <c r="C317" s="135">
        <v>42513</v>
      </c>
      <c r="D317" s="138" t="s">
        <v>2445</v>
      </c>
      <c r="E317" s="138" t="s">
        <v>2572</v>
      </c>
      <c r="F317" s="138" t="s">
        <v>2159</v>
      </c>
      <c r="G317" s="139">
        <v>178000</v>
      </c>
      <c r="H317" s="138" t="s">
        <v>2160</v>
      </c>
    </row>
    <row r="318" spans="1:8" ht="38.25" hidden="1">
      <c r="A318" s="138" t="s">
        <v>2145</v>
      </c>
      <c r="B318" s="138" t="s">
        <v>2146</v>
      </c>
      <c r="C318" s="135">
        <v>42499</v>
      </c>
      <c r="D318" s="138" t="s">
        <v>2566</v>
      </c>
      <c r="E318" s="138" t="s">
        <v>2569</v>
      </c>
      <c r="F318" s="138" t="s">
        <v>2151</v>
      </c>
      <c r="G318" s="139">
        <v>75000</v>
      </c>
      <c r="H318" s="138" t="s">
        <v>2152</v>
      </c>
    </row>
    <row r="319" spans="1:8" ht="38.25" hidden="1">
      <c r="A319" s="138" t="s">
        <v>2145</v>
      </c>
      <c r="B319" s="138" t="s">
        <v>2146</v>
      </c>
      <c r="C319" s="135">
        <v>42499</v>
      </c>
      <c r="D319" s="138" t="s">
        <v>2566</v>
      </c>
      <c r="E319" s="138" t="s">
        <v>2230</v>
      </c>
      <c r="F319" s="138" t="s">
        <v>2163</v>
      </c>
      <c r="G319" s="139">
        <v>105000</v>
      </c>
      <c r="H319" s="138" t="s">
        <v>2155</v>
      </c>
    </row>
    <row r="320" spans="1:8" ht="38.25" hidden="1">
      <c r="A320" s="138" t="s">
        <v>2145</v>
      </c>
      <c r="B320" s="138" t="s">
        <v>2146</v>
      </c>
      <c r="C320" s="135">
        <v>42499</v>
      </c>
      <c r="D320" s="138" t="s">
        <v>2566</v>
      </c>
      <c r="E320" s="138" t="s">
        <v>12</v>
      </c>
      <c r="F320" s="138" t="s">
        <v>2415</v>
      </c>
      <c r="G320" s="139">
        <v>400000</v>
      </c>
      <c r="H320" s="138" t="s">
        <v>2423</v>
      </c>
    </row>
    <row r="321" spans="1:8" ht="38.25">
      <c r="A321" s="138" t="s">
        <v>2145</v>
      </c>
      <c r="B321" s="138" t="s">
        <v>2146</v>
      </c>
      <c r="C321" s="135">
        <v>42513</v>
      </c>
      <c r="D321" s="138" t="s">
        <v>2445</v>
      </c>
      <c r="E321" s="138" t="s">
        <v>2243</v>
      </c>
      <c r="F321" s="138" t="s">
        <v>2159</v>
      </c>
      <c r="G321" s="139">
        <v>230000</v>
      </c>
      <c r="H321" s="138" t="s">
        <v>2160</v>
      </c>
    </row>
    <row r="322" spans="1:8" ht="38.25" hidden="1">
      <c r="A322" s="138" t="s">
        <v>2145</v>
      </c>
      <c r="B322" s="138" t="s">
        <v>2146</v>
      </c>
      <c r="C322" s="135">
        <v>42499</v>
      </c>
      <c r="D322" s="138" t="s">
        <v>2566</v>
      </c>
      <c r="E322" s="138" t="s">
        <v>2573</v>
      </c>
      <c r="F322" s="138" t="s">
        <v>2187</v>
      </c>
      <c r="G322" s="139">
        <v>65000</v>
      </c>
      <c r="H322" s="138" t="s">
        <v>2152</v>
      </c>
    </row>
    <row r="323" spans="1:8" ht="38.25" hidden="1">
      <c r="A323" s="138" t="s">
        <v>2145</v>
      </c>
      <c r="B323" s="138" t="s">
        <v>2146</v>
      </c>
      <c r="C323" s="135">
        <v>42513</v>
      </c>
      <c r="D323" s="138" t="s">
        <v>2445</v>
      </c>
      <c r="E323" s="138" t="s">
        <v>2455</v>
      </c>
      <c r="F323" s="138" t="s">
        <v>2154</v>
      </c>
      <c r="G323" s="139">
        <v>98000</v>
      </c>
      <c r="H323" s="138" t="s">
        <v>2155</v>
      </c>
    </row>
    <row r="324" spans="1:8" ht="38.25" hidden="1">
      <c r="A324" s="138" t="s">
        <v>2145</v>
      </c>
      <c r="B324" s="138" t="s">
        <v>2146</v>
      </c>
      <c r="C324" s="135">
        <v>42527</v>
      </c>
      <c r="D324" s="138" t="s">
        <v>2570</v>
      </c>
      <c r="E324" s="138" t="s">
        <v>2455</v>
      </c>
      <c r="F324" s="138" t="s">
        <v>2154</v>
      </c>
      <c r="G324" s="139">
        <v>115000</v>
      </c>
      <c r="H324" s="138" t="s">
        <v>2155</v>
      </c>
    </row>
    <row r="325" spans="1:8" ht="38.25" hidden="1">
      <c r="A325" s="138" t="s">
        <v>2145</v>
      </c>
      <c r="B325" s="138" t="s">
        <v>2146</v>
      </c>
      <c r="C325" s="135">
        <v>42499</v>
      </c>
      <c r="D325" s="138" t="s">
        <v>2566</v>
      </c>
      <c r="E325" s="138" t="s">
        <v>2574</v>
      </c>
      <c r="F325" s="138" t="s">
        <v>2473</v>
      </c>
      <c r="G325" s="139">
        <v>295000</v>
      </c>
      <c r="H325" s="138" t="s">
        <v>2184</v>
      </c>
    </row>
    <row r="326" spans="1:8" ht="38.25" hidden="1">
      <c r="A326" s="138" t="s">
        <v>2145</v>
      </c>
      <c r="B326" s="138" t="s">
        <v>2146</v>
      </c>
      <c r="C326" s="135">
        <v>42513</v>
      </c>
      <c r="D326" s="138" t="s">
        <v>2445</v>
      </c>
      <c r="E326" s="138" t="s">
        <v>2574</v>
      </c>
      <c r="F326" s="138" t="s">
        <v>2473</v>
      </c>
      <c r="G326" s="139">
        <v>275000</v>
      </c>
      <c r="H326" s="138" t="s">
        <v>2184</v>
      </c>
    </row>
    <row r="327" spans="1:8" ht="38.25" hidden="1">
      <c r="A327" s="138" t="s">
        <v>2145</v>
      </c>
      <c r="B327" s="138" t="s">
        <v>2146</v>
      </c>
      <c r="C327" s="135">
        <v>42513</v>
      </c>
      <c r="D327" s="138" t="s">
        <v>2445</v>
      </c>
      <c r="E327" s="138" t="s">
        <v>2450</v>
      </c>
      <c r="F327" s="138" t="s">
        <v>2163</v>
      </c>
      <c r="G327" s="139">
        <v>137000</v>
      </c>
      <c r="H327" s="138" t="s">
        <v>2155</v>
      </c>
    </row>
    <row r="328" spans="1:8" ht="38.25" hidden="1">
      <c r="A328" s="138" t="s">
        <v>2145</v>
      </c>
      <c r="B328" s="138" t="s">
        <v>2146</v>
      </c>
      <c r="C328" s="135">
        <v>42513</v>
      </c>
      <c r="D328" s="138" t="s">
        <v>2445</v>
      </c>
      <c r="E328" s="138" t="s">
        <v>2575</v>
      </c>
      <c r="F328" s="138" t="s">
        <v>2154</v>
      </c>
      <c r="G328" s="139">
        <v>85000</v>
      </c>
      <c r="H328" s="138" t="s">
        <v>2155</v>
      </c>
    </row>
    <row r="329" spans="1:8" ht="38.25" hidden="1">
      <c r="A329" s="138" t="s">
        <v>2145</v>
      </c>
      <c r="B329" s="138" t="s">
        <v>2146</v>
      </c>
      <c r="C329" s="135">
        <v>42527</v>
      </c>
      <c r="D329" s="138" t="s">
        <v>2570</v>
      </c>
      <c r="E329" s="138" t="s">
        <v>2177</v>
      </c>
      <c r="F329" s="138" t="s">
        <v>2163</v>
      </c>
      <c r="G329" s="139">
        <v>130000</v>
      </c>
      <c r="H329" s="138" t="s">
        <v>2155</v>
      </c>
    </row>
    <row r="330" spans="1:8" ht="38.25" hidden="1">
      <c r="A330" s="138" t="s">
        <v>2145</v>
      </c>
      <c r="B330" s="138" t="s">
        <v>2146</v>
      </c>
      <c r="C330" s="135">
        <v>42513</v>
      </c>
      <c r="D330" s="138" t="s">
        <v>2445</v>
      </c>
      <c r="E330" s="138" t="s">
        <v>2576</v>
      </c>
      <c r="F330" s="138" t="s">
        <v>2151</v>
      </c>
      <c r="G330" s="139">
        <v>83000</v>
      </c>
      <c r="H330" s="138" t="s">
        <v>2152</v>
      </c>
    </row>
    <row r="331" spans="1:8" ht="38.25" hidden="1">
      <c r="A331" s="138" t="s">
        <v>2145</v>
      </c>
      <c r="B331" s="138" t="s">
        <v>2146</v>
      </c>
      <c r="C331" s="135">
        <v>42513</v>
      </c>
      <c r="D331" s="138" t="s">
        <v>2445</v>
      </c>
      <c r="E331" s="138" t="s">
        <v>2450</v>
      </c>
      <c r="F331" s="138" t="s">
        <v>2163</v>
      </c>
      <c r="G331" s="139">
        <v>135000</v>
      </c>
      <c r="H331" s="138" t="s">
        <v>2155</v>
      </c>
    </row>
    <row r="332" spans="1:8" ht="38.25" hidden="1">
      <c r="A332" s="138" t="s">
        <v>2145</v>
      </c>
      <c r="B332" s="138" t="s">
        <v>2146</v>
      </c>
      <c r="C332" s="135">
        <v>42527</v>
      </c>
      <c r="D332" s="138" t="s">
        <v>2570</v>
      </c>
      <c r="E332" s="138" t="s">
        <v>2230</v>
      </c>
      <c r="F332" s="138" t="s">
        <v>2163</v>
      </c>
      <c r="G332" s="139">
        <v>110000</v>
      </c>
      <c r="H332" s="138" t="s">
        <v>2155</v>
      </c>
    </row>
    <row r="333" spans="1:8" ht="38.25" hidden="1">
      <c r="A333" s="138" t="s">
        <v>2145</v>
      </c>
      <c r="B333" s="138" t="s">
        <v>2146</v>
      </c>
      <c r="C333" s="135">
        <v>42527</v>
      </c>
      <c r="D333" s="138" t="s">
        <v>2570</v>
      </c>
      <c r="E333" s="138" t="s">
        <v>2573</v>
      </c>
      <c r="F333" s="138" t="s">
        <v>2187</v>
      </c>
      <c r="G333" s="139">
        <v>65998.399999999994</v>
      </c>
      <c r="H333" s="138" t="s">
        <v>2152</v>
      </c>
    </row>
    <row r="334" spans="1:8" ht="38.25" hidden="1">
      <c r="A334" s="138" t="s">
        <v>2145</v>
      </c>
      <c r="B334" s="138" t="s">
        <v>2146</v>
      </c>
      <c r="C334" s="135">
        <v>42527</v>
      </c>
      <c r="D334" s="138" t="s">
        <v>2570</v>
      </c>
      <c r="E334" s="138" t="s">
        <v>2577</v>
      </c>
      <c r="F334" s="138" t="s">
        <v>2203</v>
      </c>
      <c r="G334" s="139">
        <v>60320</v>
      </c>
      <c r="H334" s="138" t="s">
        <v>2152</v>
      </c>
    </row>
    <row r="335" spans="1:8" ht="38.25" hidden="1">
      <c r="A335" s="138" t="s">
        <v>2145</v>
      </c>
      <c r="B335" s="138" t="s">
        <v>2146</v>
      </c>
      <c r="C335" s="135">
        <v>42527</v>
      </c>
      <c r="D335" s="138" t="s">
        <v>2570</v>
      </c>
      <c r="E335" s="138" t="s">
        <v>2569</v>
      </c>
      <c r="F335" s="138" t="s">
        <v>2151</v>
      </c>
      <c r="G335" s="139">
        <v>92000</v>
      </c>
      <c r="H335" s="138" t="s">
        <v>2152</v>
      </c>
    </row>
    <row r="336" spans="1:8" ht="38.25" hidden="1">
      <c r="A336" s="138" t="s">
        <v>2145</v>
      </c>
      <c r="B336" s="138" t="s">
        <v>2146</v>
      </c>
      <c r="C336" s="135">
        <v>42527</v>
      </c>
      <c r="D336" s="138" t="s">
        <v>2570</v>
      </c>
      <c r="E336" s="138" t="s">
        <v>2569</v>
      </c>
      <c r="F336" s="138" t="s">
        <v>2151</v>
      </c>
      <c r="G336" s="139">
        <v>74000</v>
      </c>
      <c r="H336" s="138" t="s">
        <v>2152</v>
      </c>
    </row>
    <row r="337" spans="1:8" ht="38.25" hidden="1">
      <c r="A337" s="138" t="s">
        <v>2145</v>
      </c>
      <c r="B337" s="138" t="s">
        <v>2146</v>
      </c>
      <c r="C337" s="135">
        <v>42527</v>
      </c>
      <c r="D337" s="138" t="s">
        <v>2570</v>
      </c>
      <c r="E337" s="138" t="s">
        <v>2499</v>
      </c>
      <c r="F337" s="138" t="s">
        <v>2148</v>
      </c>
      <c r="G337" s="139">
        <v>215000</v>
      </c>
      <c r="H337" s="138" t="s">
        <v>2184</v>
      </c>
    </row>
    <row r="338" spans="1:8" ht="38.25" hidden="1">
      <c r="A338" s="138" t="s">
        <v>2145</v>
      </c>
      <c r="B338" s="138" t="s">
        <v>2146</v>
      </c>
      <c r="C338" s="135">
        <v>42534</v>
      </c>
      <c r="D338" s="138" t="s">
        <v>2453</v>
      </c>
      <c r="E338" s="138" t="s">
        <v>2210</v>
      </c>
      <c r="F338" s="138" t="s">
        <v>2154</v>
      </c>
      <c r="G338" s="139">
        <v>100000</v>
      </c>
      <c r="H338" s="138" t="s">
        <v>2155</v>
      </c>
    </row>
    <row r="339" spans="1:8" hidden="1">
      <c r="G339" s="133">
        <f>AVERAGE(G188,G149,G148,G105,G83,G78,G60,G29)</f>
        <v>126585.85875</v>
      </c>
    </row>
    <row r="340" spans="1:8" hidden="1">
      <c r="G340" s="133">
        <f>AVERAGE(G311,G310,G297,G295,G281,G278,G270,G269,G257,G255,G252,G220,G218,G213,G198,G177,G164,G143,G133,G130,G121,G102,G87,G86,G79,G59,G54,G47,G38,G21,G17)</f>
        <v>160858.04354838713</v>
      </c>
    </row>
    <row r="341" spans="1:8">
      <c r="G341" s="133">
        <f>AVERAGE(G321,G317,G305,G303,G296,G289,G259,G256,G208,G202,G190,G178,G174,G163,G114,G112,G111,G109,G81,G76,G71,G58,G45,G34,G20)</f>
        <v>197897.92480000001</v>
      </c>
    </row>
  </sheetData>
  <autoFilter ref="F1:F340" xr:uid="{00000000-0009-0000-0000-000006000000}">
    <filterColumn colId="0">
      <filters>
        <filter val="Grade9"/>
      </filters>
    </filterColumn>
  </autoFilter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4"/>
  <dimension ref="A1:AB501"/>
  <sheetViews>
    <sheetView workbookViewId="0">
      <selection activeCell="B33" sqref="B33"/>
    </sheetView>
  </sheetViews>
  <sheetFormatPr defaultRowHeight="15"/>
  <cols>
    <col min="1" max="1" width="14.5703125" customWidth="1"/>
    <col min="2" max="2" width="43" customWidth="1"/>
    <col min="3" max="3" width="16.28515625" hidden="1" customWidth="1"/>
    <col min="4" max="4" width="20.28515625" hidden="1" customWidth="1"/>
    <col min="5" max="5" width="9.28515625" hidden="1" customWidth="1"/>
    <col min="6" max="6" width="18.7109375" style="120" customWidth="1"/>
    <col min="7" max="28" width="8.85546875" style="120"/>
  </cols>
  <sheetData>
    <row r="1" spans="1:11" ht="18.75" thickBot="1">
      <c r="A1" s="1" t="s">
        <v>2377</v>
      </c>
      <c r="B1" s="2"/>
      <c r="C1" s="83">
        <f ca="1">(TODAY())</f>
        <v>42983</v>
      </c>
      <c r="D1" s="84" t="s">
        <v>2378</v>
      </c>
      <c r="E1" s="84"/>
      <c r="F1" s="117"/>
      <c r="G1" s="117"/>
      <c r="H1" s="117"/>
      <c r="I1" s="118"/>
      <c r="J1" s="118"/>
      <c r="K1" s="119"/>
    </row>
    <row r="2" spans="1:11" ht="18.75">
      <c r="A2" s="77" t="s">
        <v>2379</v>
      </c>
      <c r="B2" s="74" t="s">
        <v>2584</v>
      </c>
      <c r="C2" s="85"/>
      <c r="D2" s="86"/>
      <c r="E2" s="86"/>
      <c r="F2" s="121"/>
      <c r="G2" s="121"/>
      <c r="H2" s="117"/>
      <c r="I2" s="122"/>
      <c r="J2" s="118"/>
      <c r="K2" s="119"/>
    </row>
    <row r="3" spans="1:11" ht="15.75" thickBot="1">
      <c r="A3" s="78" t="s">
        <v>2469</v>
      </c>
      <c r="B3" s="140" t="s">
        <v>2579</v>
      </c>
      <c r="C3" s="85"/>
      <c r="D3" s="86"/>
      <c r="E3" s="86"/>
      <c r="F3" s="121"/>
      <c r="G3" s="121"/>
      <c r="H3" s="117"/>
      <c r="I3" s="122"/>
      <c r="J3" s="118"/>
      <c r="K3" s="119"/>
    </row>
    <row r="4" spans="1:11" ht="15.75" thickBot="1">
      <c r="A4" s="79"/>
      <c r="B4" s="3"/>
      <c r="C4" s="87"/>
      <c r="D4" s="86"/>
      <c r="E4" s="86"/>
      <c r="F4" s="117"/>
      <c r="G4" s="117"/>
      <c r="H4" s="117"/>
      <c r="I4" s="118"/>
      <c r="J4" s="118"/>
      <c r="K4" s="119"/>
    </row>
    <row r="5" spans="1:11">
      <c r="A5" s="80" t="s">
        <v>2381</v>
      </c>
      <c r="B5" s="64" t="s">
        <v>10</v>
      </c>
      <c r="C5" s="87"/>
      <c r="D5" s="86"/>
      <c r="E5" s="86"/>
      <c r="F5" s="121"/>
      <c r="G5" s="117"/>
      <c r="H5" s="117"/>
      <c r="I5" s="118"/>
      <c r="J5" s="118"/>
      <c r="K5" s="119"/>
    </row>
    <row r="6" spans="1:11">
      <c r="A6" s="81" t="s">
        <v>2382</v>
      </c>
      <c r="B6" s="131"/>
      <c r="C6" s="87"/>
      <c r="D6" s="86"/>
      <c r="E6" s="86"/>
      <c r="F6" s="121"/>
      <c r="G6" s="117"/>
      <c r="H6" s="117"/>
      <c r="I6" s="118"/>
      <c r="J6" s="118"/>
      <c r="K6" s="119"/>
    </row>
    <row r="7" spans="1:11">
      <c r="A7" s="80" t="s">
        <v>2383</v>
      </c>
      <c r="B7" s="61" t="s">
        <v>2582</v>
      </c>
      <c r="C7" s="87"/>
      <c r="D7" s="86"/>
      <c r="E7" s="86"/>
      <c r="F7" s="117"/>
      <c r="G7" s="117"/>
      <c r="H7" s="117"/>
      <c r="I7" s="118"/>
      <c r="J7" s="118"/>
      <c r="K7" s="119"/>
    </row>
    <row r="8" spans="1:11">
      <c r="A8" s="80" t="s">
        <v>2384</v>
      </c>
      <c r="B8" s="61">
        <v>9</v>
      </c>
      <c r="C8" s="86" t="s">
        <v>2385</v>
      </c>
      <c r="D8" s="86" t="s">
        <v>2386</v>
      </c>
      <c r="E8" s="86" t="s">
        <v>2387</v>
      </c>
      <c r="F8" s="121"/>
      <c r="G8" s="117"/>
      <c r="H8" s="117"/>
      <c r="I8" s="118"/>
      <c r="J8" s="118"/>
      <c r="K8" s="119"/>
    </row>
    <row r="9" spans="1:11">
      <c r="A9" s="82" t="s">
        <v>2388</v>
      </c>
      <c r="B9" s="62">
        <v>200000</v>
      </c>
      <c r="C9" s="88">
        <f>VLOOKUP(B8, 'band-bonus-stock Matrix'!C2:H12, 4,TRUE)</f>
        <v>131100</v>
      </c>
      <c r="D9" s="88">
        <f>VLOOKUP(B8, 'band-bonus-stock Matrix'!C2:H12, 5,TRUE)</f>
        <v>183500</v>
      </c>
      <c r="E9" s="88">
        <f>VLOOKUP(B8, 'band-bonus-stock Matrix'!C2:H12, 6,TRUE)</f>
        <v>236000</v>
      </c>
      <c r="F9" s="121"/>
      <c r="G9" s="117"/>
      <c r="H9" s="117"/>
      <c r="I9" s="118"/>
      <c r="J9" s="118"/>
      <c r="K9" s="119"/>
    </row>
    <row r="10" spans="1:11">
      <c r="A10" s="82" t="s">
        <v>7</v>
      </c>
      <c r="B10" s="63" t="s">
        <v>15</v>
      </c>
      <c r="C10" s="89" t="str">
        <f>IF(B10="non-Exempt",C11,IF(A2="Exempt","Salary",""))</f>
        <v/>
      </c>
      <c r="D10" s="90" t="str">
        <f>IF(B10="non-Exempt",C12,IF(A2="Exempt","Salary",""))</f>
        <v/>
      </c>
      <c r="E10" s="86"/>
      <c r="F10" s="117"/>
      <c r="G10" s="117"/>
      <c r="H10" s="117"/>
      <c r="I10" s="118"/>
      <c r="J10" s="118"/>
      <c r="K10" s="119"/>
    </row>
    <row r="11" spans="1:11">
      <c r="A11" s="82" t="s">
        <v>2389</v>
      </c>
      <c r="B11" s="60" t="s">
        <v>2390</v>
      </c>
      <c r="C11" s="90">
        <f>B9/2080</f>
        <v>96.15384615384616</v>
      </c>
      <c r="D11" s="86" t="s">
        <v>2459</v>
      </c>
      <c r="E11" s="86" t="s">
        <v>2460</v>
      </c>
      <c r="F11" s="117"/>
      <c r="G11" s="117"/>
      <c r="H11" s="117"/>
      <c r="I11" s="118"/>
      <c r="J11" s="118"/>
      <c r="K11" s="119"/>
    </row>
    <row r="12" spans="1:11" ht="15.75" thickBot="1">
      <c r="A12" s="82" t="s">
        <v>2391</v>
      </c>
      <c r="B12" s="60">
        <v>42646</v>
      </c>
      <c r="C12" s="90">
        <f>C11*1.1</f>
        <v>105.76923076923079</v>
      </c>
      <c r="D12" s="86"/>
      <c r="E12" s="86"/>
      <c r="F12" s="117"/>
      <c r="G12" s="117"/>
      <c r="H12" s="117"/>
      <c r="I12" s="118"/>
      <c r="J12" s="118"/>
      <c r="K12" s="119"/>
    </row>
    <row r="13" spans="1:11" ht="15.75" thickBot="1">
      <c r="A13" s="143" t="s">
        <v>2392</v>
      </c>
      <c r="B13" s="144"/>
      <c r="C13" s="145"/>
      <c r="D13" s="91" t="s">
        <v>2393</v>
      </c>
      <c r="E13" s="92"/>
      <c r="F13" s="123"/>
      <c r="G13" s="117"/>
      <c r="H13" s="117"/>
      <c r="I13" s="118"/>
      <c r="J13" s="118"/>
      <c r="K13" s="119"/>
    </row>
    <row r="14" spans="1:11">
      <c r="A14" s="107"/>
      <c r="B14" s="108" t="s">
        <v>2394</v>
      </c>
      <c r="C14" s="106" t="s">
        <v>2395</v>
      </c>
      <c r="D14" s="93" t="s">
        <v>2396</v>
      </c>
      <c r="E14" s="94"/>
      <c r="F14" s="124"/>
      <c r="G14" s="123"/>
      <c r="H14" s="125"/>
      <c r="I14" s="118"/>
      <c r="J14" s="118"/>
      <c r="K14" s="119"/>
    </row>
    <row r="15" spans="1:11">
      <c r="A15" s="4" t="s">
        <v>2397</v>
      </c>
      <c r="B15" s="65">
        <v>183000</v>
      </c>
      <c r="C15" s="104">
        <f>B9</f>
        <v>200000</v>
      </c>
      <c r="D15" s="95">
        <f>+C15-B15</f>
        <v>17000</v>
      </c>
      <c r="E15" s="96">
        <f>(C15-B15)/B15</f>
        <v>9.2896174863387984E-2</v>
      </c>
      <c r="F15" s="124"/>
      <c r="G15" s="124"/>
      <c r="H15" s="126"/>
      <c r="I15" s="118"/>
      <c r="J15" s="118"/>
      <c r="K15" s="119"/>
    </row>
    <row r="16" spans="1:11">
      <c r="A16" s="4" t="s">
        <v>2398</v>
      </c>
      <c r="B16" s="66">
        <v>0.25</v>
      </c>
      <c r="C16" s="105">
        <f>VLOOKUP(B8, 'band-bonus-stock Matrix'!C2:H13, 2,TRUE)</f>
        <v>0.15</v>
      </c>
      <c r="D16" s="97"/>
      <c r="E16" s="98">
        <f>C16-B16</f>
        <v>-0.1</v>
      </c>
      <c r="F16" s="124"/>
      <c r="G16" s="127"/>
      <c r="H16" s="117"/>
      <c r="I16" s="118"/>
      <c r="J16" s="118"/>
      <c r="K16" s="119"/>
    </row>
    <row r="17" spans="1:11">
      <c r="A17" s="109" t="s">
        <v>2399</v>
      </c>
      <c r="B17" s="110">
        <f>((B15*B16)+B15)</f>
        <v>228750</v>
      </c>
      <c r="C17" s="104">
        <f>((C15*C16)+C15)</f>
        <v>230000</v>
      </c>
      <c r="D17" s="95">
        <f>+C17-B17</f>
        <v>1250</v>
      </c>
      <c r="E17" s="96">
        <f>(C17-B17)/B17</f>
        <v>5.4644808743169399E-3</v>
      </c>
      <c r="F17" s="123"/>
      <c r="G17" s="128"/>
      <c r="H17" s="117"/>
      <c r="I17" s="118"/>
      <c r="J17" s="118"/>
      <c r="K17" s="119"/>
    </row>
    <row r="18" spans="1:11">
      <c r="A18" s="4" t="s">
        <v>2400</v>
      </c>
      <c r="B18" s="76">
        <v>0</v>
      </c>
      <c r="C18" s="103">
        <f>VLOOKUP(B8, 'band-bonus-stock Matrix'!C2:E13, 3,TRUE)</f>
        <v>7800</v>
      </c>
      <c r="D18" s="99"/>
      <c r="E18" s="94"/>
      <c r="F18" s="123"/>
      <c r="G18" s="123"/>
      <c r="H18" s="117"/>
      <c r="I18" s="118"/>
      <c r="J18" s="118"/>
      <c r="K18" s="119"/>
    </row>
    <row r="19" spans="1:11" ht="15.75" thickBot="1">
      <c r="A19" s="111" t="s">
        <v>2401</v>
      </c>
      <c r="B19" s="112">
        <f>((B15*B18)+B17)</f>
        <v>228750</v>
      </c>
      <c r="C19" s="102">
        <f>C15+('Input form'!C18*'band-bonus-stock Matrix'!I2)</f>
        <v>200000</v>
      </c>
      <c r="D19" s="100">
        <f>C17</f>
        <v>230000</v>
      </c>
      <c r="E19" s="101">
        <f>E17</f>
        <v>5.4644808743169399E-3</v>
      </c>
      <c r="F19" s="129"/>
      <c r="G19" s="123"/>
      <c r="H19" s="117"/>
      <c r="I19" s="118"/>
      <c r="J19" s="118">
        <f>I19*1.5</f>
        <v>0</v>
      </c>
      <c r="K19" s="119"/>
    </row>
    <row r="20" spans="1:11">
      <c r="A20" s="7" t="s">
        <v>2402</v>
      </c>
      <c r="B20" s="67">
        <f>C15/D9</f>
        <v>1.0899182561307903</v>
      </c>
      <c r="C20" s="113"/>
      <c r="D20" s="113"/>
      <c r="E20" s="113"/>
      <c r="F20" s="117"/>
      <c r="G20" s="129"/>
      <c r="H20" s="117"/>
      <c r="I20" s="118"/>
      <c r="J20" s="118"/>
      <c r="K20" s="119"/>
    </row>
    <row r="21" spans="1:11">
      <c r="A21" s="4" t="s">
        <v>2403</v>
      </c>
      <c r="B21" s="24">
        <f>Radford!N279</f>
        <v>181554</v>
      </c>
      <c r="C21" s="25" t="str">
        <f>Radford!J66</f>
        <v>MOLECULAR BIOLOGY - SCIENTIST 4</v>
      </c>
      <c r="D21" s="25"/>
      <c r="E21" s="25"/>
      <c r="F21" s="130" t="str">
        <f>Radford!J279</f>
        <v>PROCESS DEVELOPMENT MANAGEMENT 4</v>
      </c>
      <c r="G21" s="129"/>
      <c r="H21" s="117"/>
      <c r="I21" s="118"/>
      <c r="J21" s="118">
        <f>I21*1.5</f>
        <v>0</v>
      </c>
      <c r="K21" s="119"/>
    </row>
    <row r="22" spans="1:11" ht="15.75" thickBot="1">
      <c r="A22" s="5" t="s">
        <v>2404</v>
      </c>
      <c r="B22" s="68">
        <f>'Blinded internal Equity'!G341</f>
        <v>197897.92480000001</v>
      </c>
      <c r="C22" s="114"/>
      <c r="D22" s="114"/>
      <c r="E22" s="114"/>
      <c r="F22" s="117"/>
      <c r="G22" s="117"/>
      <c r="H22" s="117"/>
      <c r="I22" s="118"/>
      <c r="J22" s="118"/>
      <c r="K22" s="119"/>
    </row>
    <row r="23" spans="1:11">
      <c r="A23" s="6" t="s">
        <v>2405</v>
      </c>
      <c r="B23" s="69" t="s">
        <v>13</v>
      </c>
      <c r="C23" s="86"/>
      <c r="D23" s="86"/>
      <c r="E23" s="86"/>
      <c r="F23" s="117"/>
      <c r="G23" s="117"/>
      <c r="H23" s="117"/>
      <c r="I23" s="118"/>
      <c r="J23" s="118"/>
      <c r="K23" s="119"/>
    </row>
    <row r="24" spans="1:11">
      <c r="A24" s="6" t="s">
        <v>2406</v>
      </c>
      <c r="B24" s="70" t="s">
        <v>18</v>
      </c>
      <c r="C24" s="115"/>
      <c r="D24" s="86"/>
      <c r="E24" s="86"/>
      <c r="F24" s="117"/>
      <c r="G24" s="117"/>
      <c r="H24" s="117"/>
      <c r="I24" s="118"/>
      <c r="J24" s="118"/>
      <c r="K24" s="119"/>
    </row>
    <row r="25" spans="1:11">
      <c r="A25" s="6" t="s">
        <v>2407</v>
      </c>
      <c r="B25" s="71">
        <v>5000</v>
      </c>
      <c r="C25" s="86"/>
      <c r="D25" s="86"/>
      <c r="E25" s="86"/>
      <c r="F25" s="117"/>
      <c r="G25" s="117"/>
      <c r="H25" s="117"/>
      <c r="I25" s="118"/>
      <c r="J25" s="118"/>
      <c r="K25" s="119"/>
    </row>
    <row r="26" spans="1:11">
      <c r="A26" s="6" t="s">
        <v>2408</v>
      </c>
      <c r="B26" s="72" t="s">
        <v>19</v>
      </c>
      <c r="C26" s="86"/>
      <c r="D26" s="86"/>
      <c r="E26" s="86"/>
      <c r="F26" s="117" t="s">
        <v>2580</v>
      </c>
      <c r="G26" s="117"/>
      <c r="H26" s="117"/>
      <c r="I26" s="118"/>
      <c r="J26" s="118"/>
      <c r="K26" s="119"/>
    </row>
    <row r="27" spans="1:11">
      <c r="A27" s="6" t="s">
        <v>2409</v>
      </c>
      <c r="B27" s="69" t="s">
        <v>18</v>
      </c>
      <c r="C27" s="86"/>
      <c r="D27" s="86"/>
      <c r="E27" s="86"/>
      <c r="F27" s="117"/>
      <c r="G27" s="117"/>
      <c r="H27" s="117"/>
      <c r="I27" s="118"/>
      <c r="J27" s="118"/>
      <c r="K27" s="119"/>
    </row>
    <row r="28" spans="1:11">
      <c r="A28" s="6" t="s">
        <v>8</v>
      </c>
      <c r="B28" s="70" t="s">
        <v>2587</v>
      </c>
      <c r="C28" s="86"/>
      <c r="D28" s="86"/>
      <c r="E28" s="86"/>
      <c r="F28" s="117"/>
      <c r="G28" s="117"/>
      <c r="I28" s="118"/>
      <c r="J28" s="118"/>
      <c r="K28" s="119"/>
    </row>
    <row r="29" spans="1:11">
      <c r="A29" s="6" t="s">
        <v>2410</v>
      </c>
      <c r="B29" s="70"/>
      <c r="C29" s="86"/>
      <c r="D29" s="86"/>
      <c r="E29" s="86"/>
    </row>
    <row r="30" spans="1:11">
      <c r="A30" s="6" t="s">
        <v>9</v>
      </c>
      <c r="B30" s="70" t="s">
        <v>2583</v>
      </c>
      <c r="C30" s="86"/>
      <c r="D30" s="86"/>
      <c r="E30" s="86"/>
    </row>
    <row r="31" spans="1:11">
      <c r="A31" s="6" t="s">
        <v>2466</v>
      </c>
      <c r="B31" s="73"/>
      <c r="C31" s="73"/>
      <c r="D31" s="73"/>
      <c r="E31" s="73"/>
    </row>
    <row r="32" spans="1:11">
      <c r="A32" s="120"/>
      <c r="B32" s="120"/>
      <c r="C32" s="120"/>
      <c r="D32" s="120"/>
      <c r="E32" s="120"/>
    </row>
    <row r="33" spans="1:5">
      <c r="A33" s="120"/>
      <c r="B33" s="120"/>
      <c r="C33" s="120"/>
      <c r="D33" s="120"/>
      <c r="E33" s="120"/>
    </row>
    <row r="34" spans="1:5">
      <c r="A34" s="120"/>
      <c r="B34" s="120"/>
      <c r="C34" s="120"/>
      <c r="D34" s="120"/>
      <c r="E34" s="120"/>
    </row>
    <row r="35" spans="1:5">
      <c r="A35" s="120"/>
      <c r="B35" s="120"/>
      <c r="C35" s="120"/>
      <c r="D35" s="120"/>
      <c r="E35" s="120"/>
    </row>
    <row r="36" spans="1:5">
      <c r="A36" s="120"/>
      <c r="B36" s="120"/>
      <c r="C36" s="120"/>
      <c r="D36" s="120"/>
      <c r="E36" s="120"/>
    </row>
    <row r="37" spans="1:5">
      <c r="A37" s="120"/>
      <c r="B37" s="120"/>
      <c r="C37" s="120"/>
      <c r="D37" s="120"/>
      <c r="E37" s="120"/>
    </row>
    <row r="38" spans="1:5">
      <c r="A38" s="120"/>
      <c r="B38" s="120"/>
      <c r="C38" s="120"/>
      <c r="D38" s="120"/>
      <c r="E38" s="120"/>
    </row>
    <row r="39" spans="1:5">
      <c r="A39" s="120"/>
      <c r="B39" s="120"/>
      <c r="C39" s="120"/>
      <c r="D39" s="120"/>
      <c r="E39" s="120"/>
    </row>
    <row r="40" spans="1:5">
      <c r="A40" s="120"/>
      <c r="B40" s="120"/>
      <c r="C40" s="120"/>
      <c r="D40" s="120"/>
      <c r="E40" s="120"/>
    </row>
    <row r="41" spans="1:5">
      <c r="A41" s="120"/>
      <c r="B41" s="120"/>
      <c r="C41" s="120"/>
      <c r="D41" s="120"/>
      <c r="E41" s="120"/>
    </row>
    <row r="42" spans="1:5">
      <c r="A42" s="120"/>
      <c r="B42" s="120"/>
      <c r="C42" s="120"/>
      <c r="D42" s="120"/>
      <c r="E42" s="120"/>
    </row>
    <row r="43" spans="1:5">
      <c r="A43" s="120"/>
      <c r="B43" s="120"/>
      <c r="C43" s="120"/>
      <c r="D43" s="120"/>
      <c r="E43" s="120"/>
    </row>
    <row r="44" spans="1:5">
      <c r="A44" s="120"/>
      <c r="B44" s="120"/>
      <c r="C44" s="120"/>
      <c r="D44" s="120"/>
      <c r="E44" s="120"/>
    </row>
    <row r="45" spans="1:5">
      <c r="A45" s="120"/>
      <c r="B45" s="120"/>
      <c r="C45" s="120"/>
      <c r="D45" s="120"/>
      <c r="E45" s="120"/>
    </row>
    <row r="46" spans="1:5">
      <c r="A46" s="120"/>
      <c r="B46" s="120"/>
      <c r="C46" s="120"/>
      <c r="D46" s="120"/>
      <c r="E46" s="120"/>
    </row>
    <row r="47" spans="1:5">
      <c r="A47" s="120"/>
      <c r="B47" s="120"/>
      <c r="C47" s="120"/>
      <c r="D47" s="120"/>
      <c r="E47" s="120"/>
    </row>
    <row r="48" spans="1:5">
      <c r="A48" s="120"/>
      <c r="B48" s="120"/>
      <c r="C48" s="120"/>
      <c r="D48" s="120"/>
      <c r="E48" s="120"/>
    </row>
    <row r="49" spans="1:5">
      <c r="A49" s="120"/>
      <c r="B49" s="120"/>
      <c r="C49" s="120"/>
      <c r="D49" s="120"/>
      <c r="E49" s="120"/>
    </row>
    <row r="50" spans="1:5">
      <c r="A50" s="120"/>
      <c r="B50" s="120"/>
      <c r="C50" s="120"/>
      <c r="D50" s="120"/>
      <c r="E50" s="120"/>
    </row>
    <row r="51" spans="1:5">
      <c r="A51" s="120"/>
      <c r="B51" s="120"/>
      <c r="C51" s="120"/>
      <c r="D51" s="120"/>
      <c r="E51" s="120"/>
    </row>
    <row r="52" spans="1:5">
      <c r="A52" s="120"/>
      <c r="B52" s="120"/>
      <c r="C52" s="120"/>
      <c r="D52" s="120"/>
      <c r="E52" s="120"/>
    </row>
    <row r="53" spans="1:5">
      <c r="A53" s="120"/>
      <c r="B53" s="120"/>
      <c r="C53" s="120"/>
      <c r="D53" s="120"/>
      <c r="E53" s="120"/>
    </row>
    <row r="54" spans="1:5">
      <c r="A54" s="120"/>
      <c r="B54" s="120"/>
      <c r="C54" s="120"/>
      <c r="D54" s="120"/>
      <c r="E54" s="120"/>
    </row>
    <row r="55" spans="1:5">
      <c r="A55" s="120"/>
      <c r="B55" s="120"/>
      <c r="C55" s="120"/>
      <c r="D55" s="120"/>
      <c r="E55" s="120"/>
    </row>
    <row r="56" spans="1:5">
      <c r="A56" s="120"/>
      <c r="B56" s="120"/>
      <c r="C56" s="120"/>
      <c r="D56" s="120"/>
      <c r="E56" s="120"/>
    </row>
    <row r="57" spans="1:5">
      <c r="A57" s="120"/>
      <c r="B57" s="120"/>
      <c r="C57" s="120"/>
      <c r="D57" s="120"/>
      <c r="E57" s="120"/>
    </row>
    <row r="58" spans="1:5">
      <c r="A58" s="120"/>
      <c r="B58" s="120"/>
      <c r="C58" s="120"/>
      <c r="D58" s="120"/>
      <c r="E58" s="120"/>
    </row>
    <row r="59" spans="1:5">
      <c r="A59" s="120"/>
      <c r="B59" s="120"/>
      <c r="C59" s="120"/>
      <c r="D59" s="120"/>
      <c r="E59" s="120"/>
    </row>
    <row r="60" spans="1:5">
      <c r="A60" s="120"/>
      <c r="B60" s="120"/>
      <c r="C60" s="120"/>
      <c r="D60" s="120"/>
      <c r="E60" s="120"/>
    </row>
    <row r="61" spans="1:5">
      <c r="A61" s="120"/>
      <c r="B61" s="120"/>
      <c r="C61" s="120"/>
      <c r="D61" s="120"/>
      <c r="E61" s="120"/>
    </row>
    <row r="62" spans="1:5">
      <c r="A62" s="120"/>
      <c r="B62" s="120"/>
      <c r="C62" s="120"/>
      <c r="D62" s="120"/>
      <c r="E62" s="120"/>
    </row>
    <row r="63" spans="1:5">
      <c r="A63" s="120"/>
      <c r="B63" s="120"/>
      <c r="C63" s="120"/>
      <c r="D63" s="120"/>
      <c r="E63" s="120"/>
    </row>
    <row r="64" spans="1:5">
      <c r="A64" s="120"/>
      <c r="B64" s="120"/>
      <c r="C64" s="120"/>
      <c r="D64" s="120"/>
      <c r="E64" s="120"/>
    </row>
    <row r="65" spans="1:5">
      <c r="A65" s="120"/>
      <c r="B65" s="120"/>
      <c r="C65" s="120"/>
      <c r="D65" s="120"/>
      <c r="E65" s="120"/>
    </row>
    <row r="66" spans="1:5">
      <c r="A66" s="120"/>
      <c r="B66" s="120"/>
      <c r="C66" s="120"/>
      <c r="D66" s="120"/>
      <c r="E66" s="120"/>
    </row>
    <row r="67" spans="1:5">
      <c r="A67" s="120"/>
      <c r="B67" s="120"/>
      <c r="C67" s="120"/>
      <c r="D67" s="120"/>
      <c r="E67" s="120"/>
    </row>
    <row r="68" spans="1:5">
      <c r="A68" s="120"/>
      <c r="B68" s="120"/>
      <c r="C68" s="120"/>
      <c r="D68" s="120"/>
      <c r="E68" s="120"/>
    </row>
    <row r="69" spans="1:5">
      <c r="A69" s="120"/>
      <c r="B69" s="120"/>
      <c r="C69" s="120"/>
      <c r="D69" s="120"/>
      <c r="E69" s="120"/>
    </row>
    <row r="70" spans="1:5">
      <c r="A70" s="120"/>
      <c r="B70" s="120"/>
      <c r="C70" s="120"/>
      <c r="D70" s="120"/>
      <c r="E70" s="120"/>
    </row>
    <row r="71" spans="1:5">
      <c r="A71" s="120"/>
      <c r="B71" s="120"/>
      <c r="C71" s="120"/>
      <c r="D71" s="120"/>
      <c r="E71" s="120"/>
    </row>
    <row r="72" spans="1:5">
      <c r="A72" s="120"/>
      <c r="B72" s="120"/>
      <c r="C72" s="120"/>
      <c r="D72" s="120"/>
      <c r="E72" s="120"/>
    </row>
    <row r="73" spans="1:5">
      <c r="A73" s="120"/>
      <c r="B73" s="120"/>
      <c r="C73" s="120"/>
      <c r="D73" s="120"/>
      <c r="E73" s="120"/>
    </row>
    <row r="74" spans="1:5">
      <c r="A74" s="120"/>
      <c r="B74" s="120"/>
      <c r="C74" s="120"/>
      <c r="D74" s="120"/>
      <c r="E74" s="120"/>
    </row>
    <row r="75" spans="1:5">
      <c r="A75" s="120"/>
      <c r="B75" s="120"/>
      <c r="C75" s="120"/>
      <c r="D75" s="120"/>
      <c r="E75" s="120"/>
    </row>
    <row r="76" spans="1:5">
      <c r="A76" s="120"/>
      <c r="B76" s="120"/>
      <c r="C76" s="120"/>
      <c r="D76" s="120"/>
      <c r="E76" s="120"/>
    </row>
    <row r="77" spans="1:5">
      <c r="A77" s="120"/>
      <c r="B77" s="120"/>
      <c r="C77" s="120"/>
      <c r="D77" s="120"/>
      <c r="E77" s="120"/>
    </row>
    <row r="78" spans="1:5">
      <c r="A78" s="120"/>
      <c r="B78" s="120"/>
      <c r="C78" s="120"/>
      <c r="D78" s="120"/>
      <c r="E78" s="120"/>
    </row>
    <row r="79" spans="1:5">
      <c r="A79" s="120"/>
      <c r="B79" s="120"/>
      <c r="C79" s="120"/>
      <c r="D79" s="120"/>
      <c r="E79" s="120"/>
    </row>
    <row r="80" spans="1:5">
      <c r="A80" s="120"/>
      <c r="B80" s="120"/>
      <c r="C80" s="120"/>
      <c r="D80" s="120"/>
      <c r="E80" s="120"/>
    </row>
    <row r="81" spans="1:5">
      <c r="A81" s="120"/>
      <c r="B81" s="120"/>
      <c r="C81" s="120"/>
      <c r="D81" s="120"/>
      <c r="E81" s="120"/>
    </row>
    <row r="82" spans="1:5">
      <c r="A82" s="120"/>
      <c r="B82" s="120"/>
      <c r="C82" s="120"/>
      <c r="D82" s="120"/>
      <c r="E82" s="120"/>
    </row>
    <row r="83" spans="1:5">
      <c r="A83" s="120"/>
      <c r="B83" s="120"/>
      <c r="C83" s="120"/>
      <c r="D83" s="120"/>
      <c r="E83" s="120"/>
    </row>
    <row r="84" spans="1:5">
      <c r="A84" s="120"/>
      <c r="B84" s="120"/>
      <c r="C84" s="120"/>
      <c r="D84" s="120"/>
      <c r="E84" s="120"/>
    </row>
    <row r="85" spans="1:5">
      <c r="A85" s="120"/>
      <c r="B85" s="120"/>
      <c r="C85" s="120"/>
      <c r="D85" s="120"/>
      <c r="E85" s="120"/>
    </row>
    <row r="86" spans="1:5">
      <c r="A86" s="120"/>
      <c r="B86" s="120"/>
      <c r="C86" s="120"/>
      <c r="D86" s="120"/>
      <c r="E86" s="120"/>
    </row>
    <row r="87" spans="1:5">
      <c r="A87" s="120"/>
      <c r="B87" s="120"/>
      <c r="C87" s="120"/>
      <c r="D87" s="120"/>
      <c r="E87" s="120"/>
    </row>
    <row r="88" spans="1:5">
      <c r="A88" s="120"/>
      <c r="B88" s="120"/>
      <c r="C88" s="120"/>
      <c r="D88" s="120"/>
      <c r="E88" s="120"/>
    </row>
    <row r="89" spans="1:5">
      <c r="A89" s="120"/>
      <c r="B89" s="120"/>
      <c r="C89" s="120"/>
      <c r="D89" s="120"/>
      <c r="E89" s="120"/>
    </row>
    <row r="90" spans="1:5">
      <c r="A90" s="120"/>
      <c r="B90" s="120"/>
      <c r="C90" s="120"/>
      <c r="D90" s="120"/>
      <c r="E90" s="120"/>
    </row>
    <row r="91" spans="1:5">
      <c r="A91" s="120"/>
      <c r="B91" s="120"/>
      <c r="C91" s="120"/>
      <c r="D91" s="120"/>
      <c r="E91" s="120"/>
    </row>
    <row r="92" spans="1:5">
      <c r="A92" s="120"/>
      <c r="B92" s="120"/>
      <c r="C92" s="120"/>
      <c r="D92" s="120"/>
      <c r="E92" s="120"/>
    </row>
    <row r="93" spans="1:5">
      <c r="A93" s="120"/>
      <c r="B93" s="120"/>
      <c r="C93" s="120"/>
      <c r="D93" s="120"/>
      <c r="E93" s="120"/>
    </row>
    <row r="94" spans="1:5">
      <c r="A94" s="120"/>
      <c r="B94" s="120"/>
      <c r="C94" s="120"/>
      <c r="D94" s="120"/>
      <c r="E94" s="120"/>
    </row>
    <row r="95" spans="1:5">
      <c r="A95" s="120"/>
      <c r="B95" s="120"/>
      <c r="C95" s="120"/>
      <c r="D95" s="120"/>
      <c r="E95" s="120"/>
    </row>
    <row r="96" spans="1:5">
      <c r="A96" s="120"/>
      <c r="B96" s="120"/>
      <c r="C96" s="120"/>
      <c r="D96" s="120"/>
      <c r="E96" s="120"/>
    </row>
    <row r="97" spans="1:5">
      <c r="A97" s="120"/>
      <c r="B97" s="120"/>
      <c r="C97" s="120"/>
      <c r="D97" s="120"/>
      <c r="E97" s="120"/>
    </row>
    <row r="98" spans="1:5">
      <c r="A98" s="120"/>
      <c r="B98" s="120"/>
      <c r="C98" s="120"/>
      <c r="D98" s="120"/>
      <c r="E98" s="120"/>
    </row>
    <row r="99" spans="1:5">
      <c r="A99" s="120"/>
      <c r="B99" s="120"/>
      <c r="C99" s="120"/>
      <c r="D99" s="120"/>
      <c r="E99" s="120"/>
    </row>
    <row r="100" spans="1:5">
      <c r="A100" s="120"/>
      <c r="B100" s="120"/>
      <c r="C100" s="120"/>
      <c r="D100" s="120"/>
      <c r="E100" s="120"/>
    </row>
    <row r="101" spans="1:5">
      <c r="A101" s="120"/>
      <c r="B101" s="120"/>
      <c r="C101" s="120"/>
      <c r="D101" s="120"/>
      <c r="E101" s="120"/>
    </row>
    <row r="102" spans="1:5">
      <c r="A102" s="120"/>
      <c r="B102" s="120"/>
      <c r="C102" s="120"/>
      <c r="D102" s="120"/>
      <c r="E102" s="120"/>
    </row>
    <row r="103" spans="1:5">
      <c r="A103" s="120"/>
      <c r="B103" s="120"/>
      <c r="C103" s="120"/>
      <c r="D103" s="120"/>
      <c r="E103" s="120"/>
    </row>
    <row r="104" spans="1:5">
      <c r="A104" s="120"/>
      <c r="B104" s="120"/>
      <c r="C104" s="120"/>
      <c r="D104" s="120"/>
      <c r="E104" s="120"/>
    </row>
    <row r="105" spans="1:5">
      <c r="A105" s="120"/>
      <c r="B105" s="120"/>
      <c r="C105" s="120"/>
      <c r="D105" s="120"/>
      <c r="E105" s="120"/>
    </row>
    <row r="106" spans="1:5">
      <c r="A106" s="120"/>
      <c r="B106" s="120"/>
      <c r="C106" s="120"/>
      <c r="D106" s="120"/>
      <c r="E106" s="120"/>
    </row>
    <row r="107" spans="1:5">
      <c r="A107" s="120"/>
      <c r="B107" s="120"/>
      <c r="C107" s="120"/>
      <c r="D107" s="120"/>
      <c r="E107" s="120"/>
    </row>
    <row r="108" spans="1:5">
      <c r="A108" s="120"/>
      <c r="B108" s="120"/>
      <c r="C108" s="120"/>
      <c r="D108" s="120"/>
      <c r="E108" s="120"/>
    </row>
    <row r="109" spans="1:5">
      <c r="A109" s="120"/>
      <c r="B109" s="120"/>
      <c r="C109" s="120"/>
      <c r="D109" s="120"/>
      <c r="E109" s="120"/>
    </row>
    <row r="110" spans="1:5">
      <c r="A110" s="120"/>
      <c r="B110" s="120"/>
      <c r="C110" s="120"/>
      <c r="D110" s="120"/>
      <c r="E110" s="120"/>
    </row>
    <row r="111" spans="1:5">
      <c r="A111" s="120"/>
      <c r="B111" s="120"/>
      <c r="C111" s="120"/>
      <c r="D111" s="120"/>
      <c r="E111" s="120"/>
    </row>
    <row r="112" spans="1:5">
      <c r="A112" s="120"/>
      <c r="B112" s="120"/>
      <c r="C112" s="120"/>
      <c r="D112" s="120"/>
      <c r="E112" s="120"/>
    </row>
    <row r="113" spans="1:5">
      <c r="A113" s="120"/>
      <c r="B113" s="120"/>
      <c r="C113" s="120"/>
      <c r="D113" s="120"/>
      <c r="E113" s="120"/>
    </row>
    <row r="114" spans="1:5">
      <c r="A114" s="120"/>
      <c r="B114" s="120"/>
      <c r="C114" s="120"/>
      <c r="D114" s="120"/>
      <c r="E114" s="120"/>
    </row>
    <row r="115" spans="1:5">
      <c r="A115" s="120"/>
      <c r="B115" s="120"/>
      <c r="C115" s="120"/>
      <c r="D115" s="120"/>
      <c r="E115" s="120"/>
    </row>
    <row r="116" spans="1:5">
      <c r="A116" s="120"/>
      <c r="B116" s="120"/>
      <c r="C116" s="120"/>
      <c r="D116" s="120"/>
      <c r="E116" s="120"/>
    </row>
    <row r="117" spans="1:5">
      <c r="A117" s="120"/>
      <c r="B117" s="120"/>
      <c r="C117" s="120"/>
      <c r="D117" s="120"/>
      <c r="E117" s="120"/>
    </row>
    <row r="118" spans="1:5">
      <c r="A118" s="120"/>
      <c r="B118" s="120"/>
      <c r="C118" s="120"/>
      <c r="D118" s="120"/>
      <c r="E118" s="120"/>
    </row>
    <row r="119" spans="1:5">
      <c r="A119" s="120"/>
      <c r="B119" s="120"/>
      <c r="C119" s="120"/>
      <c r="D119" s="120"/>
      <c r="E119" s="120"/>
    </row>
    <row r="120" spans="1:5">
      <c r="A120" s="120"/>
      <c r="B120" s="120"/>
      <c r="C120" s="120"/>
      <c r="D120" s="120"/>
      <c r="E120" s="120"/>
    </row>
    <row r="121" spans="1:5">
      <c r="A121" s="120"/>
      <c r="B121" s="120"/>
      <c r="C121" s="120"/>
      <c r="D121" s="120"/>
      <c r="E121" s="120"/>
    </row>
    <row r="122" spans="1:5">
      <c r="A122" s="120"/>
      <c r="B122" s="120"/>
      <c r="C122" s="120"/>
      <c r="D122" s="120"/>
      <c r="E122" s="120"/>
    </row>
    <row r="123" spans="1:5">
      <c r="A123" s="120"/>
      <c r="B123" s="120"/>
      <c r="C123" s="120"/>
      <c r="D123" s="120"/>
      <c r="E123" s="120"/>
    </row>
    <row r="124" spans="1:5">
      <c r="A124" s="120"/>
      <c r="B124" s="120"/>
      <c r="C124" s="120"/>
      <c r="D124" s="120"/>
      <c r="E124" s="120"/>
    </row>
    <row r="125" spans="1:5">
      <c r="A125" s="120"/>
      <c r="B125" s="120"/>
      <c r="C125" s="120"/>
      <c r="D125" s="120"/>
      <c r="E125" s="120"/>
    </row>
    <row r="126" spans="1:5">
      <c r="A126" s="120"/>
      <c r="B126" s="120"/>
      <c r="C126" s="120"/>
      <c r="D126" s="120"/>
      <c r="E126" s="120"/>
    </row>
    <row r="127" spans="1:5">
      <c r="A127" s="120"/>
      <c r="B127" s="120"/>
      <c r="C127" s="120"/>
      <c r="D127" s="120"/>
      <c r="E127" s="120"/>
    </row>
    <row r="128" spans="1:5">
      <c r="A128" s="120"/>
      <c r="B128" s="120"/>
      <c r="C128" s="120"/>
      <c r="D128" s="120"/>
      <c r="E128" s="120"/>
    </row>
    <row r="129" spans="1:5">
      <c r="A129" s="120"/>
      <c r="B129" s="120"/>
      <c r="C129" s="120"/>
      <c r="D129" s="120"/>
      <c r="E129" s="120"/>
    </row>
    <row r="130" spans="1:5">
      <c r="A130" s="120"/>
      <c r="B130" s="120"/>
      <c r="C130" s="120"/>
      <c r="D130" s="120"/>
      <c r="E130" s="120"/>
    </row>
    <row r="131" spans="1:5">
      <c r="A131" s="120"/>
      <c r="B131" s="120"/>
      <c r="C131" s="120"/>
      <c r="D131" s="120"/>
      <c r="E131" s="120"/>
    </row>
    <row r="132" spans="1:5">
      <c r="A132" s="120"/>
      <c r="B132" s="120"/>
      <c r="C132" s="120"/>
      <c r="D132" s="120"/>
      <c r="E132" s="120"/>
    </row>
    <row r="133" spans="1:5">
      <c r="A133" s="120"/>
      <c r="B133" s="120"/>
      <c r="C133" s="120"/>
      <c r="D133" s="120"/>
      <c r="E133" s="120"/>
    </row>
    <row r="134" spans="1:5">
      <c r="A134" s="120"/>
      <c r="B134" s="120"/>
      <c r="C134" s="120"/>
      <c r="D134" s="120"/>
      <c r="E134" s="120"/>
    </row>
    <row r="135" spans="1:5">
      <c r="A135" s="120"/>
      <c r="B135" s="120"/>
      <c r="C135" s="120"/>
      <c r="D135" s="120"/>
      <c r="E135" s="120"/>
    </row>
    <row r="136" spans="1:5">
      <c r="A136" s="120"/>
      <c r="B136" s="120"/>
      <c r="C136" s="120"/>
      <c r="D136" s="120"/>
      <c r="E136" s="120"/>
    </row>
    <row r="137" spans="1:5">
      <c r="A137" s="120"/>
      <c r="B137" s="120"/>
      <c r="C137" s="120"/>
      <c r="D137" s="120"/>
      <c r="E137" s="120"/>
    </row>
    <row r="138" spans="1:5">
      <c r="A138" s="120"/>
      <c r="B138" s="120"/>
      <c r="C138" s="120"/>
      <c r="D138" s="120"/>
      <c r="E138" s="120"/>
    </row>
    <row r="139" spans="1:5">
      <c r="A139" s="120"/>
      <c r="B139" s="120"/>
      <c r="C139" s="120"/>
      <c r="D139" s="120"/>
      <c r="E139" s="120"/>
    </row>
    <row r="140" spans="1:5">
      <c r="A140" s="120"/>
      <c r="B140" s="120"/>
      <c r="C140" s="120"/>
      <c r="D140" s="120"/>
      <c r="E140" s="120"/>
    </row>
    <row r="141" spans="1:5">
      <c r="A141" s="120"/>
      <c r="B141" s="120"/>
      <c r="C141" s="120"/>
      <c r="D141" s="120"/>
      <c r="E141" s="120"/>
    </row>
    <row r="142" spans="1:5">
      <c r="A142" s="120"/>
      <c r="B142" s="120"/>
      <c r="C142" s="120"/>
      <c r="D142" s="120"/>
      <c r="E142" s="120"/>
    </row>
    <row r="143" spans="1:5">
      <c r="A143" s="120"/>
      <c r="B143" s="120"/>
      <c r="C143" s="120"/>
      <c r="D143" s="120"/>
      <c r="E143" s="120"/>
    </row>
    <row r="144" spans="1:5">
      <c r="A144" s="120"/>
      <c r="B144" s="120"/>
      <c r="C144" s="120"/>
      <c r="D144" s="120"/>
      <c r="E144" s="120"/>
    </row>
    <row r="145" spans="1:5">
      <c r="A145" s="120"/>
      <c r="B145" s="120"/>
      <c r="C145" s="120"/>
      <c r="D145" s="120"/>
      <c r="E145" s="120"/>
    </row>
    <row r="146" spans="1:5">
      <c r="A146" s="120"/>
      <c r="B146" s="120"/>
      <c r="C146" s="120"/>
      <c r="D146" s="120"/>
      <c r="E146" s="120"/>
    </row>
    <row r="147" spans="1:5">
      <c r="A147" s="120"/>
      <c r="B147" s="120"/>
      <c r="C147" s="120"/>
      <c r="D147" s="120"/>
      <c r="E147" s="120"/>
    </row>
    <row r="148" spans="1:5">
      <c r="A148" s="120"/>
      <c r="B148" s="120"/>
      <c r="C148" s="120"/>
      <c r="D148" s="120"/>
      <c r="E148" s="120"/>
    </row>
    <row r="149" spans="1:5">
      <c r="A149" s="120"/>
      <c r="B149" s="120"/>
      <c r="C149" s="120"/>
      <c r="D149" s="120"/>
      <c r="E149" s="120"/>
    </row>
    <row r="150" spans="1:5">
      <c r="A150" s="120"/>
      <c r="B150" s="120"/>
      <c r="C150" s="120"/>
      <c r="D150" s="120"/>
      <c r="E150" s="120"/>
    </row>
    <row r="151" spans="1:5">
      <c r="A151" s="120"/>
      <c r="B151" s="120"/>
      <c r="C151" s="120"/>
      <c r="D151" s="120"/>
      <c r="E151" s="120"/>
    </row>
    <row r="152" spans="1:5">
      <c r="A152" s="120"/>
      <c r="B152" s="120"/>
      <c r="C152" s="120"/>
      <c r="D152" s="120"/>
      <c r="E152" s="120"/>
    </row>
    <row r="153" spans="1:5">
      <c r="A153" s="120"/>
      <c r="B153" s="120"/>
      <c r="C153" s="120"/>
      <c r="D153" s="120"/>
      <c r="E153" s="120"/>
    </row>
    <row r="154" spans="1:5">
      <c r="A154" s="120"/>
      <c r="B154" s="120"/>
      <c r="C154" s="120"/>
      <c r="D154" s="120"/>
      <c r="E154" s="120"/>
    </row>
    <row r="155" spans="1:5">
      <c r="A155" s="120"/>
      <c r="B155" s="120"/>
      <c r="C155" s="120"/>
      <c r="D155" s="120"/>
      <c r="E155" s="120"/>
    </row>
    <row r="156" spans="1:5">
      <c r="A156" s="120"/>
      <c r="B156" s="120"/>
      <c r="C156" s="120"/>
      <c r="D156" s="120"/>
      <c r="E156" s="120"/>
    </row>
    <row r="157" spans="1:5">
      <c r="A157" s="120"/>
      <c r="B157" s="120"/>
      <c r="C157" s="120"/>
      <c r="D157" s="120"/>
      <c r="E157" s="120"/>
    </row>
    <row r="158" spans="1:5">
      <c r="A158" s="120"/>
      <c r="B158" s="120"/>
      <c r="C158" s="120"/>
      <c r="D158" s="120"/>
      <c r="E158" s="120"/>
    </row>
    <row r="159" spans="1:5">
      <c r="A159" s="120"/>
      <c r="B159" s="120"/>
      <c r="C159" s="120"/>
      <c r="D159" s="120"/>
      <c r="E159" s="120"/>
    </row>
    <row r="160" spans="1:5">
      <c r="A160" s="120"/>
      <c r="B160" s="120"/>
      <c r="C160" s="120"/>
      <c r="D160" s="120"/>
      <c r="E160" s="120"/>
    </row>
    <row r="161" spans="1:5">
      <c r="A161" s="120"/>
      <c r="B161" s="120"/>
      <c r="C161" s="120"/>
      <c r="D161" s="120"/>
      <c r="E161" s="120"/>
    </row>
    <row r="162" spans="1:5">
      <c r="A162" s="120"/>
      <c r="B162" s="120"/>
      <c r="C162" s="120"/>
      <c r="D162" s="120"/>
      <c r="E162" s="120"/>
    </row>
    <row r="163" spans="1:5">
      <c r="A163" s="120"/>
      <c r="B163" s="120"/>
      <c r="C163" s="120"/>
      <c r="D163" s="120"/>
      <c r="E163" s="120"/>
    </row>
    <row r="164" spans="1:5">
      <c r="A164" s="120"/>
      <c r="B164" s="120"/>
      <c r="C164" s="120"/>
      <c r="D164" s="120"/>
      <c r="E164" s="120"/>
    </row>
    <row r="165" spans="1:5">
      <c r="A165" s="120"/>
      <c r="B165" s="120"/>
      <c r="C165" s="120"/>
      <c r="D165" s="120"/>
      <c r="E165" s="120"/>
    </row>
    <row r="166" spans="1:5">
      <c r="A166" s="120"/>
      <c r="B166" s="120"/>
      <c r="C166" s="120"/>
      <c r="D166" s="120"/>
      <c r="E166" s="120"/>
    </row>
    <row r="167" spans="1:5">
      <c r="A167" s="120"/>
      <c r="B167" s="120"/>
      <c r="C167" s="120"/>
      <c r="D167" s="120"/>
      <c r="E167" s="120"/>
    </row>
    <row r="168" spans="1:5">
      <c r="A168" s="120"/>
      <c r="B168" s="120"/>
      <c r="C168" s="120"/>
      <c r="D168" s="120"/>
      <c r="E168" s="120"/>
    </row>
    <row r="169" spans="1:5">
      <c r="A169" s="120"/>
      <c r="B169" s="120"/>
      <c r="C169" s="120"/>
      <c r="D169" s="120"/>
      <c r="E169" s="120"/>
    </row>
    <row r="170" spans="1:5">
      <c r="A170" s="120"/>
      <c r="B170" s="120"/>
      <c r="C170" s="120"/>
      <c r="D170" s="120"/>
      <c r="E170" s="120"/>
    </row>
    <row r="171" spans="1:5">
      <c r="A171" s="120"/>
      <c r="B171" s="120"/>
      <c r="C171" s="120"/>
      <c r="D171" s="120"/>
      <c r="E171" s="120"/>
    </row>
    <row r="172" spans="1:5">
      <c r="A172" s="120"/>
      <c r="B172" s="120"/>
      <c r="C172" s="120"/>
      <c r="D172" s="120"/>
      <c r="E172" s="120"/>
    </row>
    <row r="173" spans="1:5">
      <c r="A173" s="120"/>
      <c r="B173" s="120"/>
      <c r="C173" s="120"/>
      <c r="D173" s="120"/>
      <c r="E173" s="120"/>
    </row>
    <row r="174" spans="1:5">
      <c r="A174" s="120"/>
      <c r="B174" s="120"/>
      <c r="C174" s="120"/>
      <c r="D174" s="120"/>
      <c r="E174" s="120"/>
    </row>
    <row r="175" spans="1:5">
      <c r="A175" s="120"/>
      <c r="B175" s="120"/>
      <c r="C175" s="120"/>
      <c r="D175" s="120"/>
      <c r="E175" s="120"/>
    </row>
    <row r="176" spans="1:5">
      <c r="A176" s="120"/>
      <c r="B176" s="120"/>
      <c r="C176" s="120"/>
      <c r="D176" s="120"/>
      <c r="E176" s="120"/>
    </row>
    <row r="177" spans="1:5">
      <c r="A177" s="120"/>
      <c r="B177" s="120"/>
      <c r="C177" s="120"/>
      <c r="D177" s="120"/>
      <c r="E177" s="120"/>
    </row>
    <row r="178" spans="1:5">
      <c r="A178" s="120"/>
      <c r="B178" s="120"/>
      <c r="C178" s="120"/>
      <c r="D178" s="120"/>
      <c r="E178" s="120"/>
    </row>
    <row r="179" spans="1:5">
      <c r="A179" s="120"/>
      <c r="B179" s="120"/>
      <c r="C179" s="120"/>
      <c r="D179" s="120"/>
      <c r="E179" s="120"/>
    </row>
    <row r="180" spans="1:5">
      <c r="A180" s="120"/>
      <c r="B180" s="120"/>
      <c r="C180" s="120"/>
      <c r="D180" s="120"/>
      <c r="E180" s="120"/>
    </row>
    <row r="181" spans="1:5">
      <c r="A181" s="120"/>
      <c r="B181" s="120"/>
      <c r="C181" s="120"/>
      <c r="D181" s="120"/>
      <c r="E181" s="120"/>
    </row>
    <row r="182" spans="1:5">
      <c r="A182" s="120"/>
      <c r="B182" s="120"/>
      <c r="C182" s="120"/>
      <c r="D182" s="120"/>
      <c r="E182" s="120"/>
    </row>
    <row r="183" spans="1:5">
      <c r="A183" s="120"/>
      <c r="B183" s="120"/>
      <c r="C183" s="120"/>
      <c r="D183" s="120"/>
      <c r="E183" s="120"/>
    </row>
    <row r="184" spans="1:5">
      <c r="A184" s="120"/>
      <c r="B184" s="120"/>
      <c r="C184" s="120"/>
      <c r="D184" s="120"/>
      <c r="E184" s="120"/>
    </row>
    <row r="185" spans="1:5">
      <c r="A185" s="120"/>
      <c r="B185" s="120"/>
      <c r="C185" s="120"/>
      <c r="D185" s="120"/>
      <c r="E185" s="120"/>
    </row>
    <row r="186" spans="1:5">
      <c r="A186" s="120"/>
      <c r="B186" s="120"/>
      <c r="C186" s="120"/>
      <c r="D186" s="120"/>
      <c r="E186" s="120"/>
    </row>
    <row r="187" spans="1:5">
      <c r="A187" s="120"/>
      <c r="B187" s="120"/>
      <c r="C187" s="120"/>
      <c r="D187" s="120"/>
      <c r="E187" s="120"/>
    </row>
    <row r="188" spans="1:5">
      <c r="A188" s="120"/>
      <c r="B188" s="120"/>
      <c r="C188" s="120"/>
      <c r="D188" s="120"/>
      <c r="E188" s="120"/>
    </row>
    <row r="189" spans="1:5">
      <c r="A189" s="120"/>
      <c r="B189" s="120"/>
      <c r="C189" s="120"/>
      <c r="D189" s="120"/>
      <c r="E189" s="120"/>
    </row>
    <row r="190" spans="1:5">
      <c r="A190" s="120"/>
      <c r="B190" s="120"/>
      <c r="C190" s="120"/>
      <c r="D190" s="120"/>
      <c r="E190" s="120"/>
    </row>
    <row r="191" spans="1:5">
      <c r="A191" s="120"/>
      <c r="B191" s="120"/>
      <c r="C191" s="120"/>
      <c r="D191" s="120"/>
      <c r="E191" s="120"/>
    </row>
    <row r="192" spans="1:5">
      <c r="A192" s="120"/>
      <c r="B192" s="120"/>
      <c r="C192" s="120"/>
      <c r="D192" s="120"/>
      <c r="E192" s="120"/>
    </row>
    <row r="193" spans="1:5">
      <c r="A193" s="120"/>
      <c r="B193" s="120"/>
      <c r="C193" s="120"/>
      <c r="D193" s="120"/>
      <c r="E193" s="120"/>
    </row>
    <row r="194" spans="1:5">
      <c r="A194" s="120"/>
      <c r="B194" s="120"/>
      <c r="C194" s="120"/>
      <c r="D194" s="120"/>
      <c r="E194" s="120"/>
    </row>
    <row r="195" spans="1:5">
      <c r="A195" s="120"/>
      <c r="B195" s="120"/>
      <c r="C195" s="120"/>
      <c r="D195" s="120"/>
      <c r="E195" s="120"/>
    </row>
    <row r="196" spans="1:5">
      <c r="A196" s="120"/>
      <c r="B196" s="120"/>
      <c r="C196" s="120"/>
      <c r="D196" s="120"/>
      <c r="E196" s="120"/>
    </row>
    <row r="197" spans="1:5">
      <c r="A197" s="120"/>
      <c r="B197" s="120"/>
      <c r="C197" s="120"/>
      <c r="D197" s="120"/>
      <c r="E197" s="120"/>
    </row>
    <row r="198" spans="1:5">
      <c r="A198" s="120"/>
      <c r="B198" s="120"/>
      <c r="C198" s="120"/>
      <c r="D198" s="120"/>
      <c r="E198" s="120"/>
    </row>
    <row r="199" spans="1:5">
      <c r="A199" s="120"/>
      <c r="B199" s="120"/>
      <c r="C199" s="120"/>
      <c r="D199" s="120"/>
      <c r="E199" s="120"/>
    </row>
    <row r="200" spans="1:5">
      <c r="A200" s="120"/>
      <c r="B200" s="120"/>
      <c r="C200" s="120"/>
      <c r="D200" s="120"/>
      <c r="E200" s="120"/>
    </row>
    <row r="201" spans="1:5">
      <c r="A201" s="120"/>
      <c r="B201" s="120"/>
      <c r="C201" s="120"/>
      <c r="D201" s="120"/>
      <c r="E201" s="120"/>
    </row>
    <row r="202" spans="1:5">
      <c r="A202" s="120"/>
      <c r="B202" s="120"/>
      <c r="C202" s="120"/>
      <c r="D202" s="120"/>
      <c r="E202" s="120"/>
    </row>
    <row r="203" spans="1:5">
      <c r="A203" s="120"/>
      <c r="B203" s="120"/>
      <c r="C203" s="120"/>
      <c r="D203" s="120"/>
      <c r="E203" s="120"/>
    </row>
    <row r="204" spans="1:5">
      <c r="A204" s="120"/>
      <c r="B204" s="120"/>
      <c r="C204" s="120"/>
      <c r="D204" s="120"/>
      <c r="E204" s="120"/>
    </row>
    <row r="205" spans="1:5">
      <c r="A205" s="120"/>
      <c r="B205" s="120"/>
      <c r="C205" s="120"/>
      <c r="D205" s="120"/>
      <c r="E205" s="120"/>
    </row>
    <row r="206" spans="1:5">
      <c r="A206" s="120"/>
      <c r="B206" s="120"/>
      <c r="C206" s="120"/>
      <c r="D206" s="120"/>
      <c r="E206" s="120"/>
    </row>
    <row r="207" spans="1:5">
      <c r="A207" s="120"/>
      <c r="B207" s="120"/>
      <c r="C207" s="120"/>
      <c r="D207" s="120"/>
      <c r="E207" s="120"/>
    </row>
    <row r="208" spans="1:5">
      <c r="A208" s="120"/>
      <c r="B208" s="120"/>
      <c r="C208" s="120"/>
      <c r="D208" s="120"/>
      <c r="E208" s="120"/>
    </row>
    <row r="209" spans="1:5">
      <c r="A209" s="120"/>
      <c r="B209" s="120"/>
      <c r="C209" s="120"/>
      <c r="D209" s="120"/>
      <c r="E209" s="120"/>
    </row>
    <row r="210" spans="1:5">
      <c r="A210" s="120"/>
      <c r="B210" s="120"/>
      <c r="C210" s="120"/>
      <c r="D210" s="120"/>
      <c r="E210" s="120"/>
    </row>
    <row r="211" spans="1:5">
      <c r="A211" s="120"/>
      <c r="B211" s="120"/>
      <c r="C211" s="120"/>
      <c r="D211" s="120"/>
      <c r="E211" s="120"/>
    </row>
    <row r="212" spans="1:5">
      <c r="A212" s="120"/>
      <c r="B212" s="120"/>
      <c r="C212" s="120"/>
      <c r="D212" s="120"/>
      <c r="E212" s="120"/>
    </row>
    <row r="213" spans="1:5">
      <c r="A213" s="120"/>
      <c r="B213" s="120"/>
      <c r="C213" s="120"/>
      <c r="D213" s="120"/>
      <c r="E213" s="120"/>
    </row>
    <row r="214" spans="1:5">
      <c r="A214" s="120"/>
      <c r="B214" s="120"/>
      <c r="C214" s="120"/>
      <c r="D214" s="120"/>
      <c r="E214" s="120"/>
    </row>
    <row r="215" spans="1:5">
      <c r="A215" s="120"/>
      <c r="B215" s="120"/>
      <c r="C215" s="120"/>
      <c r="D215" s="120"/>
      <c r="E215" s="120"/>
    </row>
    <row r="216" spans="1:5">
      <c r="A216" s="120"/>
      <c r="B216" s="120"/>
      <c r="C216" s="120"/>
      <c r="D216" s="120"/>
      <c r="E216" s="120"/>
    </row>
    <row r="217" spans="1:5">
      <c r="A217" s="120"/>
      <c r="B217" s="120"/>
      <c r="C217" s="120"/>
      <c r="D217" s="120"/>
      <c r="E217" s="120"/>
    </row>
    <row r="218" spans="1:5">
      <c r="A218" s="120"/>
      <c r="B218" s="120"/>
      <c r="C218" s="120"/>
      <c r="D218" s="120"/>
      <c r="E218" s="120"/>
    </row>
    <row r="219" spans="1:5">
      <c r="A219" s="120"/>
      <c r="B219" s="120"/>
      <c r="C219" s="120"/>
      <c r="D219" s="120"/>
      <c r="E219" s="120"/>
    </row>
    <row r="220" spans="1:5">
      <c r="A220" s="120"/>
      <c r="B220" s="120"/>
      <c r="C220" s="120"/>
      <c r="D220" s="120"/>
      <c r="E220" s="120"/>
    </row>
    <row r="221" spans="1:5">
      <c r="A221" s="120"/>
      <c r="B221" s="120"/>
      <c r="C221" s="120"/>
      <c r="D221" s="120"/>
      <c r="E221" s="120"/>
    </row>
    <row r="222" spans="1:5">
      <c r="A222" s="120"/>
      <c r="B222" s="120"/>
      <c r="C222" s="120"/>
      <c r="D222" s="120"/>
      <c r="E222" s="120"/>
    </row>
    <row r="223" spans="1:5">
      <c r="A223" s="120"/>
      <c r="B223" s="120"/>
      <c r="C223" s="120"/>
      <c r="D223" s="120"/>
      <c r="E223" s="120"/>
    </row>
    <row r="224" spans="1:5">
      <c r="A224" s="120"/>
      <c r="B224" s="120"/>
      <c r="C224" s="120"/>
      <c r="D224" s="120"/>
      <c r="E224" s="120"/>
    </row>
    <row r="225" spans="1:5">
      <c r="A225" s="120"/>
      <c r="B225" s="120"/>
      <c r="C225" s="120"/>
      <c r="D225" s="120"/>
      <c r="E225" s="120"/>
    </row>
    <row r="226" spans="1:5">
      <c r="A226" s="120"/>
      <c r="B226" s="120"/>
      <c r="C226" s="120"/>
      <c r="D226" s="120"/>
      <c r="E226" s="120"/>
    </row>
    <row r="227" spans="1:5">
      <c r="A227" s="120"/>
      <c r="B227" s="120"/>
      <c r="C227" s="120"/>
      <c r="D227" s="120"/>
      <c r="E227" s="120"/>
    </row>
    <row r="228" spans="1:5">
      <c r="A228" s="120"/>
      <c r="B228" s="120"/>
      <c r="C228" s="120"/>
      <c r="D228" s="120"/>
      <c r="E228" s="120"/>
    </row>
    <row r="229" spans="1:5">
      <c r="A229" s="120"/>
      <c r="B229" s="120"/>
      <c r="C229" s="120"/>
      <c r="D229" s="120"/>
      <c r="E229" s="120"/>
    </row>
    <row r="230" spans="1:5">
      <c r="A230" s="120"/>
      <c r="B230" s="120"/>
      <c r="C230" s="120"/>
      <c r="D230" s="120"/>
      <c r="E230" s="120"/>
    </row>
    <row r="231" spans="1:5">
      <c r="A231" s="120"/>
      <c r="B231" s="120"/>
      <c r="C231" s="120"/>
      <c r="D231" s="120"/>
      <c r="E231" s="120"/>
    </row>
    <row r="232" spans="1:5">
      <c r="A232" s="120"/>
      <c r="B232" s="120"/>
      <c r="C232" s="120"/>
      <c r="D232" s="120"/>
      <c r="E232" s="120"/>
    </row>
    <row r="233" spans="1:5">
      <c r="A233" s="120"/>
      <c r="B233" s="120"/>
      <c r="C233" s="120"/>
      <c r="D233" s="120"/>
      <c r="E233" s="120"/>
    </row>
    <row r="234" spans="1:5">
      <c r="A234" s="120"/>
      <c r="B234" s="120"/>
      <c r="C234" s="120"/>
      <c r="D234" s="120"/>
      <c r="E234" s="120"/>
    </row>
    <row r="235" spans="1:5">
      <c r="A235" s="120"/>
      <c r="B235" s="120"/>
      <c r="C235" s="120"/>
      <c r="D235" s="120"/>
      <c r="E235" s="120"/>
    </row>
    <row r="236" spans="1:5">
      <c r="A236" s="120"/>
      <c r="B236" s="120"/>
      <c r="C236" s="120"/>
      <c r="D236" s="120"/>
      <c r="E236" s="120"/>
    </row>
    <row r="237" spans="1:5">
      <c r="A237" s="120"/>
      <c r="B237" s="120"/>
      <c r="C237" s="120"/>
      <c r="D237" s="120"/>
      <c r="E237" s="120"/>
    </row>
    <row r="238" spans="1:5">
      <c r="A238" s="120"/>
      <c r="B238" s="120"/>
      <c r="C238" s="120"/>
      <c r="D238" s="120"/>
      <c r="E238" s="120"/>
    </row>
    <row r="239" spans="1:5">
      <c r="A239" s="120"/>
      <c r="B239" s="120"/>
      <c r="C239" s="120"/>
      <c r="D239" s="120"/>
      <c r="E239" s="120"/>
    </row>
    <row r="240" spans="1:5">
      <c r="A240" s="120"/>
      <c r="B240" s="120"/>
      <c r="C240" s="120"/>
      <c r="D240" s="120"/>
      <c r="E240" s="120"/>
    </row>
    <row r="241" spans="1:5">
      <c r="A241" s="120"/>
      <c r="B241" s="120"/>
      <c r="C241" s="120"/>
      <c r="D241" s="120"/>
      <c r="E241" s="120"/>
    </row>
    <row r="242" spans="1:5">
      <c r="A242" s="120"/>
      <c r="B242" s="120"/>
      <c r="C242" s="120"/>
      <c r="D242" s="120"/>
      <c r="E242" s="120"/>
    </row>
    <row r="243" spans="1:5">
      <c r="A243" s="120"/>
      <c r="B243" s="120"/>
      <c r="C243" s="120"/>
      <c r="D243" s="120"/>
      <c r="E243" s="120"/>
    </row>
    <row r="244" spans="1:5">
      <c r="A244" s="120"/>
      <c r="B244" s="120"/>
      <c r="C244" s="120"/>
      <c r="D244" s="120"/>
      <c r="E244" s="120"/>
    </row>
    <row r="245" spans="1:5">
      <c r="A245" s="120"/>
      <c r="B245" s="120"/>
      <c r="C245" s="120"/>
      <c r="D245" s="120"/>
      <c r="E245" s="120"/>
    </row>
    <row r="246" spans="1:5">
      <c r="A246" s="120"/>
      <c r="B246" s="120"/>
      <c r="C246" s="120"/>
      <c r="D246" s="120"/>
      <c r="E246" s="120"/>
    </row>
    <row r="247" spans="1:5">
      <c r="A247" s="120"/>
      <c r="B247" s="120"/>
      <c r="C247" s="120"/>
      <c r="D247" s="120"/>
      <c r="E247" s="120"/>
    </row>
    <row r="248" spans="1:5">
      <c r="A248" s="120"/>
      <c r="B248" s="120"/>
      <c r="C248" s="120"/>
      <c r="D248" s="120"/>
      <c r="E248" s="120"/>
    </row>
    <row r="249" spans="1:5">
      <c r="A249" s="120"/>
      <c r="B249" s="120"/>
      <c r="C249" s="120"/>
      <c r="D249" s="120"/>
      <c r="E249" s="120"/>
    </row>
    <row r="250" spans="1:5">
      <c r="A250" s="120"/>
      <c r="B250" s="120"/>
      <c r="C250" s="120"/>
      <c r="D250" s="120"/>
      <c r="E250" s="120"/>
    </row>
    <row r="251" spans="1:5">
      <c r="A251" s="120"/>
      <c r="B251" s="120"/>
      <c r="C251" s="120"/>
      <c r="D251" s="120"/>
      <c r="E251" s="120"/>
    </row>
    <row r="252" spans="1:5">
      <c r="A252" s="120"/>
      <c r="B252" s="120"/>
      <c r="C252" s="120"/>
      <c r="D252" s="120"/>
      <c r="E252" s="120"/>
    </row>
    <row r="253" spans="1:5">
      <c r="A253" s="120"/>
      <c r="B253" s="120"/>
      <c r="C253" s="120"/>
      <c r="D253" s="120"/>
      <c r="E253" s="120"/>
    </row>
    <row r="254" spans="1:5">
      <c r="A254" s="120"/>
      <c r="B254" s="120"/>
      <c r="C254" s="120"/>
      <c r="D254" s="120"/>
      <c r="E254" s="120"/>
    </row>
    <row r="255" spans="1:5">
      <c r="A255" s="120"/>
      <c r="B255" s="120"/>
      <c r="C255" s="120"/>
      <c r="D255" s="120"/>
      <c r="E255" s="120"/>
    </row>
    <row r="256" spans="1:5">
      <c r="A256" s="120"/>
      <c r="B256" s="120"/>
      <c r="C256" s="120"/>
      <c r="D256" s="120"/>
      <c r="E256" s="120"/>
    </row>
    <row r="257" spans="1:5">
      <c r="A257" s="120"/>
      <c r="B257" s="120"/>
      <c r="C257" s="120"/>
      <c r="D257" s="120"/>
      <c r="E257" s="120"/>
    </row>
    <row r="258" spans="1:5">
      <c r="A258" s="120"/>
      <c r="B258" s="120"/>
      <c r="C258" s="120"/>
      <c r="D258" s="120"/>
      <c r="E258" s="120"/>
    </row>
    <row r="259" spans="1:5">
      <c r="A259" s="120"/>
      <c r="B259" s="120"/>
      <c r="C259" s="120"/>
      <c r="D259" s="120"/>
      <c r="E259" s="120"/>
    </row>
    <row r="260" spans="1:5">
      <c r="A260" s="120"/>
      <c r="B260" s="120"/>
      <c r="C260" s="120"/>
      <c r="D260" s="120"/>
      <c r="E260" s="120"/>
    </row>
    <row r="261" spans="1:5">
      <c r="A261" s="120"/>
      <c r="B261" s="120"/>
      <c r="C261" s="120"/>
      <c r="D261" s="120"/>
      <c r="E261" s="120"/>
    </row>
    <row r="262" spans="1:5">
      <c r="A262" s="120"/>
      <c r="B262" s="120"/>
      <c r="C262" s="120"/>
      <c r="D262" s="120"/>
      <c r="E262" s="120"/>
    </row>
    <row r="263" spans="1:5">
      <c r="A263" s="120"/>
      <c r="B263" s="120"/>
      <c r="C263" s="120"/>
      <c r="D263" s="120"/>
      <c r="E263" s="120"/>
    </row>
    <row r="264" spans="1:5">
      <c r="A264" s="120"/>
      <c r="B264" s="120"/>
      <c r="C264" s="120"/>
      <c r="D264" s="120"/>
      <c r="E264" s="120"/>
    </row>
    <row r="265" spans="1:5">
      <c r="A265" s="120"/>
      <c r="B265" s="120"/>
      <c r="C265" s="120"/>
      <c r="D265" s="120"/>
      <c r="E265" s="120"/>
    </row>
    <row r="266" spans="1:5">
      <c r="A266" s="120"/>
      <c r="B266" s="120"/>
      <c r="C266" s="120"/>
      <c r="D266" s="120"/>
      <c r="E266" s="120"/>
    </row>
    <row r="267" spans="1:5">
      <c r="A267" s="120"/>
      <c r="B267" s="120"/>
      <c r="C267" s="120"/>
      <c r="D267" s="120"/>
      <c r="E267" s="120"/>
    </row>
    <row r="268" spans="1:5">
      <c r="A268" s="120"/>
      <c r="B268" s="120"/>
      <c r="C268" s="120"/>
      <c r="D268" s="120"/>
      <c r="E268" s="120"/>
    </row>
    <row r="269" spans="1:5">
      <c r="A269" s="120"/>
      <c r="B269" s="120"/>
      <c r="C269" s="120"/>
      <c r="D269" s="120"/>
      <c r="E269" s="120"/>
    </row>
    <row r="270" spans="1:5">
      <c r="A270" s="120"/>
      <c r="B270" s="120"/>
      <c r="C270" s="120"/>
      <c r="D270" s="120"/>
      <c r="E270" s="120"/>
    </row>
    <row r="271" spans="1:5">
      <c r="A271" s="120"/>
      <c r="B271" s="120"/>
      <c r="C271" s="120"/>
      <c r="D271" s="120"/>
      <c r="E271" s="120"/>
    </row>
    <row r="272" spans="1:5">
      <c r="A272" s="120"/>
      <c r="B272" s="120"/>
      <c r="C272" s="120"/>
      <c r="D272" s="120"/>
      <c r="E272" s="120"/>
    </row>
    <row r="273" spans="1:5">
      <c r="A273" s="120"/>
      <c r="B273" s="120"/>
      <c r="C273" s="120"/>
      <c r="D273" s="120"/>
      <c r="E273" s="120"/>
    </row>
    <row r="274" spans="1:5">
      <c r="A274" s="120"/>
      <c r="B274" s="120"/>
      <c r="C274" s="120"/>
      <c r="D274" s="120"/>
      <c r="E274" s="120"/>
    </row>
    <row r="275" spans="1:5">
      <c r="A275" s="120"/>
      <c r="B275" s="120"/>
      <c r="C275" s="120"/>
      <c r="D275" s="120"/>
      <c r="E275" s="120"/>
    </row>
    <row r="276" spans="1:5">
      <c r="A276" s="120"/>
      <c r="B276" s="120"/>
      <c r="C276" s="120"/>
      <c r="D276" s="120"/>
      <c r="E276" s="120"/>
    </row>
    <row r="277" spans="1:5">
      <c r="A277" s="120"/>
      <c r="B277" s="120"/>
      <c r="C277" s="120"/>
      <c r="D277" s="120"/>
      <c r="E277" s="120"/>
    </row>
    <row r="278" spans="1:5">
      <c r="A278" s="120"/>
      <c r="B278" s="120"/>
      <c r="C278" s="120"/>
      <c r="D278" s="120"/>
      <c r="E278" s="120"/>
    </row>
    <row r="279" spans="1:5">
      <c r="A279" s="120"/>
      <c r="B279" s="120"/>
      <c r="C279" s="120"/>
      <c r="D279" s="120"/>
      <c r="E279" s="120"/>
    </row>
    <row r="280" spans="1:5">
      <c r="A280" s="120"/>
      <c r="B280" s="120"/>
      <c r="C280" s="120"/>
      <c r="D280" s="120"/>
      <c r="E280" s="120"/>
    </row>
    <row r="281" spans="1:5">
      <c r="A281" s="120"/>
      <c r="B281" s="120"/>
      <c r="C281" s="120"/>
      <c r="D281" s="120"/>
      <c r="E281" s="120"/>
    </row>
    <row r="282" spans="1:5">
      <c r="A282" s="120"/>
      <c r="B282" s="120"/>
      <c r="C282" s="120"/>
      <c r="D282" s="120"/>
      <c r="E282" s="120"/>
    </row>
    <row r="283" spans="1:5">
      <c r="A283" s="120"/>
      <c r="B283" s="120"/>
      <c r="C283" s="120"/>
      <c r="D283" s="120"/>
      <c r="E283" s="120"/>
    </row>
    <row r="284" spans="1:5">
      <c r="A284" s="120"/>
      <c r="B284" s="120"/>
      <c r="C284" s="120"/>
      <c r="D284" s="120"/>
      <c r="E284" s="120"/>
    </row>
    <row r="285" spans="1:5">
      <c r="A285" s="120"/>
      <c r="B285" s="120"/>
      <c r="C285" s="120"/>
      <c r="D285" s="120"/>
      <c r="E285" s="120"/>
    </row>
    <row r="286" spans="1:5">
      <c r="A286" s="120"/>
      <c r="B286" s="120"/>
      <c r="C286" s="120"/>
      <c r="D286" s="120"/>
      <c r="E286" s="120"/>
    </row>
    <row r="287" spans="1:5">
      <c r="A287" s="120"/>
      <c r="B287" s="120"/>
      <c r="C287" s="120"/>
      <c r="D287" s="120"/>
      <c r="E287" s="120"/>
    </row>
    <row r="288" spans="1:5">
      <c r="A288" s="120"/>
      <c r="B288" s="120"/>
      <c r="C288" s="120"/>
      <c r="D288" s="120"/>
      <c r="E288" s="120"/>
    </row>
    <row r="289" spans="1:5">
      <c r="A289" s="120"/>
      <c r="B289" s="120"/>
      <c r="C289" s="120"/>
      <c r="D289" s="120"/>
      <c r="E289" s="120"/>
    </row>
    <row r="290" spans="1:5">
      <c r="A290" s="120"/>
      <c r="B290" s="120"/>
      <c r="C290" s="120"/>
      <c r="D290" s="120"/>
      <c r="E290" s="120"/>
    </row>
    <row r="291" spans="1:5">
      <c r="A291" s="120"/>
      <c r="B291" s="120"/>
      <c r="C291" s="120"/>
      <c r="D291" s="120"/>
      <c r="E291" s="120"/>
    </row>
    <row r="292" spans="1:5">
      <c r="A292" s="120"/>
      <c r="B292" s="120"/>
      <c r="C292" s="120"/>
      <c r="D292" s="120"/>
      <c r="E292" s="120"/>
    </row>
    <row r="293" spans="1:5">
      <c r="A293" s="120"/>
      <c r="B293" s="120"/>
      <c r="C293" s="120"/>
      <c r="D293" s="120"/>
      <c r="E293" s="120"/>
    </row>
    <row r="294" spans="1:5">
      <c r="A294" s="120"/>
      <c r="B294" s="120"/>
      <c r="C294" s="120"/>
      <c r="D294" s="120"/>
      <c r="E294" s="120"/>
    </row>
    <row r="295" spans="1:5">
      <c r="A295" s="120"/>
      <c r="B295" s="120"/>
      <c r="C295" s="120"/>
      <c r="D295" s="120"/>
      <c r="E295" s="120"/>
    </row>
    <row r="296" spans="1:5">
      <c r="A296" s="120"/>
      <c r="B296" s="120"/>
      <c r="C296" s="120"/>
      <c r="D296" s="120"/>
      <c r="E296" s="120"/>
    </row>
    <row r="297" spans="1:5">
      <c r="A297" s="120"/>
      <c r="B297" s="120"/>
      <c r="C297" s="120"/>
      <c r="D297" s="120"/>
      <c r="E297" s="120"/>
    </row>
    <row r="298" spans="1:5">
      <c r="A298" s="120"/>
      <c r="B298" s="120"/>
      <c r="C298" s="120"/>
      <c r="D298" s="120"/>
      <c r="E298" s="120"/>
    </row>
    <row r="299" spans="1:5">
      <c r="A299" s="120"/>
      <c r="B299" s="120"/>
      <c r="C299" s="120"/>
      <c r="D299" s="120"/>
      <c r="E299" s="120"/>
    </row>
    <row r="300" spans="1:5">
      <c r="A300" s="120"/>
      <c r="B300" s="120"/>
      <c r="C300" s="120"/>
      <c r="D300" s="120"/>
      <c r="E300" s="120"/>
    </row>
    <row r="301" spans="1:5">
      <c r="A301" s="120"/>
      <c r="B301" s="120"/>
      <c r="C301" s="120"/>
      <c r="D301" s="120"/>
      <c r="E301" s="120"/>
    </row>
    <row r="302" spans="1:5">
      <c r="A302" s="120"/>
      <c r="B302" s="120"/>
      <c r="C302" s="120"/>
      <c r="D302" s="120"/>
      <c r="E302" s="120"/>
    </row>
    <row r="303" spans="1:5">
      <c r="A303" s="120"/>
      <c r="B303" s="120"/>
      <c r="C303" s="120"/>
      <c r="D303" s="120"/>
      <c r="E303" s="120"/>
    </row>
    <row r="304" spans="1:5">
      <c r="A304" s="120"/>
      <c r="B304" s="120"/>
      <c r="C304" s="120"/>
      <c r="D304" s="120"/>
      <c r="E304" s="120"/>
    </row>
    <row r="305" spans="1:5">
      <c r="A305" s="120"/>
      <c r="B305" s="120"/>
      <c r="C305" s="120"/>
      <c r="D305" s="120"/>
      <c r="E305" s="120"/>
    </row>
    <row r="306" spans="1:5">
      <c r="A306" s="120"/>
      <c r="B306" s="120"/>
      <c r="C306" s="120"/>
      <c r="D306" s="120"/>
      <c r="E306" s="120"/>
    </row>
    <row r="307" spans="1:5">
      <c r="A307" s="120"/>
      <c r="B307" s="120"/>
      <c r="C307" s="120"/>
      <c r="D307" s="120"/>
      <c r="E307" s="120"/>
    </row>
    <row r="308" spans="1:5">
      <c r="A308" s="120"/>
      <c r="B308" s="120"/>
      <c r="C308" s="120"/>
      <c r="D308" s="120"/>
      <c r="E308" s="120"/>
    </row>
    <row r="309" spans="1:5">
      <c r="A309" s="120"/>
      <c r="B309" s="120"/>
      <c r="C309" s="120"/>
      <c r="D309" s="120"/>
      <c r="E309" s="120"/>
    </row>
    <row r="310" spans="1:5">
      <c r="A310" s="120"/>
      <c r="B310" s="120"/>
      <c r="C310" s="120"/>
      <c r="D310" s="120"/>
      <c r="E310" s="120"/>
    </row>
    <row r="311" spans="1:5">
      <c r="A311" s="120"/>
      <c r="B311" s="120"/>
      <c r="C311" s="120"/>
      <c r="D311" s="120"/>
      <c r="E311" s="120"/>
    </row>
    <row r="312" spans="1:5">
      <c r="A312" s="120"/>
      <c r="B312" s="120"/>
      <c r="C312" s="120"/>
      <c r="D312" s="120"/>
      <c r="E312" s="120"/>
    </row>
    <row r="313" spans="1:5">
      <c r="A313" s="120"/>
      <c r="B313" s="120"/>
      <c r="C313" s="120"/>
      <c r="D313" s="120"/>
      <c r="E313" s="120"/>
    </row>
    <row r="314" spans="1:5">
      <c r="A314" s="120"/>
      <c r="B314" s="120"/>
      <c r="C314" s="120"/>
      <c r="D314" s="120"/>
      <c r="E314" s="120"/>
    </row>
    <row r="315" spans="1:5">
      <c r="A315" s="120"/>
      <c r="B315" s="120"/>
      <c r="C315" s="120"/>
      <c r="D315" s="120"/>
      <c r="E315" s="120"/>
    </row>
    <row r="316" spans="1:5">
      <c r="A316" s="120"/>
      <c r="B316" s="120"/>
      <c r="C316" s="120"/>
      <c r="D316" s="120"/>
      <c r="E316" s="120"/>
    </row>
    <row r="317" spans="1:5">
      <c r="A317" s="120"/>
      <c r="B317" s="120"/>
      <c r="C317" s="120"/>
      <c r="D317" s="120"/>
      <c r="E317" s="120"/>
    </row>
    <row r="318" spans="1:5">
      <c r="A318" s="120"/>
      <c r="B318" s="120"/>
      <c r="C318" s="120"/>
      <c r="D318" s="120"/>
      <c r="E318" s="120"/>
    </row>
    <row r="319" spans="1:5">
      <c r="A319" s="120"/>
      <c r="B319" s="120"/>
      <c r="C319" s="120"/>
      <c r="D319" s="120"/>
      <c r="E319" s="120"/>
    </row>
    <row r="320" spans="1:5">
      <c r="A320" s="120"/>
      <c r="B320" s="120"/>
      <c r="C320" s="120"/>
      <c r="D320" s="120"/>
      <c r="E320" s="120"/>
    </row>
    <row r="321" spans="1:5">
      <c r="A321" s="120"/>
      <c r="B321" s="120"/>
      <c r="C321" s="120"/>
      <c r="D321" s="120"/>
      <c r="E321" s="120"/>
    </row>
    <row r="322" spans="1:5">
      <c r="A322" s="120"/>
      <c r="B322" s="120"/>
      <c r="C322" s="120"/>
      <c r="D322" s="120"/>
      <c r="E322" s="120"/>
    </row>
    <row r="323" spans="1:5">
      <c r="A323" s="120"/>
      <c r="B323" s="120"/>
      <c r="C323" s="120"/>
      <c r="D323" s="120"/>
      <c r="E323" s="120"/>
    </row>
    <row r="324" spans="1:5">
      <c r="A324" s="120"/>
      <c r="B324" s="120"/>
      <c r="C324" s="120"/>
      <c r="D324" s="120"/>
      <c r="E324" s="120"/>
    </row>
    <row r="325" spans="1:5">
      <c r="A325" s="120"/>
      <c r="B325" s="120"/>
      <c r="C325" s="120"/>
      <c r="D325" s="120"/>
      <c r="E325" s="120"/>
    </row>
    <row r="326" spans="1:5">
      <c r="A326" s="120"/>
      <c r="B326" s="120"/>
      <c r="C326" s="120"/>
      <c r="D326" s="120"/>
      <c r="E326" s="120"/>
    </row>
    <row r="327" spans="1:5">
      <c r="A327" s="120"/>
      <c r="B327" s="120"/>
      <c r="C327" s="120"/>
      <c r="D327" s="120"/>
      <c r="E327" s="120"/>
    </row>
    <row r="328" spans="1:5">
      <c r="A328" s="120"/>
      <c r="B328" s="120"/>
      <c r="C328" s="120"/>
      <c r="D328" s="120"/>
      <c r="E328" s="120"/>
    </row>
    <row r="329" spans="1:5">
      <c r="A329" s="120"/>
      <c r="B329" s="120"/>
      <c r="C329" s="120"/>
      <c r="D329" s="120"/>
      <c r="E329" s="120"/>
    </row>
    <row r="330" spans="1:5">
      <c r="A330" s="120"/>
      <c r="B330" s="120"/>
      <c r="C330" s="120"/>
      <c r="D330" s="120"/>
      <c r="E330" s="120"/>
    </row>
    <row r="331" spans="1:5">
      <c r="A331" s="120"/>
      <c r="B331" s="120"/>
      <c r="C331" s="120"/>
      <c r="D331" s="120"/>
      <c r="E331" s="120"/>
    </row>
    <row r="332" spans="1:5">
      <c r="A332" s="120"/>
      <c r="B332" s="120"/>
      <c r="C332" s="120"/>
      <c r="D332" s="120"/>
      <c r="E332" s="120"/>
    </row>
    <row r="333" spans="1:5">
      <c r="A333" s="120"/>
      <c r="B333" s="120"/>
      <c r="C333" s="120"/>
      <c r="D333" s="120"/>
      <c r="E333" s="120"/>
    </row>
    <row r="334" spans="1:5">
      <c r="A334" s="120"/>
      <c r="B334" s="120"/>
      <c r="C334" s="120"/>
      <c r="D334" s="120"/>
      <c r="E334" s="120"/>
    </row>
    <row r="335" spans="1:5">
      <c r="A335" s="120"/>
      <c r="B335" s="120"/>
      <c r="C335" s="120"/>
      <c r="D335" s="120"/>
      <c r="E335" s="120"/>
    </row>
    <row r="336" spans="1:5">
      <c r="A336" s="120"/>
      <c r="B336" s="120"/>
      <c r="C336" s="120"/>
      <c r="D336" s="120"/>
      <c r="E336" s="120"/>
    </row>
    <row r="337" spans="1:5">
      <c r="A337" s="120"/>
      <c r="B337" s="120"/>
      <c r="C337" s="120"/>
      <c r="D337" s="120"/>
      <c r="E337" s="120"/>
    </row>
    <row r="338" spans="1:5">
      <c r="A338" s="120"/>
      <c r="B338" s="120"/>
      <c r="C338" s="120"/>
      <c r="D338" s="120"/>
      <c r="E338" s="120"/>
    </row>
    <row r="339" spans="1:5">
      <c r="A339" s="120"/>
      <c r="B339" s="120"/>
      <c r="C339" s="120"/>
      <c r="D339" s="120"/>
      <c r="E339" s="120"/>
    </row>
    <row r="340" spans="1:5">
      <c r="A340" s="120"/>
      <c r="B340" s="120"/>
      <c r="C340" s="120"/>
      <c r="D340" s="120"/>
      <c r="E340" s="120"/>
    </row>
    <row r="341" spans="1:5">
      <c r="A341" s="120"/>
      <c r="B341" s="120"/>
      <c r="C341" s="120"/>
      <c r="D341" s="120"/>
      <c r="E341" s="120"/>
    </row>
    <row r="342" spans="1:5">
      <c r="A342" s="120"/>
      <c r="B342" s="120"/>
      <c r="C342" s="120"/>
      <c r="D342" s="120"/>
      <c r="E342" s="120"/>
    </row>
    <row r="343" spans="1:5">
      <c r="A343" s="120"/>
      <c r="B343" s="120"/>
      <c r="C343" s="120"/>
      <c r="D343" s="120"/>
      <c r="E343" s="120"/>
    </row>
    <row r="344" spans="1:5">
      <c r="A344" s="120"/>
      <c r="B344" s="120"/>
      <c r="C344" s="120"/>
      <c r="D344" s="120"/>
      <c r="E344" s="120"/>
    </row>
    <row r="345" spans="1:5">
      <c r="A345" s="120"/>
      <c r="B345" s="120"/>
      <c r="C345" s="120"/>
      <c r="D345" s="120"/>
      <c r="E345" s="120"/>
    </row>
    <row r="346" spans="1:5">
      <c r="A346" s="120"/>
      <c r="B346" s="120"/>
      <c r="C346" s="120"/>
      <c r="D346" s="120"/>
      <c r="E346" s="120"/>
    </row>
    <row r="347" spans="1:5">
      <c r="A347" s="120"/>
      <c r="B347" s="120"/>
      <c r="C347" s="120"/>
      <c r="D347" s="120"/>
      <c r="E347" s="120"/>
    </row>
    <row r="348" spans="1:5">
      <c r="A348" s="120"/>
      <c r="B348" s="120"/>
      <c r="C348" s="120"/>
      <c r="D348" s="120"/>
      <c r="E348" s="120"/>
    </row>
    <row r="349" spans="1:5">
      <c r="A349" s="120"/>
      <c r="B349" s="120"/>
      <c r="C349" s="120"/>
      <c r="D349" s="120"/>
      <c r="E349" s="120"/>
    </row>
    <row r="350" spans="1:5">
      <c r="A350" s="120"/>
      <c r="B350" s="120"/>
      <c r="C350" s="120"/>
      <c r="D350" s="120"/>
      <c r="E350" s="120"/>
    </row>
    <row r="351" spans="1:5">
      <c r="A351" s="120"/>
      <c r="B351" s="120"/>
      <c r="C351" s="120"/>
      <c r="D351" s="120"/>
      <c r="E351" s="120"/>
    </row>
    <row r="352" spans="1:5">
      <c r="A352" s="120"/>
      <c r="B352" s="120"/>
      <c r="C352" s="120"/>
      <c r="D352" s="120"/>
      <c r="E352" s="120"/>
    </row>
    <row r="353" spans="1:5">
      <c r="A353" s="120"/>
      <c r="B353" s="120"/>
      <c r="C353" s="120"/>
      <c r="D353" s="120"/>
      <c r="E353" s="120"/>
    </row>
    <row r="354" spans="1:5">
      <c r="A354" s="120"/>
      <c r="B354" s="120"/>
      <c r="C354" s="120"/>
      <c r="D354" s="120"/>
      <c r="E354" s="120"/>
    </row>
    <row r="355" spans="1:5">
      <c r="A355" s="120"/>
      <c r="B355" s="120"/>
      <c r="C355" s="120"/>
      <c r="D355" s="120"/>
      <c r="E355" s="120"/>
    </row>
    <row r="356" spans="1:5">
      <c r="A356" s="120"/>
      <c r="B356" s="120"/>
      <c r="C356" s="120"/>
      <c r="D356" s="120"/>
      <c r="E356" s="120"/>
    </row>
    <row r="357" spans="1:5">
      <c r="A357" s="120"/>
      <c r="B357" s="120"/>
      <c r="C357" s="120"/>
      <c r="D357" s="120"/>
      <c r="E357" s="120"/>
    </row>
    <row r="358" spans="1:5">
      <c r="A358" s="120"/>
      <c r="B358" s="120"/>
      <c r="C358" s="120"/>
      <c r="D358" s="120"/>
      <c r="E358" s="120"/>
    </row>
    <row r="359" spans="1:5">
      <c r="A359" s="120"/>
      <c r="B359" s="120"/>
      <c r="C359" s="120"/>
      <c r="D359" s="120"/>
      <c r="E359" s="120"/>
    </row>
    <row r="360" spans="1:5">
      <c r="A360" s="120"/>
      <c r="B360" s="120"/>
      <c r="C360" s="120"/>
      <c r="D360" s="120"/>
      <c r="E360" s="120"/>
    </row>
    <row r="361" spans="1:5">
      <c r="A361" s="120"/>
      <c r="B361" s="120"/>
      <c r="C361" s="120"/>
      <c r="D361" s="120"/>
      <c r="E361" s="120"/>
    </row>
    <row r="362" spans="1:5">
      <c r="A362" s="120"/>
      <c r="B362" s="120"/>
      <c r="C362" s="120"/>
      <c r="D362" s="120"/>
      <c r="E362" s="120"/>
    </row>
    <row r="363" spans="1:5">
      <c r="A363" s="120"/>
      <c r="B363" s="120"/>
      <c r="C363" s="120"/>
      <c r="D363" s="120"/>
      <c r="E363" s="120"/>
    </row>
    <row r="364" spans="1:5">
      <c r="A364" s="120"/>
      <c r="B364" s="120"/>
      <c r="C364" s="120"/>
      <c r="D364" s="120"/>
      <c r="E364" s="120"/>
    </row>
    <row r="365" spans="1:5">
      <c r="A365" s="120"/>
      <c r="B365" s="120"/>
      <c r="C365" s="120"/>
      <c r="D365" s="120"/>
      <c r="E365" s="120"/>
    </row>
    <row r="366" spans="1:5">
      <c r="A366" s="120"/>
      <c r="B366" s="120"/>
      <c r="C366" s="120"/>
      <c r="D366" s="120"/>
      <c r="E366" s="120"/>
    </row>
    <row r="367" spans="1:5">
      <c r="A367" s="120"/>
      <c r="B367" s="120"/>
      <c r="C367" s="120"/>
      <c r="D367" s="120"/>
      <c r="E367" s="120"/>
    </row>
    <row r="368" spans="1:5">
      <c r="A368" s="120"/>
      <c r="B368" s="120"/>
      <c r="C368" s="120"/>
      <c r="D368" s="120"/>
      <c r="E368" s="120"/>
    </row>
    <row r="369" spans="1:5">
      <c r="A369" s="120"/>
      <c r="B369" s="120"/>
      <c r="C369" s="120"/>
      <c r="D369" s="120"/>
      <c r="E369" s="120"/>
    </row>
    <row r="370" spans="1:5">
      <c r="A370" s="120"/>
      <c r="B370" s="120"/>
      <c r="C370" s="120"/>
      <c r="D370" s="120"/>
      <c r="E370" s="120"/>
    </row>
    <row r="371" spans="1:5">
      <c r="A371" s="120"/>
      <c r="B371" s="120"/>
      <c r="C371" s="120"/>
      <c r="D371" s="120"/>
      <c r="E371" s="120"/>
    </row>
    <row r="372" spans="1:5">
      <c r="A372" s="120"/>
      <c r="B372" s="120"/>
      <c r="C372" s="120"/>
      <c r="D372" s="120"/>
      <c r="E372" s="120"/>
    </row>
    <row r="373" spans="1:5">
      <c r="A373" s="120"/>
      <c r="B373" s="120"/>
      <c r="C373" s="120"/>
      <c r="D373" s="120"/>
      <c r="E373" s="120"/>
    </row>
    <row r="374" spans="1:5">
      <c r="A374" s="120"/>
      <c r="B374" s="120"/>
      <c r="C374" s="120"/>
      <c r="D374" s="120"/>
      <c r="E374" s="120"/>
    </row>
    <row r="375" spans="1:5">
      <c r="A375" s="120"/>
      <c r="B375" s="120"/>
      <c r="C375" s="120"/>
      <c r="D375" s="120"/>
      <c r="E375" s="120"/>
    </row>
    <row r="376" spans="1:5">
      <c r="A376" s="120"/>
      <c r="B376" s="120"/>
      <c r="C376" s="120"/>
      <c r="D376" s="120"/>
      <c r="E376" s="120"/>
    </row>
    <row r="377" spans="1:5">
      <c r="A377" s="120"/>
      <c r="B377" s="120"/>
      <c r="C377" s="120"/>
      <c r="D377" s="120"/>
      <c r="E377" s="120"/>
    </row>
    <row r="378" spans="1:5">
      <c r="A378" s="120"/>
      <c r="B378" s="120"/>
      <c r="C378" s="120"/>
      <c r="D378" s="120"/>
      <c r="E378" s="120"/>
    </row>
    <row r="379" spans="1:5">
      <c r="A379" s="120"/>
      <c r="B379" s="120"/>
      <c r="C379" s="120"/>
      <c r="D379" s="120"/>
      <c r="E379" s="120"/>
    </row>
    <row r="380" spans="1:5">
      <c r="A380" s="120"/>
      <c r="B380" s="120"/>
      <c r="C380" s="120"/>
      <c r="D380" s="120"/>
      <c r="E380" s="120"/>
    </row>
    <row r="381" spans="1:5">
      <c r="A381" s="120"/>
      <c r="B381" s="120"/>
      <c r="C381" s="120"/>
      <c r="D381" s="120"/>
      <c r="E381" s="120"/>
    </row>
    <row r="382" spans="1:5">
      <c r="A382" s="120"/>
      <c r="B382" s="120"/>
      <c r="C382" s="120"/>
      <c r="D382" s="120"/>
      <c r="E382" s="120"/>
    </row>
    <row r="383" spans="1:5">
      <c r="A383" s="120"/>
      <c r="B383" s="120"/>
      <c r="C383" s="120"/>
      <c r="D383" s="120"/>
      <c r="E383" s="120"/>
    </row>
    <row r="384" spans="1:5">
      <c r="A384" s="120"/>
      <c r="B384" s="120"/>
      <c r="C384" s="120"/>
      <c r="D384" s="120"/>
      <c r="E384" s="120"/>
    </row>
    <row r="385" spans="1:5">
      <c r="A385" s="120"/>
      <c r="B385" s="120"/>
      <c r="C385" s="120"/>
      <c r="D385" s="120"/>
      <c r="E385" s="120"/>
    </row>
    <row r="386" spans="1:5">
      <c r="A386" s="120"/>
      <c r="B386" s="120"/>
      <c r="C386" s="120"/>
      <c r="D386" s="120"/>
      <c r="E386" s="120"/>
    </row>
    <row r="387" spans="1:5">
      <c r="A387" s="120"/>
      <c r="B387" s="120"/>
      <c r="C387" s="120"/>
      <c r="D387" s="120"/>
      <c r="E387" s="120"/>
    </row>
    <row r="388" spans="1:5">
      <c r="A388" s="120"/>
      <c r="B388" s="120"/>
      <c r="C388" s="120"/>
      <c r="D388" s="120"/>
      <c r="E388" s="120"/>
    </row>
    <row r="389" spans="1:5">
      <c r="A389" s="120"/>
      <c r="B389" s="120"/>
      <c r="C389" s="120"/>
      <c r="D389" s="120"/>
      <c r="E389" s="120"/>
    </row>
    <row r="390" spans="1:5">
      <c r="A390" s="120"/>
      <c r="B390" s="120"/>
      <c r="C390" s="120"/>
      <c r="D390" s="120"/>
      <c r="E390" s="120"/>
    </row>
    <row r="391" spans="1:5">
      <c r="A391" s="120"/>
      <c r="B391" s="120"/>
      <c r="C391" s="120"/>
      <c r="D391" s="120"/>
      <c r="E391" s="120"/>
    </row>
    <row r="392" spans="1:5">
      <c r="A392" s="120"/>
      <c r="B392" s="120"/>
      <c r="C392" s="120"/>
      <c r="D392" s="120"/>
      <c r="E392" s="120"/>
    </row>
    <row r="393" spans="1:5">
      <c r="A393" s="120"/>
      <c r="B393" s="120"/>
      <c r="C393" s="120"/>
      <c r="D393" s="120"/>
      <c r="E393" s="120"/>
    </row>
    <row r="394" spans="1:5">
      <c r="A394" s="120"/>
      <c r="B394" s="120"/>
      <c r="C394" s="120"/>
      <c r="D394" s="120"/>
      <c r="E394" s="120"/>
    </row>
    <row r="395" spans="1:5">
      <c r="A395" s="120"/>
      <c r="B395" s="120"/>
      <c r="C395" s="120"/>
      <c r="D395" s="120"/>
      <c r="E395" s="120"/>
    </row>
    <row r="396" spans="1:5">
      <c r="A396" s="120"/>
      <c r="B396" s="120"/>
      <c r="C396" s="120"/>
      <c r="D396" s="120"/>
      <c r="E396" s="120"/>
    </row>
    <row r="397" spans="1:5">
      <c r="A397" s="120"/>
      <c r="B397" s="120"/>
      <c r="C397" s="120"/>
      <c r="D397" s="120"/>
      <c r="E397" s="120"/>
    </row>
    <row r="398" spans="1:5">
      <c r="A398" s="120"/>
      <c r="B398" s="120"/>
      <c r="C398" s="120"/>
      <c r="D398" s="120"/>
      <c r="E398" s="120"/>
    </row>
    <row r="399" spans="1:5">
      <c r="A399" s="120"/>
      <c r="B399" s="120"/>
      <c r="C399" s="120"/>
      <c r="D399" s="120"/>
      <c r="E399" s="120"/>
    </row>
    <row r="400" spans="1:5">
      <c r="A400" s="120"/>
      <c r="B400" s="120"/>
      <c r="C400" s="120"/>
      <c r="D400" s="120"/>
      <c r="E400" s="120"/>
    </row>
    <row r="401" spans="1:5">
      <c r="A401" s="120"/>
      <c r="B401" s="120"/>
      <c r="C401" s="120"/>
      <c r="D401" s="120"/>
      <c r="E401" s="120"/>
    </row>
    <row r="402" spans="1:5">
      <c r="A402" s="120"/>
      <c r="B402" s="120"/>
      <c r="C402" s="120"/>
      <c r="D402" s="120"/>
      <c r="E402" s="120"/>
    </row>
    <row r="403" spans="1:5">
      <c r="A403" s="120"/>
      <c r="B403" s="120"/>
      <c r="C403" s="120"/>
      <c r="D403" s="120"/>
      <c r="E403" s="120"/>
    </row>
    <row r="404" spans="1:5">
      <c r="A404" s="120"/>
      <c r="B404" s="120"/>
      <c r="C404" s="120"/>
      <c r="D404" s="120"/>
      <c r="E404" s="120"/>
    </row>
    <row r="405" spans="1:5">
      <c r="A405" s="120"/>
      <c r="B405" s="120"/>
      <c r="C405" s="120"/>
      <c r="D405" s="120"/>
      <c r="E405" s="120"/>
    </row>
    <row r="406" spans="1:5">
      <c r="A406" s="120"/>
      <c r="B406" s="120"/>
      <c r="C406" s="120"/>
      <c r="D406" s="120"/>
      <c r="E406" s="120"/>
    </row>
    <row r="407" spans="1:5">
      <c r="A407" s="120"/>
      <c r="B407" s="120"/>
      <c r="C407" s="120"/>
      <c r="D407" s="120"/>
      <c r="E407" s="120"/>
    </row>
    <row r="408" spans="1:5">
      <c r="A408" s="120"/>
      <c r="B408" s="120"/>
      <c r="C408" s="120"/>
      <c r="D408" s="120"/>
      <c r="E408" s="120"/>
    </row>
    <row r="409" spans="1:5">
      <c r="A409" s="120"/>
      <c r="B409" s="120"/>
      <c r="C409" s="120"/>
      <c r="D409" s="120"/>
      <c r="E409" s="120"/>
    </row>
    <row r="410" spans="1:5">
      <c r="A410" s="120"/>
      <c r="B410" s="120"/>
      <c r="C410" s="120"/>
      <c r="D410" s="120"/>
      <c r="E410" s="120"/>
    </row>
    <row r="411" spans="1:5">
      <c r="A411" s="120"/>
      <c r="B411" s="120"/>
      <c r="C411" s="120"/>
      <c r="D411" s="120"/>
      <c r="E411" s="120"/>
    </row>
    <row r="412" spans="1:5">
      <c r="A412" s="120"/>
      <c r="B412" s="120"/>
      <c r="C412" s="120"/>
      <c r="D412" s="120"/>
      <c r="E412" s="120"/>
    </row>
    <row r="413" spans="1:5">
      <c r="A413" s="120"/>
      <c r="B413" s="120"/>
      <c r="C413" s="120"/>
      <c r="D413" s="120"/>
      <c r="E413" s="120"/>
    </row>
    <row r="414" spans="1:5">
      <c r="A414" s="120"/>
      <c r="B414" s="120"/>
      <c r="C414" s="120"/>
      <c r="D414" s="120"/>
      <c r="E414" s="120"/>
    </row>
    <row r="415" spans="1:5">
      <c r="A415" s="120"/>
      <c r="B415" s="120"/>
      <c r="C415" s="120"/>
      <c r="D415" s="120"/>
      <c r="E415" s="120"/>
    </row>
    <row r="416" spans="1:5">
      <c r="A416" s="120"/>
      <c r="B416" s="120"/>
      <c r="C416" s="120"/>
      <c r="D416" s="120"/>
      <c r="E416" s="120"/>
    </row>
    <row r="417" spans="1:5">
      <c r="A417" s="120"/>
      <c r="B417" s="120"/>
      <c r="C417" s="120"/>
      <c r="D417" s="120"/>
      <c r="E417" s="120"/>
    </row>
    <row r="418" spans="1:5">
      <c r="A418" s="120"/>
      <c r="B418" s="120"/>
      <c r="C418" s="120"/>
      <c r="D418" s="120"/>
      <c r="E418" s="120"/>
    </row>
    <row r="419" spans="1:5">
      <c r="A419" s="120"/>
      <c r="B419" s="120"/>
      <c r="C419" s="120"/>
      <c r="D419" s="120"/>
      <c r="E419" s="120"/>
    </row>
    <row r="420" spans="1:5">
      <c r="A420" s="120"/>
      <c r="B420" s="120"/>
      <c r="C420" s="120"/>
      <c r="D420" s="120"/>
      <c r="E420" s="120"/>
    </row>
    <row r="421" spans="1:5">
      <c r="A421" s="120"/>
      <c r="B421" s="120"/>
      <c r="C421" s="120"/>
      <c r="D421" s="120"/>
      <c r="E421" s="120"/>
    </row>
    <row r="422" spans="1:5">
      <c r="A422" s="120"/>
      <c r="B422" s="120"/>
      <c r="C422" s="120"/>
      <c r="D422" s="120"/>
      <c r="E422" s="120"/>
    </row>
    <row r="423" spans="1:5">
      <c r="A423" s="120"/>
      <c r="B423" s="120"/>
      <c r="C423" s="120"/>
      <c r="D423" s="120"/>
      <c r="E423" s="120"/>
    </row>
    <row r="424" spans="1:5">
      <c r="A424" s="120"/>
      <c r="B424" s="120"/>
      <c r="C424" s="120"/>
      <c r="D424" s="120"/>
      <c r="E424" s="120"/>
    </row>
    <row r="425" spans="1:5">
      <c r="A425" s="120"/>
      <c r="B425" s="120"/>
      <c r="C425" s="120"/>
      <c r="D425" s="120"/>
      <c r="E425" s="120"/>
    </row>
    <row r="426" spans="1:5">
      <c r="A426" s="120"/>
      <c r="B426" s="120"/>
      <c r="C426" s="120"/>
      <c r="D426" s="120"/>
      <c r="E426" s="120"/>
    </row>
    <row r="427" spans="1:5">
      <c r="A427" s="120"/>
      <c r="B427" s="120"/>
      <c r="C427" s="120"/>
      <c r="D427" s="120"/>
      <c r="E427" s="120"/>
    </row>
    <row r="428" spans="1:5">
      <c r="A428" s="120"/>
      <c r="B428" s="120"/>
      <c r="C428" s="120"/>
      <c r="D428" s="120"/>
      <c r="E428" s="120"/>
    </row>
    <row r="429" spans="1:5">
      <c r="A429" s="120"/>
      <c r="B429" s="120"/>
      <c r="C429" s="120"/>
      <c r="D429" s="120"/>
      <c r="E429" s="120"/>
    </row>
    <row r="430" spans="1:5">
      <c r="A430" s="120"/>
      <c r="B430" s="120"/>
      <c r="C430" s="120"/>
      <c r="D430" s="120"/>
      <c r="E430" s="120"/>
    </row>
    <row r="431" spans="1:5">
      <c r="A431" s="120"/>
      <c r="B431" s="120"/>
      <c r="C431" s="120"/>
      <c r="D431" s="120"/>
      <c r="E431" s="120"/>
    </row>
    <row r="432" spans="1:5">
      <c r="A432" s="120"/>
      <c r="B432" s="120"/>
      <c r="C432" s="120"/>
      <c r="D432" s="120"/>
      <c r="E432" s="120"/>
    </row>
    <row r="433" spans="1:5">
      <c r="A433" s="120"/>
      <c r="B433" s="120"/>
      <c r="C433" s="120"/>
      <c r="D433" s="120"/>
      <c r="E433" s="120"/>
    </row>
    <row r="434" spans="1:5">
      <c r="A434" s="120"/>
      <c r="B434" s="120"/>
      <c r="C434" s="120"/>
      <c r="D434" s="120"/>
      <c r="E434" s="120"/>
    </row>
    <row r="435" spans="1:5">
      <c r="A435" s="120"/>
      <c r="B435" s="120"/>
      <c r="C435" s="120"/>
      <c r="D435" s="120"/>
      <c r="E435" s="120"/>
    </row>
    <row r="436" spans="1:5">
      <c r="A436" s="120"/>
      <c r="B436" s="120"/>
      <c r="C436" s="120"/>
      <c r="D436" s="120"/>
      <c r="E436" s="120"/>
    </row>
    <row r="437" spans="1:5">
      <c r="A437" s="120"/>
      <c r="B437" s="120"/>
      <c r="C437" s="120"/>
      <c r="D437" s="120"/>
      <c r="E437" s="120"/>
    </row>
    <row r="438" spans="1:5">
      <c r="A438" s="120"/>
      <c r="B438" s="120"/>
      <c r="C438" s="120"/>
      <c r="D438" s="120"/>
      <c r="E438" s="120"/>
    </row>
    <row r="439" spans="1:5">
      <c r="A439" s="120"/>
      <c r="B439" s="120"/>
      <c r="C439" s="120"/>
      <c r="D439" s="120"/>
      <c r="E439" s="120"/>
    </row>
    <row r="440" spans="1:5">
      <c r="A440" s="120"/>
      <c r="B440" s="120"/>
      <c r="C440" s="120"/>
      <c r="D440" s="120"/>
      <c r="E440" s="120"/>
    </row>
    <row r="441" spans="1:5">
      <c r="A441" s="120"/>
      <c r="B441" s="120"/>
      <c r="C441" s="120"/>
      <c r="D441" s="120"/>
      <c r="E441" s="120"/>
    </row>
    <row r="442" spans="1:5">
      <c r="A442" s="120"/>
      <c r="B442" s="120"/>
      <c r="C442" s="120"/>
      <c r="D442" s="120"/>
      <c r="E442" s="120"/>
    </row>
    <row r="443" spans="1:5">
      <c r="A443" s="120"/>
      <c r="B443" s="120"/>
      <c r="C443" s="120"/>
      <c r="D443" s="120"/>
      <c r="E443" s="120"/>
    </row>
    <row r="444" spans="1:5">
      <c r="A444" s="120"/>
      <c r="B444" s="120"/>
      <c r="C444" s="120"/>
      <c r="D444" s="120"/>
      <c r="E444" s="120"/>
    </row>
    <row r="445" spans="1:5">
      <c r="A445" s="120"/>
      <c r="B445" s="120"/>
      <c r="C445" s="120"/>
      <c r="D445" s="120"/>
      <c r="E445" s="120"/>
    </row>
    <row r="446" spans="1:5">
      <c r="A446" s="120"/>
      <c r="B446" s="120"/>
      <c r="C446" s="120"/>
      <c r="D446" s="120"/>
      <c r="E446" s="120"/>
    </row>
    <row r="447" spans="1:5">
      <c r="A447" s="120"/>
      <c r="B447" s="120"/>
      <c r="C447" s="120"/>
      <c r="D447" s="120"/>
      <c r="E447" s="120"/>
    </row>
    <row r="448" spans="1:5">
      <c r="A448" s="120"/>
      <c r="B448" s="120"/>
      <c r="C448" s="120"/>
      <c r="D448" s="120"/>
      <c r="E448" s="120"/>
    </row>
    <row r="449" spans="1:5">
      <c r="A449" s="120"/>
      <c r="B449" s="120"/>
      <c r="C449" s="120"/>
      <c r="D449" s="120"/>
      <c r="E449" s="120"/>
    </row>
    <row r="450" spans="1:5">
      <c r="A450" s="120"/>
      <c r="B450" s="120"/>
      <c r="C450" s="120"/>
      <c r="D450" s="120"/>
      <c r="E450" s="120"/>
    </row>
    <row r="451" spans="1:5">
      <c r="A451" s="120"/>
      <c r="B451" s="120"/>
      <c r="C451" s="120"/>
      <c r="D451" s="120"/>
      <c r="E451" s="120"/>
    </row>
    <row r="452" spans="1:5">
      <c r="A452" s="120"/>
      <c r="B452" s="120"/>
      <c r="C452" s="120"/>
      <c r="D452" s="120"/>
      <c r="E452" s="120"/>
    </row>
    <row r="453" spans="1:5">
      <c r="A453" s="120"/>
      <c r="B453" s="120"/>
      <c r="C453" s="120"/>
      <c r="D453" s="120"/>
      <c r="E453" s="120"/>
    </row>
    <row r="454" spans="1:5">
      <c r="A454" s="120"/>
      <c r="B454" s="120"/>
      <c r="C454" s="120"/>
      <c r="D454" s="120"/>
      <c r="E454" s="120"/>
    </row>
    <row r="455" spans="1:5">
      <c r="A455" s="120"/>
      <c r="B455" s="120"/>
      <c r="C455" s="120"/>
      <c r="D455" s="120"/>
      <c r="E455" s="120"/>
    </row>
    <row r="456" spans="1:5">
      <c r="A456" s="120"/>
      <c r="B456" s="120"/>
      <c r="C456" s="120"/>
      <c r="D456" s="120"/>
      <c r="E456" s="120"/>
    </row>
    <row r="457" spans="1:5">
      <c r="A457" s="120"/>
      <c r="B457" s="120"/>
      <c r="C457" s="120"/>
      <c r="D457" s="120"/>
      <c r="E457" s="120"/>
    </row>
    <row r="458" spans="1:5">
      <c r="A458" s="120"/>
      <c r="B458" s="120"/>
      <c r="C458" s="120"/>
      <c r="D458" s="120"/>
      <c r="E458" s="120"/>
    </row>
    <row r="459" spans="1:5">
      <c r="A459" s="120"/>
      <c r="B459" s="120"/>
      <c r="C459" s="120"/>
      <c r="D459" s="120"/>
      <c r="E459" s="120"/>
    </row>
    <row r="460" spans="1:5">
      <c r="A460" s="120"/>
      <c r="B460" s="120"/>
      <c r="C460" s="120"/>
      <c r="D460" s="120"/>
      <c r="E460" s="120"/>
    </row>
    <row r="461" spans="1:5">
      <c r="A461" s="120"/>
      <c r="B461" s="120"/>
      <c r="C461" s="120"/>
      <c r="D461" s="120"/>
      <c r="E461" s="120"/>
    </row>
    <row r="462" spans="1:5">
      <c r="A462" s="120"/>
      <c r="B462" s="120"/>
      <c r="C462" s="120"/>
      <c r="D462" s="120"/>
      <c r="E462" s="120"/>
    </row>
    <row r="463" spans="1:5">
      <c r="A463" s="120"/>
      <c r="B463" s="120"/>
      <c r="C463" s="120"/>
      <c r="D463" s="120"/>
      <c r="E463" s="120"/>
    </row>
    <row r="464" spans="1:5">
      <c r="A464" s="120"/>
      <c r="B464" s="120"/>
      <c r="C464" s="120"/>
      <c r="D464" s="120"/>
      <c r="E464" s="120"/>
    </row>
    <row r="465" spans="1:5">
      <c r="A465" s="120"/>
      <c r="B465" s="120"/>
      <c r="C465" s="120"/>
      <c r="D465" s="120"/>
      <c r="E465" s="120"/>
    </row>
    <row r="466" spans="1:5">
      <c r="A466" s="120"/>
      <c r="B466" s="120"/>
      <c r="C466" s="120"/>
      <c r="D466" s="120"/>
      <c r="E466" s="120"/>
    </row>
    <row r="467" spans="1:5">
      <c r="A467" s="120"/>
      <c r="B467" s="120"/>
      <c r="C467" s="120"/>
      <c r="D467" s="120"/>
      <c r="E467" s="120"/>
    </row>
    <row r="468" spans="1:5">
      <c r="A468" s="120"/>
      <c r="B468" s="120"/>
      <c r="C468" s="120"/>
      <c r="D468" s="120"/>
      <c r="E468" s="120"/>
    </row>
    <row r="469" spans="1:5">
      <c r="A469" s="120"/>
      <c r="B469" s="120"/>
      <c r="C469" s="120"/>
      <c r="D469" s="120"/>
      <c r="E469" s="120"/>
    </row>
    <row r="470" spans="1:5">
      <c r="A470" s="120"/>
      <c r="B470" s="120"/>
      <c r="C470" s="120"/>
      <c r="D470" s="120"/>
      <c r="E470" s="120"/>
    </row>
    <row r="471" spans="1:5">
      <c r="A471" s="120"/>
      <c r="B471" s="120"/>
      <c r="C471" s="120"/>
      <c r="D471" s="120"/>
      <c r="E471" s="120"/>
    </row>
    <row r="472" spans="1:5">
      <c r="A472" s="120"/>
      <c r="B472" s="120"/>
      <c r="C472" s="120"/>
      <c r="D472" s="120"/>
      <c r="E472" s="120"/>
    </row>
    <row r="473" spans="1:5">
      <c r="A473" s="120"/>
      <c r="B473" s="120"/>
      <c r="C473" s="120"/>
      <c r="D473" s="120"/>
      <c r="E473" s="120"/>
    </row>
    <row r="474" spans="1:5">
      <c r="A474" s="120"/>
      <c r="B474" s="120"/>
      <c r="C474" s="120"/>
      <c r="D474" s="120"/>
      <c r="E474" s="120"/>
    </row>
    <row r="475" spans="1:5">
      <c r="A475" s="120"/>
      <c r="B475" s="120"/>
      <c r="C475" s="120"/>
      <c r="D475" s="120"/>
      <c r="E475" s="120"/>
    </row>
    <row r="476" spans="1:5">
      <c r="A476" s="120"/>
      <c r="B476" s="120"/>
      <c r="C476" s="120"/>
      <c r="D476" s="120"/>
      <c r="E476" s="120"/>
    </row>
    <row r="477" spans="1:5">
      <c r="A477" s="120"/>
      <c r="B477" s="120"/>
      <c r="C477" s="120"/>
      <c r="D477" s="120"/>
      <c r="E477" s="120"/>
    </row>
    <row r="478" spans="1:5">
      <c r="A478" s="120"/>
      <c r="B478" s="120"/>
      <c r="C478" s="120"/>
      <c r="D478" s="120"/>
      <c r="E478" s="120"/>
    </row>
    <row r="479" spans="1:5">
      <c r="A479" s="120"/>
      <c r="B479" s="120"/>
      <c r="C479" s="120"/>
      <c r="D479" s="120"/>
      <c r="E479" s="120"/>
    </row>
    <row r="480" spans="1:5">
      <c r="A480" s="120"/>
      <c r="B480" s="120"/>
      <c r="C480" s="120"/>
      <c r="D480" s="120"/>
      <c r="E480" s="120"/>
    </row>
    <row r="481" spans="1:5">
      <c r="A481" s="120"/>
      <c r="B481" s="120"/>
      <c r="C481" s="120"/>
      <c r="D481" s="120"/>
      <c r="E481" s="120"/>
    </row>
    <row r="482" spans="1:5">
      <c r="A482" s="120"/>
      <c r="B482" s="120"/>
      <c r="C482" s="120"/>
      <c r="D482" s="120"/>
      <c r="E482" s="120"/>
    </row>
    <row r="483" spans="1:5">
      <c r="A483" s="120"/>
      <c r="B483" s="120"/>
      <c r="C483" s="120"/>
      <c r="D483" s="120"/>
      <c r="E483" s="120"/>
    </row>
    <row r="484" spans="1:5">
      <c r="A484" s="120"/>
      <c r="B484" s="120"/>
      <c r="C484" s="120"/>
      <c r="D484" s="120"/>
      <c r="E484" s="120"/>
    </row>
    <row r="485" spans="1:5">
      <c r="A485" s="120"/>
      <c r="B485" s="120"/>
      <c r="C485" s="120"/>
      <c r="D485" s="120"/>
      <c r="E485" s="120"/>
    </row>
    <row r="486" spans="1:5">
      <c r="A486" s="120"/>
      <c r="B486" s="120"/>
      <c r="C486" s="120"/>
      <c r="D486" s="120"/>
      <c r="E486" s="120"/>
    </row>
    <row r="487" spans="1:5">
      <c r="A487" s="120"/>
      <c r="B487" s="120"/>
      <c r="C487" s="120"/>
      <c r="D487" s="120"/>
      <c r="E487" s="120"/>
    </row>
    <row r="488" spans="1:5">
      <c r="A488" s="120"/>
      <c r="B488" s="120"/>
      <c r="C488" s="120"/>
      <c r="D488" s="120"/>
      <c r="E488" s="120"/>
    </row>
    <row r="489" spans="1:5">
      <c r="A489" s="120"/>
      <c r="B489" s="120"/>
      <c r="C489" s="120"/>
      <c r="D489" s="120"/>
      <c r="E489" s="120"/>
    </row>
    <row r="490" spans="1:5">
      <c r="A490" s="120"/>
      <c r="B490" s="120"/>
      <c r="C490" s="120"/>
      <c r="D490" s="120"/>
      <c r="E490" s="120"/>
    </row>
    <row r="491" spans="1:5">
      <c r="A491" s="120"/>
      <c r="B491" s="120"/>
      <c r="C491" s="120"/>
      <c r="D491" s="120"/>
      <c r="E491" s="120"/>
    </row>
    <row r="492" spans="1:5">
      <c r="A492" s="120"/>
      <c r="B492" s="120"/>
      <c r="C492" s="120"/>
      <c r="D492" s="120"/>
      <c r="E492" s="120"/>
    </row>
    <row r="493" spans="1:5">
      <c r="A493" s="120"/>
      <c r="B493" s="120"/>
      <c r="C493" s="120"/>
      <c r="D493" s="120"/>
      <c r="E493" s="120"/>
    </row>
    <row r="494" spans="1:5">
      <c r="A494" s="120"/>
      <c r="B494" s="120"/>
      <c r="C494" s="120"/>
      <c r="D494" s="120"/>
      <c r="E494" s="120"/>
    </row>
    <row r="495" spans="1:5">
      <c r="A495" s="120"/>
      <c r="B495" s="120"/>
      <c r="C495" s="120"/>
      <c r="D495" s="120"/>
      <c r="E495" s="120"/>
    </row>
    <row r="496" spans="1:5">
      <c r="A496" s="120"/>
      <c r="B496" s="120"/>
      <c r="C496" s="120"/>
      <c r="D496" s="120"/>
      <c r="E496" s="120"/>
    </row>
    <row r="497" spans="1:5">
      <c r="A497" s="120"/>
      <c r="B497" s="120"/>
      <c r="C497" s="120"/>
      <c r="D497" s="120"/>
      <c r="E497" s="120"/>
    </row>
    <row r="498" spans="1:5">
      <c r="A498" s="120"/>
      <c r="B498" s="120"/>
      <c r="C498" s="120"/>
      <c r="D498" s="120"/>
      <c r="E498" s="120"/>
    </row>
    <row r="499" spans="1:5">
      <c r="A499" s="120"/>
      <c r="B499" s="120"/>
      <c r="C499" s="120"/>
      <c r="D499" s="120"/>
      <c r="E499" s="120"/>
    </row>
    <row r="500" spans="1:5">
      <c r="A500" s="120"/>
      <c r="B500" s="120"/>
      <c r="C500" s="120"/>
      <c r="D500" s="120"/>
      <c r="E500" s="120"/>
    </row>
    <row r="501" spans="1:5">
      <c r="A501" s="116"/>
      <c r="B501" s="116"/>
    </row>
  </sheetData>
  <mergeCells count="1">
    <mergeCell ref="A13:C13"/>
  </mergeCells>
  <conditionalFormatting sqref="C24">
    <cfRule type="expression" dxfId="6" priority="8" stopIfTrue="1">
      <formula>AND($B$24="Yes")</formula>
    </cfRule>
  </conditionalFormatting>
  <conditionalFormatting sqref="C10">
    <cfRule type="expression" priority="3">
      <formula>$B$10="non-Exempt"</formula>
    </cfRule>
  </conditionalFormatting>
  <dataValidations count="1">
    <dataValidation type="list" allowBlank="1" showInputMessage="1" showErrorMessage="1" sqref="B24" xr:uid="{00000000-0002-0000-0700-000000000000}">
      <formula1>$J$2:$J$3</formula1>
    </dataValidation>
  </dataValidations>
  <pageMargins left="0.7" right="0.7" top="0.75" bottom="0.75" header="0.3" footer="0.3"/>
  <pageSetup orientation="portrait" r:id="rId1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showInputMessage="1" showErrorMessage="1" xr:uid="{00000000-0002-0000-0700-000001000000}">
          <x14:formula1>
            <xm:f>'band-bonus-stock Matrix'!$K$2:$K$3</xm:f>
          </x14:formula1>
          <xm:sqref>B27 B23</xm:sqref>
        </x14:dataValidation>
        <x14:dataValidation type="list" allowBlank="1" showInputMessage="1" showErrorMessage="1" xr:uid="{00000000-0002-0000-0700-000002000000}">
          <x14:formula1>
            <xm:f>'band-bonus-stock Matrix'!$J$2:$J$180</xm:f>
          </x14:formula1>
          <xm:sqref>B7</xm:sqref>
        </x14:dataValidation>
        <x14:dataValidation type="list" allowBlank="1" showInputMessage="1" showErrorMessage="1" xr:uid="{00000000-0002-0000-0700-000003000000}">
          <x14:formula1>
            <xm:f>'band-bonus-stock Matrix'!$A$2:$A$6</xm:f>
          </x14:formula1>
          <xm:sqref>B5</xm:sqref>
        </x14:dataValidation>
        <x14:dataValidation type="list" allowBlank="1" showInputMessage="1" showErrorMessage="1" xr:uid="{00000000-0002-0000-0700-000004000000}">
          <x14:formula1>
            <xm:f>'band-bonus-stock Matrix'!$C$3:$C$13</xm:f>
          </x14:formula1>
          <xm:sqref>B8</xm:sqref>
        </x14:dataValidation>
        <x14:dataValidation type="list" allowBlank="1" showInputMessage="1" showErrorMessage="1" xr:uid="{00000000-0002-0000-0700-000005000000}">
          <x14:formula1>
            <xm:f>'band-bonus-stock Matrix'!$O$2:$O$11</xm:f>
          </x14:formula1>
          <xm:sqref>B30</xm:sqref>
        </x14:dataValidation>
        <x14:dataValidation type="list" allowBlank="1" showInputMessage="1" showErrorMessage="1" xr:uid="{00000000-0002-0000-0700-000006000000}">
          <x14:formula1>
            <xm:f>'band-bonus-stock Matrix'!$L$2:$L$6</xm:f>
          </x14:formula1>
          <xm:sqref>B26</xm:sqref>
        </x14:dataValidation>
        <x14:dataValidation type="list" allowBlank="1" showInputMessage="1" showErrorMessage="1" xr:uid="{00000000-0002-0000-0700-000007000000}">
          <x14:formula1>
            <xm:f>'band-bonus-stock Matrix'!$M$2:$M$3</xm:f>
          </x14:formula1>
          <xm:sqref>B10</xm:sqref>
        </x14:dataValidation>
        <x14:dataValidation type="list" allowBlank="1" showInputMessage="1" showErrorMessage="1" xr:uid="{00000000-0002-0000-0700-000008000000}">
          <x14:formula1>
            <xm:f>'band-bonus-stock Matrix'!$N$2:$N$5</xm:f>
          </x14:formula1>
          <xm:sqref>B28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/>
  <dimension ref="A1"/>
  <sheetViews>
    <sheetView workbookViewId="0"/>
  </sheetViews>
  <sheetFormatPr defaultColWidth="8.85546875" defaultRowHeight="15"/>
  <cols>
    <col min="1" max="16384" width="8.85546875" style="75"/>
  </cols>
  <sheetData/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band-bonus-stock Matrix</vt:lpstr>
      <vt:lpstr>Sheet3</vt:lpstr>
      <vt:lpstr>Sheet1</vt:lpstr>
      <vt:lpstr>Radford</vt:lpstr>
      <vt:lpstr>Sheet4</vt:lpstr>
      <vt:lpstr>Sheet2</vt:lpstr>
      <vt:lpstr>Blinded internal Equity</vt:lpstr>
      <vt:lpstr>Input form</vt:lpstr>
      <vt:lpstr>Resume</vt:lpstr>
      <vt:lpstr>Offer Approval Form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2016-05-11T13:55:34Z</dcterms:created>
  <dcterms:modified xsi:type="dcterms:W3CDTF">2017-09-05T22:47:19Z</dcterms:modified>
  <cp:category/>
  <cp:contentStatus/>
</cp:coreProperties>
</file>